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TempFile4s/"/>
    </mc:Choice>
  </mc:AlternateContent>
  <xr:revisionPtr revIDLastSave="2563" documentId="8_{434F27A8-1EBA-44D2-9E9B-45899A81DE20}" xr6:coauthVersionLast="45" xr6:coauthVersionMax="45" xr10:uidLastSave="{E600133F-FFAB-4250-AB40-2246E351DA7A}"/>
  <bookViews>
    <workbookView xWindow="-120" yWindow="-120" windowWidth="29040" windowHeight="15840" xr2:uid="{20684547-23A4-4A67-81AF-262C7378CC92}"/>
  </bookViews>
  <sheets>
    <sheet name="EvenPetalFlowers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1" l="1"/>
  <c r="C1" i="1" s="1"/>
  <c r="G1" i="1" l="1"/>
  <c r="H1" i="1" l="1"/>
  <c r="A1" i="1" l="1"/>
  <c r="I65" i="1"/>
  <c r="L7" i="1" l="1"/>
  <c r="C5" i="1"/>
  <c r="K67" i="1"/>
  <c r="J68" i="1"/>
  <c r="L68" i="1" s="1"/>
  <c r="D63" i="1"/>
  <c r="L67" i="1"/>
  <c r="E3" i="1" l="1"/>
  <c r="K68" i="1"/>
  <c r="J69" i="1"/>
  <c r="L69" i="1" s="1"/>
  <c r="K69" i="1" l="1"/>
  <c r="J70" i="1"/>
  <c r="J71" i="1" s="1"/>
  <c r="L70" i="1" l="1"/>
  <c r="K70" i="1"/>
  <c r="J72" i="1"/>
  <c r="L71" i="1"/>
  <c r="K71" i="1"/>
  <c r="K65" i="1"/>
  <c r="B65" i="1"/>
  <c r="B64" i="1"/>
  <c r="B7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N4" i="1"/>
  <c r="O5" i="1" s="1"/>
  <c r="B68" i="1" l="1"/>
  <c r="B74" i="1"/>
  <c r="B80" i="1"/>
  <c r="B86" i="1"/>
  <c r="B92" i="1"/>
  <c r="B98" i="1"/>
  <c r="B104" i="1"/>
  <c r="B110" i="1"/>
  <c r="B70" i="1"/>
  <c r="B82" i="1"/>
  <c r="B88" i="1"/>
  <c r="B94" i="1"/>
  <c r="B100" i="1"/>
  <c r="B106" i="1"/>
  <c r="B112" i="1"/>
  <c r="B72" i="1"/>
  <c r="B78" i="1"/>
  <c r="B84" i="1"/>
  <c r="B90" i="1"/>
  <c r="B96" i="1"/>
  <c r="B102" i="1"/>
  <c r="B108" i="1"/>
  <c r="B73" i="1"/>
  <c r="B79" i="1"/>
  <c r="B85" i="1"/>
  <c r="B91" i="1"/>
  <c r="B97" i="1"/>
  <c r="B103" i="1"/>
  <c r="B109" i="1"/>
  <c r="B69" i="1"/>
  <c r="B75" i="1"/>
  <c r="B81" i="1"/>
  <c r="B87" i="1"/>
  <c r="B93" i="1"/>
  <c r="B99" i="1"/>
  <c r="B105" i="1"/>
  <c r="B111" i="1"/>
  <c r="B71" i="1"/>
  <c r="B77" i="1"/>
  <c r="B83" i="1"/>
  <c r="B89" i="1"/>
  <c r="B95" i="1"/>
  <c r="B101" i="1"/>
  <c r="B107" i="1"/>
  <c r="B66" i="1"/>
  <c r="B67" i="1"/>
  <c r="J73" i="1"/>
  <c r="L72" i="1"/>
  <c r="K72" i="1"/>
  <c r="O6" i="1"/>
  <c r="C64" i="1"/>
  <c r="D64" i="1" s="1"/>
  <c r="J74" i="1" l="1"/>
  <c r="K73" i="1"/>
  <c r="L73" i="1"/>
  <c r="O7" i="1"/>
  <c r="C65" i="1"/>
  <c r="D65" i="1" s="1"/>
  <c r="J75" i="1" l="1"/>
  <c r="L74" i="1"/>
  <c r="K74" i="1"/>
  <c r="O8" i="1"/>
  <c r="C66" i="1"/>
  <c r="D66" i="1" s="1"/>
  <c r="J76" i="1" l="1"/>
  <c r="K75" i="1"/>
  <c r="L75" i="1"/>
  <c r="O9" i="1"/>
  <c r="C67" i="1"/>
  <c r="D67" i="1" s="1"/>
  <c r="J77" i="1" l="1"/>
  <c r="K76" i="1"/>
  <c r="L76" i="1"/>
  <c r="O10" i="1"/>
  <c r="C68" i="1"/>
  <c r="D68" i="1" s="1"/>
  <c r="J78" i="1" l="1"/>
  <c r="L77" i="1"/>
  <c r="K77" i="1"/>
  <c r="O11" i="1"/>
  <c r="C69" i="1"/>
  <c r="D69" i="1" s="1"/>
  <c r="J79" i="1" l="1"/>
  <c r="L78" i="1"/>
  <c r="K78" i="1"/>
  <c r="C70" i="1"/>
  <c r="D70" i="1" s="1"/>
  <c r="O12" i="1"/>
  <c r="J80" i="1" l="1"/>
  <c r="K79" i="1"/>
  <c r="L79" i="1"/>
  <c r="C71" i="1"/>
  <c r="D71" i="1" s="1"/>
  <c r="O13" i="1"/>
  <c r="J81" i="1" l="1"/>
  <c r="L80" i="1"/>
  <c r="K80" i="1"/>
  <c r="C72" i="1"/>
  <c r="D72" i="1" s="1"/>
  <c r="O14" i="1"/>
  <c r="J82" i="1" l="1"/>
  <c r="K81" i="1"/>
  <c r="L81" i="1"/>
  <c r="C73" i="1"/>
  <c r="D73" i="1" s="1"/>
  <c r="O15" i="1"/>
  <c r="K82" i="1" l="1"/>
  <c r="J83" i="1"/>
  <c r="L82" i="1"/>
  <c r="O16" i="1"/>
  <c r="C74" i="1"/>
  <c r="D74" i="1" s="1"/>
  <c r="L83" i="1" l="1"/>
  <c r="K83" i="1"/>
  <c r="J84" i="1"/>
  <c r="O17" i="1"/>
  <c r="C75" i="1"/>
  <c r="D75" i="1" s="1"/>
  <c r="J85" i="1" l="1"/>
  <c r="L84" i="1"/>
  <c r="K84" i="1"/>
  <c r="O18" i="1"/>
  <c r="C76" i="1"/>
  <c r="D76" i="1" s="1"/>
  <c r="J86" i="1" l="1"/>
  <c r="K85" i="1"/>
  <c r="L85" i="1"/>
  <c r="C77" i="1"/>
  <c r="D77" i="1" s="1"/>
  <c r="O19" i="1"/>
  <c r="J87" i="1" l="1"/>
  <c r="L86" i="1"/>
  <c r="K86" i="1"/>
  <c r="O20" i="1"/>
  <c r="C78" i="1"/>
  <c r="D78" i="1" s="1"/>
  <c r="J88" i="1" l="1"/>
  <c r="K87" i="1"/>
  <c r="L87" i="1"/>
  <c r="C79" i="1"/>
  <c r="D79" i="1" s="1"/>
  <c r="O21" i="1"/>
  <c r="J89" i="1" l="1"/>
  <c r="K88" i="1"/>
  <c r="L88" i="1"/>
  <c r="C80" i="1"/>
  <c r="D80" i="1" s="1"/>
  <c r="O22" i="1"/>
  <c r="J90" i="1" l="1"/>
  <c r="L89" i="1"/>
  <c r="K89" i="1"/>
  <c r="C81" i="1"/>
  <c r="D81" i="1" s="1"/>
  <c r="O23" i="1"/>
  <c r="J91" i="1" l="1"/>
  <c r="L90" i="1"/>
  <c r="K90" i="1"/>
  <c r="O24" i="1"/>
  <c r="C82" i="1"/>
  <c r="D82" i="1" s="1"/>
  <c r="F79" i="1" l="1"/>
  <c r="C24" i="1" s="1"/>
  <c r="F78" i="1"/>
  <c r="C23" i="1" s="1"/>
  <c r="E80" i="1"/>
  <c r="B25" i="1" s="1"/>
  <c r="E79" i="1"/>
  <c r="B24" i="1" s="1"/>
  <c r="F65" i="1"/>
  <c r="C10" i="1" s="1"/>
  <c r="F80" i="1"/>
  <c r="C25" i="1" s="1"/>
  <c r="E63" i="1"/>
  <c r="B8" i="1" s="1"/>
  <c r="F63" i="1"/>
  <c r="C8" i="1" s="1"/>
  <c r="J92" i="1"/>
  <c r="K91" i="1"/>
  <c r="E81" i="1" s="1"/>
  <c r="B26" i="1" s="1"/>
  <c r="L91" i="1"/>
  <c r="F82" i="1" s="1"/>
  <c r="C27" i="1" s="1"/>
  <c r="O25" i="1"/>
  <c r="C83" i="1"/>
  <c r="D83" i="1" s="1"/>
  <c r="E78" i="1" l="1"/>
  <c r="B23" i="1" s="1"/>
  <c r="E77" i="1"/>
  <c r="B22" i="1" s="1"/>
  <c r="F70" i="1"/>
  <c r="C15" i="1" s="1"/>
  <c r="F73" i="1"/>
  <c r="C18" i="1" s="1"/>
  <c r="E65" i="1"/>
  <c r="B10" i="1" s="1"/>
  <c r="E73" i="1"/>
  <c r="B18" i="1" s="1"/>
  <c r="F66" i="1"/>
  <c r="C11" i="1" s="1"/>
  <c r="F77" i="1"/>
  <c r="C22" i="1" s="1"/>
  <c r="F81" i="1"/>
  <c r="C26" i="1" s="1"/>
  <c r="E76" i="1"/>
  <c r="B21" i="1" s="1"/>
  <c r="E69" i="1"/>
  <c r="B14" i="1" s="1"/>
  <c r="E82" i="1"/>
  <c r="B27" i="1" s="1"/>
  <c r="F76" i="1"/>
  <c r="C21" i="1" s="1"/>
  <c r="E67" i="1"/>
  <c r="B12" i="1" s="1"/>
  <c r="F68" i="1"/>
  <c r="C13" i="1" s="1"/>
  <c r="F72" i="1"/>
  <c r="C17" i="1" s="1"/>
  <c r="F64" i="1"/>
  <c r="C9" i="1" s="1"/>
  <c r="F67" i="1"/>
  <c r="C12" i="1" s="1"/>
  <c r="F71" i="1"/>
  <c r="C16" i="1" s="1"/>
  <c r="E64" i="1"/>
  <c r="B9" i="1" s="1"/>
  <c r="E68" i="1"/>
  <c r="B13" i="1" s="1"/>
  <c r="E71" i="1"/>
  <c r="B16" i="1" s="1"/>
  <c r="E72" i="1"/>
  <c r="B17" i="1" s="1"/>
  <c r="F75" i="1"/>
  <c r="C20" i="1" s="1"/>
  <c r="E74" i="1"/>
  <c r="B19" i="1" s="1"/>
  <c r="E75" i="1"/>
  <c r="B20" i="1" s="1"/>
  <c r="F69" i="1"/>
  <c r="C14" i="1" s="1"/>
  <c r="E66" i="1"/>
  <c r="B11" i="1" s="1"/>
  <c r="E70" i="1"/>
  <c r="B15" i="1" s="1"/>
  <c r="F74" i="1"/>
  <c r="C19" i="1" s="1"/>
  <c r="E83" i="1"/>
  <c r="B28" i="1" s="1"/>
  <c r="F83" i="1"/>
  <c r="C28" i="1" s="1"/>
  <c r="J93" i="1"/>
  <c r="L92" i="1"/>
  <c r="K92" i="1"/>
  <c r="O26" i="1"/>
  <c r="C84" i="1"/>
  <c r="D84" i="1" s="1"/>
  <c r="Q7" i="1" l="1"/>
  <c r="P6" i="1"/>
  <c r="P9" i="1"/>
  <c r="P20" i="1"/>
  <c r="P16" i="1"/>
  <c r="P17" i="1"/>
  <c r="P13" i="1"/>
  <c r="P12" i="1"/>
  <c r="P23" i="1"/>
  <c r="P5" i="1"/>
  <c r="P19" i="1"/>
  <c r="P22" i="1"/>
  <c r="P15" i="1"/>
  <c r="P8" i="1"/>
  <c r="P21" i="1"/>
  <c r="P14" i="1"/>
  <c r="P10" i="1"/>
  <c r="Q19" i="1"/>
  <c r="P11" i="1"/>
  <c r="Q13" i="1"/>
  <c r="P18" i="1"/>
  <c r="P7" i="1"/>
  <c r="P24" i="1"/>
  <c r="Q14" i="1"/>
  <c r="Q24" i="1"/>
  <c r="Q12" i="1"/>
  <c r="Q10" i="1"/>
  <c r="Q20" i="1"/>
  <c r="Q21" i="1"/>
  <c r="Q15" i="1"/>
  <c r="Q8" i="1"/>
  <c r="Q5" i="1"/>
  <c r="Q23" i="1"/>
  <c r="Q17" i="1"/>
  <c r="Q6" i="1"/>
  <c r="Q11" i="1"/>
  <c r="Q18" i="1"/>
  <c r="Q9" i="1"/>
  <c r="Q22" i="1"/>
  <c r="Q16" i="1"/>
  <c r="E84" i="1"/>
  <c r="B29" i="1" s="1"/>
  <c r="P25" i="1" s="1"/>
  <c r="F84" i="1"/>
  <c r="C29" i="1" s="1"/>
  <c r="Q25" i="1" s="1"/>
  <c r="J94" i="1"/>
  <c r="K93" i="1"/>
  <c r="L93" i="1"/>
  <c r="O27" i="1"/>
  <c r="C85" i="1"/>
  <c r="D85" i="1" s="1"/>
  <c r="F85" i="1" l="1"/>
  <c r="C30" i="1" s="1"/>
  <c r="Q26" i="1" s="1"/>
  <c r="E85" i="1"/>
  <c r="B30" i="1" s="1"/>
  <c r="P26" i="1" s="1"/>
  <c r="K94" i="1"/>
  <c r="L94" i="1"/>
  <c r="C86" i="1"/>
  <c r="O28" i="1"/>
  <c r="D86" i="1" l="1"/>
  <c r="C87" i="1"/>
  <c r="O29" i="1"/>
  <c r="E86" i="1" l="1"/>
  <c r="B31" i="1" s="1"/>
  <c r="F86" i="1"/>
  <c r="C31" i="1" s="1"/>
  <c r="D87" i="1"/>
  <c r="C88" i="1"/>
  <c r="O30" i="1"/>
  <c r="E87" i="1" l="1"/>
  <c r="B32" i="1" s="1"/>
  <c r="P28" i="1" s="1"/>
  <c r="F87" i="1"/>
  <c r="C32" i="1" s="1"/>
  <c r="Q28" i="1" s="1"/>
  <c r="P27" i="1"/>
  <c r="Q27" i="1"/>
  <c r="D88" i="1"/>
  <c r="C89" i="1"/>
  <c r="O31" i="1"/>
  <c r="F88" i="1" l="1"/>
  <c r="C33" i="1" s="1"/>
  <c r="E88" i="1"/>
  <c r="B33" i="1" s="1"/>
  <c r="D89" i="1"/>
  <c r="C90" i="1"/>
  <c r="O32" i="1"/>
  <c r="E89" i="1" l="1"/>
  <c r="B34" i="1" s="1"/>
  <c r="F89" i="1"/>
  <c r="C34" i="1" s="1"/>
  <c r="P29" i="1"/>
  <c r="Q29" i="1"/>
  <c r="C91" i="1"/>
  <c r="D90" i="1"/>
  <c r="O33" i="1"/>
  <c r="E90" i="1" l="1"/>
  <c r="B35" i="1" s="1"/>
  <c r="F90" i="1"/>
  <c r="C35" i="1" s="1"/>
  <c r="Q31" i="1" s="1"/>
  <c r="Q30" i="1"/>
  <c r="P30" i="1"/>
  <c r="C92" i="1"/>
  <c r="D91" i="1"/>
  <c r="O34" i="1"/>
  <c r="F91" i="1" l="1"/>
  <c r="C36" i="1" s="1"/>
  <c r="Q32" i="1" s="1"/>
  <c r="E91" i="1"/>
  <c r="B36" i="1" s="1"/>
  <c r="P31" i="1"/>
  <c r="C93" i="1"/>
  <c r="D92" i="1"/>
  <c r="O35" i="1"/>
  <c r="E92" i="1" l="1"/>
  <c r="B37" i="1" s="1"/>
  <c r="P33" i="1" s="1"/>
  <c r="F92" i="1"/>
  <c r="C37" i="1" s="1"/>
  <c r="P32" i="1"/>
  <c r="C94" i="1"/>
  <c r="D93" i="1"/>
  <c r="O36" i="1"/>
  <c r="E93" i="1" l="1"/>
  <c r="B38" i="1" s="1"/>
  <c r="F93" i="1"/>
  <c r="C38" i="1" s="1"/>
  <c r="Q33" i="1"/>
  <c r="C95" i="1"/>
  <c r="D94" i="1"/>
  <c r="O37" i="1"/>
  <c r="F94" i="1" l="1"/>
  <c r="C39" i="1" s="1"/>
  <c r="E94" i="1"/>
  <c r="B39" i="1" s="1"/>
  <c r="Q34" i="1"/>
  <c r="P34" i="1"/>
  <c r="C96" i="1"/>
  <c r="D95" i="1"/>
  <c r="O38" i="1"/>
  <c r="E95" i="1" l="1"/>
  <c r="B40" i="1" s="1"/>
  <c r="F95" i="1"/>
  <c r="C40" i="1" s="1"/>
  <c r="P35" i="1"/>
  <c r="Q35" i="1"/>
  <c r="C97" i="1"/>
  <c r="D96" i="1"/>
  <c r="O39" i="1"/>
  <c r="E96" i="1" l="1"/>
  <c r="B41" i="1" s="1"/>
  <c r="F96" i="1"/>
  <c r="C41" i="1" s="1"/>
  <c r="Q36" i="1"/>
  <c r="P36" i="1"/>
  <c r="C98" i="1"/>
  <c r="D97" i="1"/>
  <c r="O40" i="1"/>
  <c r="F97" i="1" l="1"/>
  <c r="C42" i="1" s="1"/>
  <c r="E97" i="1"/>
  <c r="B42" i="1" s="1"/>
  <c r="P38" i="1" s="1"/>
  <c r="P37" i="1"/>
  <c r="Q37" i="1"/>
  <c r="C99" i="1"/>
  <c r="D98" i="1"/>
  <c r="O41" i="1"/>
  <c r="E98" i="1" l="1"/>
  <c r="B43" i="1" s="1"/>
  <c r="P39" i="1" s="1"/>
  <c r="F98" i="1"/>
  <c r="C43" i="1" s="1"/>
  <c r="Q38" i="1"/>
  <c r="C100" i="1"/>
  <c r="D99" i="1"/>
  <c r="O42" i="1"/>
  <c r="E99" i="1" l="1"/>
  <c r="B44" i="1" s="1"/>
  <c r="F99" i="1"/>
  <c r="C44" i="1" s="1"/>
  <c r="Q39" i="1"/>
  <c r="C101" i="1"/>
  <c r="D100" i="1"/>
  <c r="O43" i="1"/>
  <c r="F100" i="1" l="1"/>
  <c r="C45" i="1" s="1"/>
  <c r="E100" i="1"/>
  <c r="B45" i="1" s="1"/>
  <c r="P40" i="1"/>
  <c r="Q40" i="1"/>
  <c r="C102" i="1"/>
  <c r="D101" i="1"/>
  <c r="O44" i="1"/>
  <c r="E101" i="1" l="1"/>
  <c r="B46" i="1" s="1"/>
  <c r="F101" i="1"/>
  <c r="C46" i="1" s="1"/>
  <c r="P41" i="1"/>
  <c r="Q41" i="1"/>
  <c r="C103" i="1"/>
  <c r="D102" i="1"/>
  <c r="O45" i="1"/>
  <c r="E102" i="1" l="1"/>
  <c r="B47" i="1" s="1"/>
  <c r="F102" i="1"/>
  <c r="C47" i="1" s="1"/>
  <c r="Q42" i="1"/>
  <c r="P42" i="1"/>
  <c r="C104" i="1"/>
  <c r="D103" i="1"/>
  <c r="O46" i="1"/>
  <c r="F103" i="1" l="1"/>
  <c r="C48" i="1" s="1"/>
  <c r="E103" i="1"/>
  <c r="B48" i="1" s="1"/>
  <c r="P44" i="1"/>
  <c r="Q43" i="1"/>
  <c r="P43" i="1"/>
  <c r="C105" i="1"/>
  <c r="D104" i="1"/>
  <c r="O47" i="1"/>
  <c r="E104" i="1" l="1"/>
  <c r="B49" i="1" s="1"/>
  <c r="F104" i="1"/>
  <c r="C49" i="1" s="1"/>
  <c r="Q44" i="1"/>
  <c r="C106" i="1"/>
  <c r="D105" i="1"/>
  <c r="O48" i="1"/>
  <c r="E105" i="1" l="1"/>
  <c r="B50" i="1" s="1"/>
  <c r="P46" i="1" s="1"/>
  <c r="F105" i="1"/>
  <c r="C50" i="1" s="1"/>
  <c r="Q45" i="1"/>
  <c r="P45" i="1"/>
  <c r="C107" i="1"/>
  <c r="D106" i="1"/>
  <c r="O49" i="1"/>
  <c r="F106" i="1" l="1"/>
  <c r="C51" i="1" s="1"/>
  <c r="E106" i="1"/>
  <c r="B51" i="1" s="1"/>
  <c r="Q46" i="1"/>
  <c r="C108" i="1"/>
  <c r="D107" i="1"/>
  <c r="O50" i="1"/>
  <c r="E107" i="1" l="1"/>
  <c r="B52" i="1" s="1"/>
  <c r="F107" i="1"/>
  <c r="C52" i="1" s="1"/>
  <c r="Q47" i="1"/>
  <c r="P47" i="1"/>
  <c r="C109" i="1"/>
  <c r="D108" i="1"/>
  <c r="O51" i="1"/>
  <c r="E108" i="1" l="1"/>
  <c r="B53" i="1" s="1"/>
  <c r="F108" i="1"/>
  <c r="C53" i="1" s="1"/>
  <c r="P48" i="1"/>
  <c r="Q48" i="1"/>
  <c r="C110" i="1"/>
  <c r="D109" i="1"/>
  <c r="O52" i="1"/>
  <c r="F109" i="1" l="1"/>
  <c r="C54" i="1" s="1"/>
  <c r="E109" i="1"/>
  <c r="B54" i="1" s="1"/>
  <c r="D110" i="1"/>
  <c r="C111" i="1"/>
  <c r="Q50" i="1"/>
  <c r="Q49" i="1"/>
  <c r="P49" i="1"/>
  <c r="O53" i="1"/>
  <c r="P51" i="1" l="1"/>
  <c r="E110" i="1"/>
  <c r="B55" i="1" s="1"/>
  <c r="F110" i="1"/>
  <c r="C55" i="1" s="1"/>
  <c r="C112" i="1"/>
  <c r="D112" i="1" s="1"/>
  <c r="D111" i="1"/>
  <c r="P50" i="1"/>
  <c r="O54" i="1"/>
  <c r="P52" i="1" l="1"/>
  <c r="Q51" i="1"/>
  <c r="E111" i="1"/>
  <c r="B56" i="1" s="1"/>
  <c r="P53" i="1" s="1"/>
  <c r="F111" i="1"/>
  <c r="C56" i="1" s="1"/>
  <c r="Q53" i="1" s="1"/>
  <c r="F112" i="1"/>
  <c r="C57" i="1" s="1"/>
  <c r="Q54" i="1" s="1"/>
  <c r="E112" i="1"/>
  <c r="B57" i="1" s="1"/>
  <c r="O55" i="1"/>
  <c r="P54" i="1"/>
  <c r="Q52" i="1" l="1"/>
  <c r="O56" i="1"/>
  <c r="Q55" i="1"/>
  <c r="P55" i="1"/>
  <c r="O57" i="1" l="1"/>
  <c r="Q56" i="1"/>
  <c r="P56" i="1"/>
  <c r="O58" i="1" l="1"/>
  <c r="Q57" i="1"/>
  <c r="P57" i="1"/>
  <c r="P58" i="1" l="1"/>
  <c r="O59" i="1"/>
  <c r="Q58" i="1"/>
  <c r="Q59" i="1" l="1"/>
  <c r="P59" i="1"/>
  <c r="O60" i="1"/>
  <c r="O61" i="1" l="1"/>
  <c r="Q60" i="1"/>
  <c r="P60" i="1"/>
  <c r="O62" i="1" l="1"/>
  <c r="Q61" i="1"/>
  <c r="P61" i="1"/>
  <c r="P62" i="1" l="1"/>
  <c r="Q62" i="1"/>
  <c r="O63" i="1"/>
  <c r="O64" i="1" l="1"/>
  <c r="Q63" i="1"/>
  <c r="P63" i="1"/>
  <c r="Q64" i="1" l="1"/>
  <c r="P64" i="1"/>
  <c r="O65" i="1"/>
  <c r="O66" i="1" l="1"/>
  <c r="Q65" i="1"/>
  <c r="P65" i="1"/>
  <c r="Q66" i="1" l="1"/>
  <c r="O67" i="1"/>
  <c r="P66" i="1"/>
  <c r="Q67" i="1" l="1"/>
  <c r="O68" i="1"/>
  <c r="P67" i="1"/>
  <c r="O69" i="1" l="1"/>
  <c r="Q68" i="1"/>
  <c r="P68" i="1"/>
  <c r="Q69" i="1" l="1"/>
  <c r="P69" i="1"/>
  <c r="O70" i="1"/>
  <c r="Q70" i="1" l="1"/>
  <c r="P70" i="1"/>
  <c r="O71" i="1"/>
  <c r="Q71" i="1" l="1"/>
  <c r="P71" i="1"/>
  <c r="O72" i="1"/>
  <c r="Q72" i="1" l="1"/>
  <c r="P72" i="1"/>
  <c r="O73" i="1"/>
  <c r="P73" i="1" l="1"/>
  <c r="Q73" i="1"/>
  <c r="O74" i="1"/>
  <c r="Q74" i="1" l="1"/>
  <c r="P74" i="1"/>
  <c r="O75" i="1"/>
  <c r="P75" i="1" l="1"/>
  <c r="Q75" i="1"/>
  <c r="O76" i="1"/>
  <c r="P76" i="1" l="1"/>
  <c r="Q76" i="1"/>
  <c r="O77" i="1"/>
  <c r="Q77" i="1" l="1"/>
  <c r="P77" i="1"/>
  <c r="O78" i="1"/>
  <c r="P78" i="1" l="1"/>
  <c r="O79" i="1"/>
  <c r="Q78" i="1"/>
  <c r="Q79" i="1" l="1"/>
  <c r="P79" i="1"/>
  <c r="O80" i="1"/>
  <c r="Q80" i="1" l="1"/>
  <c r="P80" i="1"/>
  <c r="O81" i="1"/>
  <c r="P81" i="1" l="1"/>
  <c r="Q81" i="1"/>
  <c r="O82" i="1"/>
  <c r="Q82" i="1" l="1"/>
  <c r="P82" i="1"/>
  <c r="O83" i="1"/>
  <c r="Q83" i="1" l="1"/>
  <c r="P83" i="1"/>
  <c r="O84" i="1"/>
  <c r="P84" i="1" l="1"/>
  <c r="Q84" i="1"/>
  <c r="O85" i="1"/>
  <c r="Q85" i="1" l="1"/>
  <c r="P85" i="1"/>
  <c r="O86" i="1"/>
  <c r="O87" i="1" l="1"/>
  <c r="Q86" i="1"/>
  <c r="P86" i="1"/>
  <c r="P87" i="1" l="1"/>
  <c r="Q87" i="1"/>
  <c r="O88" i="1"/>
  <c r="Q88" i="1" l="1"/>
  <c r="P88" i="1"/>
  <c r="O89" i="1"/>
  <c r="P89" i="1" l="1"/>
  <c r="Q89" i="1"/>
  <c r="O90" i="1"/>
  <c r="Q90" i="1" l="1"/>
  <c r="P90" i="1"/>
  <c r="O91" i="1"/>
  <c r="Q91" i="1" l="1"/>
  <c r="O92" i="1"/>
  <c r="P91" i="1"/>
  <c r="Q92" i="1" l="1"/>
  <c r="O93" i="1"/>
  <c r="P92" i="1"/>
  <c r="P93" i="1" l="1"/>
  <c r="Q93" i="1"/>
  <c r="O94" i="1"/>
  <c r="P94" i="1" l="1"/>
  <c r="Q94" i="1"/>
  <c r="O95" i="1"/>
  <c r="P95" i="1" l="1"/>
  <c r="Q95" i="1"/>
  <c r="O96" i="1"/>
  <c r="Q96" i="1" l="1"/>
  <c r="P96" i="1"/>
  <c r="O97" i="1"/>
  <c r="Q97" i="1" l="1"/>
  <c r="O98" i="1"/>
  <c r="P97" i="1"/>
  <c r="Q98" i="1" l="1"/>
  <c r="P98" i="1"/>
  <c r="O99" i="1"/>
  <c r="P99" i="1" l="1"/>
  <c r="Q99" i="1"/>
  <c r="O100" i="1"/>
  <c r="Q100" i="1" l="1"/>
  <c r="P100" i="1"/>
  <c r="O101" i="1"/>
  <c r="P101" i="1" l="1"/>
  <c r="Q101" i="1"/>
  <c r="O102" i="1"/>
  <c r="Q102" i="1" l="1"/>
  <c r="P102" i="1"/>
  <c r="O103" i="1"/>
  <c r="Q103" i="1" l="1"/>
  <c r="P103" i="1"/>
  <c r="O104" i="1"/>
  <c r="Q104" i="1" l="1"/>
  <c r="O105" i="1"/>
  <c r="P104" i="1"/>
  <c r="P105" i="1" l="1"/>
  <c r="Q105" i="1"/>
  <c r="O106" i="1"/>
  <c r="P106" i="1" l="1"/>
  <c r="Q106" i="1"/>
  <c r="O107" i="1"/>
  <c r="P107" i="1" l="1"/>
  <c r="Q107" i="1"/>
  <c r="O108" i="1"/>
  <c r="Q108" i="1" l="1"/>
  <c r="P108" i="1"/>
  <c r="O109" i="1"/>
  <c r="Q109" i="1" l="1"/>
  <c r="P109" i="1"/>
  <c r="O110" i="1"/>
  <c r="Q110" i="1" l="1"/>
  <c r="P110" i="1"/>
  <c r="O111" i="1"/>
  <c r="P111" i="1" l="1"/>
  <c r="Q111" i="1"/>
  <c r="O112" i="1"/>
  <c r="P112" i="1" l="1"/>
  <c r="Q112" i="1"/>
  <c r="O113" i="1"/>
  <c r="P113" i="1" l="1"/>
  <c r="Q113" i="1"/>
  <c r="O114" i="1"/>
  <c r="Q114" i="1" l="1"/>
  <c r="P114" i="1"/>
  <c r="O115" i="1"/>
  <c r="Q115" i="1" l="1"/>
  <c r="O116" i="1"/>
  <c r="P115" i="1"/>
  <c r="O117" i="1" l="1"/>
  <c r="Q116" i="1"/>
  <c r="P116" i="1"/>
  <c r="P117" i="1" l="1"/>
  <c r="Q117" i="1"/>
  <c r="O118" i="1"/>
  <c r="P118" i="1" l="1"/>
  <c r="Q118" i="1"/>
  <c r="O119" i="1"/>
  <c r="P119" i="1" l="1"/>
  <c r="Q119" i="1"/>
  <c r="O120" i="1"/>
  <c r="Q120" i="1" l="1"/>
  <c r="P120" i="1"/>
  <c r="O121" i="1"/>
  <c r="O122" i="1" l="1"/>
  <c r="Q121" i="1"/>
  <c r="P121" i="1"/>
  <c r="O123" i="1" l="1"/>
  <c r="Q122" i="1"/>
  <c r="P122" i="1"/>
  <c r="Q123" i="1" l="1"/>
  <c r="P123" i="1"/>
  <c r="O124" i="1"/>
  <c r="Q124" i="1" l="1"/>
  <c r="P124" i="1"/>
  <c r="O125" i="1"/>
  <c r="P125" i="1" l="1"/>
  <c r="Q125" i="1"/>
  <c r="O126" i="1"/>
  <c r="Q126" i="1" l="1"/>
  <c r="P126" i="1"/>
  <c r="O127" i="1"/>
  <c r="Q127" i="1" l="1"/>
  <c r="O128" i="1"/>
  <c r="P127" i="1"/>
  <c r="Q128" i="1" l="1"/>
  <c r="P128" i="1"/>
  <c r="O129" i="1"/>
  <c r="P129" i="1" l="1"/>
  <c r="Q129" i="1"/>
  <c r="O130" i="1"/>
  <c r="Q130" i="1" l="1"/>
  <c r="P130" i="1"/>
  <c r="O131" i="1"/>
  <c r="P131" i="1" l="1"/>
  <c r="Q131" i="1"/>
  <c r="O132" i="1"/>
  <c r="Q132" i="1" l="1"/>
  <c r="P132" i="1"/>
  <c r="O133" i="1"/>
  <c r="O134" i="1" l="1"/>
  <c r="Q133" i="1"/>
  <c r="P133" i="1"/>
  <c r="Q134" i="1" l="1"/>
  <c r="O135" i="1"/>
  <c r="P134" i="1"/>
  <c r="Q135" i="1" l="1"/>
  <c r="P135" i="1"/>
  <c r="O136" i="1"/>
  <c r="Q136" i="1" l="1"/>
  <c r="P136" i="1"/>
  <c r="O137" i="1"/>
  <c r="P137" i="1" l="1"/>
  <c r="Q137" i="1"/>
  <c r="O138" i="1"/>
  <c r="Q138" i="1" l="1"/>
  <c r="P138" i="1"/>
  <c r="O139" i="1"/>
  <c r="Q139" i="1" l="1"/>
  <c r="O140" i="1"/>
  <c r="P139" i="1"/>
  <c r="O141" i="1" l="1"/>
  <c r="Q140" i="1"/>
  <c r="P140" i="1"/>
  <c r="P141" i="1" l="1"/>
  <c r="Q141" i="1"/>
  <c r="O142" i="1"/>
  <c r="Q142" i="1" l="1"/>
  <c r="P142" i="1"/>
  <c r="O143" i="1"/>
  <c r="P143" i="1" l="1"/>
  <c r="Q143" i="1"/>
  <c r="O144" i="1"/>
  <c r="Q144" i="1" l="1"/>
  <c r="P144" i="1"/>
  <c r="O145" i="1"/>
  <c r="O146" i="1" l="1"/>
  <c r="Q145" i="1"/>
  <c r="P145" i="1"/>
  <c r="Q146" i="1" l="1"/>
  <c r="O147" i="1"/>
  <c r="P146" i="1"/>
  <c r="Q147" i="1" l="1"/>
  <c r="P147" i="1"/>
  <c r="O148" i="1"/>
  <c r="Q148" i="1" l="1"/>
  <c r="P148" i="1"/>
  <c r="O149" i="1"/>
  <c r="P149" i="1" l="1"/>
  <c r="Q149" i="1"/>
  <c r="O150" i="1"/>
  <c r="Q150" i="1" l="1"/>
  <c r="P150" i="1"/>
  <c r="O151" i="1"/>
  <c r="Q151" i="1" l="1"/>
  <c r="P151" i="1"/>
  <c r="O152" i="1"/>
  <c r="O153" i="1" l="1"/>
  <c r="Q152" i="1"/>
  <c r="P152" i="1"/>
  <c r="P153" i="1" l="1"/>
  <c r="Q153" i="1"/>
  <c r="O154" i="1"/>
  <c r="Q154" i="1" l="1"/>
  <c r="P154" i="1"/>
  <c r="O155" i="1"/>
  <c r="P155" i="1" l="1"/>
  <c r="Q155" i="1"/>
  <c r="O156" i="1"/>
  <c r="Q156" i="1" l="1"/>
  <c r="P156" i="1"/>
  <c r="O157" i="1"/>
  <c r="Q157" i="1" l="1"/>
  <c r="P157" i="1"/>
  <c r="O158" i="1"/>
  <c r="Q158" i="1" l="1"/>
  <c r="O159" i="1"/>
  <c r="P158" i="1"/>
  <c r="P159" i="1" l="1"/>
  <c r="Q159" i="1"/>
  <c r="O160" i="1"/>
  <c r="Q160" i="1" l="1"/>
  <c r="P160" i="1"/>
  <c r="O161" i="1"/>
  <c r="P161" i="1" l="1"/>
  <c r="Q161" i="1"/>
  <c r="O162" i="1"/>
  <c r="Q162" i="1" l="1"/>
  <c r="P162" i="1"/>
  <c r="O163" i="1"/>
  <c r="Q163" i="1" l="1"/>
  <c r="O164" i="1"/>
  <c r="P163" i="1"/>
  <c r="Q164" i="1" l="1"/>
  <c r="P164" i="1"/>
  <c r="O165" i="1"/>
  <c r="P165" i="1" l="1"/>
  <c r="Q165" i="1"/>
  <c r="O166" i="1"/>
  <c r="Q166" i="1" l="1"/>
  <c r="P166" i="1"/>
  <c r="O167" i="1"/>
  <c r="P167" i="1" l="1"/>
  <c r="Q167" i="1"/>
  <c r="O168" i="1"/>
  <c r="Q168" i="1" l="1"/>
  <c r="P168" i="1"/>
  <c r="O169" i="1"/>
  <c r="Q169" i="1" l="1"/>
  <c r="P169" i="1"/>
  <c r="O170" i="1"/>
  <c r="Q170" i="1" l="1"/>
  <c r="O171" i="1"/>
  <c r="P170" i="1"/>
  <c r="P171" i="1" l="1"/>
  <c r="Q171" i="1"/>
  <c r="O172" i="1"/>
  <c r="Q172" i="1" l="1"/>
  <c r="P172" i="1"/>
  <c r="O173" i="1"/>
  <c r="P173" i="1" l="1"/>
  <c r="Q173" i="1"/>
  <c r="O174" i="1"/>
  <c r="Q174" i="1" l="1"/>
  <c r="P174" i="1"/>
  <c r="O175" i="1"/>
  <c r="Q175" i="1" l="1"/>
  <c r="P175" i="1"/>
  <c r="O176" i="1"/>
  <c r="O177" i="1" l="1"/>
  <c r="Q176" i="1"/>
  <c r="P176" i="1"/>
  <c r="P177" i="1" l="1"/>
  <c r="Q177" i="1"/>
  <c r="O178" i="1"/>
  <c r="P178" i="1" l="1"/>
  <c r="Q178" i="1"/>
  <c r="O179" i="1"/>
  <c r="P179" i="1" l="1"/>
  <c r="Q179" i="1"/>
  <c r="O180" i="1"/>
  <c r="Q180" i="1" l="1"/>
  <c r="P180" i="1"/>
  <c r="O181" i="1"/>
  <c r="O182" i="1" l="1"/>
  <c r="Q181" i="1"/>
  <c r="P181" i="1"/>
  <c r="O183" i="1" l="1"/>
  <c r="Q182" i="1"/>
  <c r="P182" i="1"/>
  <c r="P183" i="1" l="1"/>
  <c r="Q183" i="1"/>
  <c r="O184" i="1"/>
  <c r="Q184" i="1" l="1"/>
  <c r="P184" i="1"/>
  <c r="O185" i="1"/>
  <c r="P185" i="1" l="1"/>
  <c r="Q185" i="1"/>
  <c r="O186" i="1"/>
  <c r="Q186" i="1" l="1"/>
  <c r="P186" i="1"/>
  <c r="O187" i="1"/>
  <c r="Q187" i="1" l="1"/>
  <c r="P187" i="1"/>
  <c r="O188" i="1"/>
  <c r="O189" i="1" l="1"/>
  <c r="Q188" i="1"/>
  <c r="P188" i="1"/>
  <c r="Q189" i="1" l="1"/>
  <c r="P189" i="1"/>
  <c r="O190" i="1"/>
  <c r="Q190" i="1" l="1"/>
  <c r="P190" i="1"/>
  <c r="O191" i="1"/>
  <c r="P191" i="1" l="1"/>
  <c r="Q191" i="1"/>
  <c r="O192" i="1"/>
  <c r="Q192" i="1" l="1"/>
  <c r="P192" i="1"/>
  <c r="O193" i="1"/>
  <c r="Q193" i="1" l="1"/>
  <c r="O194" i="1"/>
  <c r="P193" i="1"/>
  <c r="Q194" i="1" l="1"/>
  <c r="P194" i="1"/>
  <c r="O195" i="1"/>
  <c r="P195" i="1" l="1"/>
  <c r="Q195" i="1"/>
  <c r="O196" i="1"/>
  <c r="P196" i="1" l="1"/>
  <c r="Q196" i="1"/>
  <c r="O197" i="1"/>
  <c r="P197" i="1" l="1"/>
  <c r="Q197" i="1"/>
  <c r="O198" i="1"/>
  <c r="Q198" i="1" l="1"/>
  <c r="P198" i="1"/>
  <c r="O199" i="1"/>
  <c r="Q199" i="1" l="1"/>
  <c r="P199" i="1"/>
  <c r="O200" i="1"/>
  <c r="O201" i="1" l="1"/>
  <c r="Q200" i="1"/>
  <c r="P200" i="1"/>
  <c r="Q201" i="1" l="1"/>
  <c r="P201" i="1"/>
  <c r="O202" i="1"/>
  <c r="Q202" i="1" l="1"/>
  <c r="P202" i="1"/>
  <c r="O203" i="1"/>
  <c r="P203" i="1" l="1"/>
  <c r="Q203" i="1"/>
  <c r="O204" i="1"/>
  <c r="Q204" i="1" l="1"/>
  <c r="P204" i="1"/>
  <c r="O205" i="1"/>
  <c r="O206" i="1" l="1"/>
  <c r="Q205" i="1"/>
  <c r="P205" i="1"/>
  <c r="Q206" i="1" l="1"/>
  <c r="O207" i="1"/>
  <c r="P206" i="1"/>
  <c r="P207" i="1" l="1"/>
  <c r="Q207" i="1"/>
  <c r="O208" i="1"/>
  <c r="Q208" i="1" l="1"/>
  <c r="P208" i="1"/>
  <c r="O209" i="1"/>
  <c r="P209" i="1" l="1"/>
  <c r="Q209" i="1"/>
  <c r="O210" i="1"/>
  <c r="Q210" i="1" l="1"/>
  <c r="P210" i="1"/>
  <c r="O211" i="1"/>
  <c r="Q211" i="1" l="1"/>
  <c r="P211" i="1"/>
  <c r="O212" i="1"/>
  <c r="Q212" i="1" l="1"/>
  <c r="O213" i="1"/>
  <c r="P212" i="1"/>
  <c r="P213" i="1" l="1"/>
  <c r="Q213" i="1"/>
  <c r="O214" i="1"/>
  <c r="P214" i="1" l="1"/>
  <c r="Q214" i="1"/>
  <c r="O215" i="1"/>
  <c r="P215" i="1" l="1"/>
  <c r="Q215" i="1"/>
  <c r="O216" i="1"/>
  <c r="Q216" i="1" l="1"/>
  <c r="P216" i="1"/>
  <c r="O217" i="1"/>
  <c r="Q217" i="1" l="1"/>
  <c r="O218" i="1"/>
  <c r="P217" i="1"/>
  <c r="Q218" i="1" l="1"/>
  <c r="O219" i="1"/>
  <c r="P218" i="1"/>
  <c r="P219" i="1" l="1"/>
  <c r="Q219" i="1"/>
  <c r="O220" i="1"/>
  <c r="Q220" i="1" l="1"/>
  <c r="P220" i="1"/>
  <c r="O221" i="1"/>
  <c r="P221" i="1" l="1"/>
  <c r="Q221" i="1"/>
  <c r="O222" i="1"/>
  <c r="Q222" i="1" l="1"/>
  <c r="P222" i="1"/>
  <c r="O223" i="1"/>
  <c r="Q223" i="1" l="1"/>
  <c r="P223" i="1"/>
  <c r="O224" i="1"/>
  <c r="O225" i="1" l="1"/>
  <c r="Q224" i="1"/>
  <c r="P224" i="1"/>
  <c r="P225" i="1" l="1"/>
  <c r="Q225" i="1"/>
  <c r="O226" i="1"/>
  <c r="Q226" i="1" l="1"/>
  <c r="P226" i="1"/>
  <c r="O227" i="1"/>
  <c r="Q227" i="1" l="1"/>
  <c r="P227" i="1"/>
  <c r="O228" i="1"/>
  <c r="Q228" i="1" l="1"/>
  <c r="P228" i="1"/>
  <c r="O229" i="1"/>
  <c r="P229" i="1" l="1"/>
  <c r="Q229" i="1"/>
  <c r="O230" i="1"/>
  <c r="O231" i="1" l="1"/>
  <c r="Q230" i="1"/>
  <c r="P230" i="1"/>
  <c r="P231" i="1" l="1"/>
  <c r="Q231" i="1"/>
  <c r="O232" i="1"/>
  <c r="Q232" i="1" l="1"/>
  <c r="P232" i="1"/>
  <c r="O233" i="1"/>
  <c r="Q233" i="1" l="1"/>
  <c r="O234" i="1"/>
  <c r="P233" i="1"/>
  <c r="Q234" i="1" l="1"/>
  <c r="P234" i="1"/>
  <c r="O235" i="1"/>
  <c r="P235" i="1" l="1"/>
  <c r="Q235" i="1"/>
  <c r="O236" i="1"/>
  <c r="Q236" i="1" l="1"/>
  <c r="P236" i="1"/>
  <c r="O237" i="1"/>
  <c r="P237" i="1" l="1"/>
  <c r="Q237" i="1"/>
  <c r="O238" i="1"/>
  <c r="Q238" i="1" l="1"/>
  <c r="P238" i="1"/>
  <c r="O239" i="1"/>
  <c r="P239" i="1" l="1"/>
  <c r="Q239" i="1"/>
  <c r="O240" i="1"/>
  <c r="Q240" i="1" l="1"/>
  <c r="P240" i="1"/>
  <c r="O241" i="1"/>
  <c r="P241" i="1" l="1"/>
  <c r="Q241" i="1"/>
  <c r="O242" i="1"/>
  <c r="P242" i="1" l="1"/>
  <c r="Q242" i="1"/>
  <c r="O243" i="1"/>
  <c r="P243" i="1" l="1"/>
  <c r="Q243" i="1"/>
  <c r="O244" i="1"/>
  <c r="Q244" i="1" l="1"/>
  <c r="P244" i="1"/>
  <c r="O245" i="1"/>
  <c r="Q245" i="1" l="1"/>
  <c r="P245" i="1"/>
  <c r="O246" i="1"/>
  <c r="Q246" i="1" l="1"/>
  <c r="P246" i="1"/>
  <c r="O247" i="1"/>
  <c r="Q247" i="1" l="1"/>
  <c r="P247" i="1"/>
  <c r="O248" i="1"/>
  <c r="Q248" i="1" l="1"/>
  <c r="P248" i="1"/>
  <c r="O249" i="1"/>
  <c r="P249" i="1" l="1"/>
  <c r="Q249" i="1"/>
  <c r="O250" i="1"/>
  <c r="Q250" i="1" l="1"/>
  <c r="P250" i="1"/>
  <c r="O251" i="1"/>
  <c r="P251" i="1" l="1"/>
  <c r="Q251" i="1"/>
  <c r="O252" i="1"/>
  <c r="P252" i="1" l="1"/>
  <c r="Q252" i="1"/>
  <c r="O253" i="1"/>
  <c r="Q253" i="1" l="1"/>
  <c r="P253" i="1"/>
  <c r="O254" i="1"/>
  <c r="P254" i="1" l="1"/>
  <c r="Q254" i="1"/>
  <c r="O255" i="1"/>
  <c r="P255" i="1" l="1"/>
  <c r="Q255" i="1"/>
  <c r="O256" i="1"/>
  <c r="Q256" i="1" l="1"/>
  <c r="O257" i="1"/>
  <c r="P256" i="1"/>
  <c r="Q257" i="1" l="1"/>
  <c r="P257" i="1"/>
  <c r="O258" i="1"/>
  <c r="Q258" i="1" l="1"/>
  <c r="P258" i="1"/>
  <c r="O259" i="1"/>
  <c r="Q259" i="1" l="1"/>
  <c r="P259" i="1"/>
  <c r="O260" i="1"/>
  <c r="Q260" i="1" l="1"/>
  <c r="O261" i="1"/>
  <c r="P260" i="1"/>
  <c r="P261" i="1" l="1"/>
  <c r="Q261" i="1"/>
  <c r="O262" i="1"/>
  <c r="Q262" i="1" l="1"/>
  <c r="P262" i="1"/>
  <c r="O263" i="1"/>
  <c r="O264" i="1" l="1"/>
  <c r="Q263" i="1"/>
  <c r="P263" i="1"/>
  <c r="P264" i="1" l="1"/>
  <c r="Q264" i="1"/>
  <c r="O265" i="1"/>
  <c r="P265" i="1" l="1"/>
  <c r="Q265" i="1"/>
  <c r="O266" i="1"/>
  <c r="O267" i="1" l="1"/>
  <c r="Q266" i="1"/>
  <c r="P266" i="1"/>
  <c r="P267" i="1" l="1"/>
  <c r="Q267" i="1"/>
  <c r="O268" i="1"/>
  <c r="Q268" i="1" l="1"/>
  <c r="P268" i="1"/>
  <c r="O269" i="1"/>
  <c r="Q269" i="1" l="1"/>
  <c r="P269" i="1"/>
  <c r="O270" i="1"/>
  <c r="Q270" i="1" l="1"/>
  <c r="P270" i="1"/>
  <c r="O271" i="1"/>
  <c r="Q271" i="1" l="1"/>
  <c r="P271" i="1"/>
  <c r="O272" i="1"/>
  <c r="Q272" i="1" l="1"/>
  <c r="P272" i="1"/>
  <c r="O273" i="1"/>
  <c r="P273" i="1" l="1"/>
  <c r="O274" i="1"/>
  <c r="Q273" i="1"/>
  <c r="Q274" i="1" l="1"/>
  <c r="P274" i="1"/>
  <c r="O275" i="1"/>
  <c r="P275" i="1" l="1"/>
  <c r="Q275" i="1"/>
  <c r="O276" i="1"/>
  <c r="Q276" i="1" l="1"/>
  <c r="P276" i="1"/>
  <c r="O277" i="1"/>
  <c r="P277" i="1" l="1"/>
  <c r="Q277" i="1"/>
  <c r="O278" i="1"/>
  <c r="P278" i="1" l="1"/>
  <c r="Q278" i="1"/>
  <c r="O279" i="1"/>
  <c r="P279" i="1" l="1"/>
  <c r="Q279" i="1"/>
  <c r="O280" i="1"/>
  <c r="Q280" i="1" l="1"/>
  <c r="P280" i="1"/>
  <c r="O281" i="1"/>
  <c r="Q281" i="1" l="1"/>
  <c r="P281" i="1"/>
  <c r="O282" i="1"/>
  <c r="Q282" i="1" l="1"/>
  <c r="O283" i="1"/>
  <c r="P282" i="1"/>
  <c r="Q283" i="1" l="1"/>
  <c r="P283" i="1"/>
  <c r="O284" i="1"/>
  <c r="Q284" i="1" l="1"/>
  <c r="P284" i="1"/>
  <c r="O285" i="1"/>
  <c r="P285" i="1" l="1"/>
  <c r="Q285" i="1"/>
  <c r="O286" i="1"/>
  <c r="Q286" i="1" l="1"/>
  <c r="P286" i="1"/>
  <c r="O287" i="1"/>
  <c r="Q287" i="1" l="1"/>
  <c r="P287" i="1"/>
  <c r="O288" i="1"/>
  <c r="P288" i="1" l="1"/>
  <c r="Q288" i="1"/>
  <c r="O289" i="1"/>
  <c r="Q289" i="1" l="1"/>
  <c r="P289" i="1"/>
  <c r="O290" i="1"/>
  <c r="P290" i="1" l="1"/>
  <c r="Q290" i="1"/>
  <c r="O291" i="1"/>
  <c r="P291" i="1" l="1"/>
  <c r="Q291" i="1"/>
  <c r="O292" i="1"/>
  <c r="Q292" i="1" l="1"/>
  <c r="O293" i="1"/>
  <c r="P292" i="1"/>
  <c r="Q293" i="1" l="1"/>
  <c r="P293" i="1"/>
  <c r="O294" i="1"/>
  <c r="Q294" i="1" l="1"/>
  <c r="P294" i="1"/>
  <c r="O295" i="1"/>
  <c r="Q295" i="1" l="1"/>
  <c r="P295" i="1"/>
  <c r="O296" i="1"/>
  <c r="Q296" i="1" l="1"/>
  <c r="P296" i="1"/>
  <c r="O297" i="1"/>
  <c r="P297" i="1" l="1"/>
  <c r="O298" i="1"/>
  <c r="Q297" i="1"/>
  <c r="Q298" i="1" l="1"/>
  <c r="P298" i="1"/>
  <c r="O299" i="1"/>
  <c r="Q299" i="1" l="1"/>
  <c r="P299" i="1"/>
  <c r="O300" i="1"/>
  <c r="Q300" i="1" l="1"/>
  <c r="P300" i="1"/>
  <c r="O301" i="1"/>
  <c r="P301" i="1" l="1"/>
  <c r="Q301" i="1"/>
  <c r="O302" i="1"/>
  <c r="Q302" i="1" l="1"/>
  <c r="P302" i="1"/>
  <c r="O303" i="1"/>
  <c r="P303" i="1" l="1"/>
  <c r="Q303" i="1"/>
  <c r="O304" i="1"/>
  <c r="Q304" i="1" l="1"/>
  <c r="P304" i="1"/>
  <c r="O305" i="1"/>
  <c r="Q305" i="1" l="1"/>
  <c r="P305" i="1"/>
  <c r="O306" i="1"/>
  <c r="Q306" i="1" l="1"/>
  <c r="P306" i="1"/>
  <c r="O307" i="1"/>
  <c r="P307" i="1" l="1"/>
  <c r="Q307" i="1"/>
  <c r="O308" i="1"/>
  <c r="Q308" i="1" l="1"/>
  <c r="P308" i="1"/>
  <c r="O309" i="1"/>
  <c r="P309" i="1" l="1"/>
  <c r="Q309" i="1"/>
  <c r="O310" i="1"/>
  <c r="Q310" i="1" l="1"/>
  <c r="P310" i="1"/>
  <c r="O311" i="1"/>
  <c r="Q311" i="1" l="1"/>
  <c r="P311" i="1"/>
  <c r="O312" i="1"/>
  <c r="Q312" i="1" l="1"/>
  <c r="P312" i="1"/>
  <c r="O313" i="1"/>
  <c r="Q313" i="1" l="1"/>
  <c r="P313" i="1"/>
  <c r="O314" i="1"/>
  <c r="Q314" i="1" l="1"/>
  <c r="P314" i="1"/>
  <c r="O315" i="1"/>
  <c r="P315" i="1" l="1"/>
  <c r="Q315" i="1"/>
  <c r="O316" i="1"/>
  <c r="Q316" i="1" l="1"/>
  <c r="P316" i="1"/>
  <c r="O317" i="1"/>
  <c r="Q317" i="1" l="1"/>
  <c r="P317" i="1"/>
  <c r="O318" i="1"/>
  <c r="Q318" i="1" l="1"/>
  <c r="P318" i="1"/>
  <c r="O319" i="1"/>
  <c r="P319" i="1" l="1"/>
  <c r="Q319" i="1"/>
  <c r="O320" i="1"/>
  <c r="Q320" i="1" l="1"/>
  <c r="P320" i="1"/>
  <c r="O321" i="1"/>
  <c r="P321" i="1" l="1"/>
  <c r="Q321" i="1"/>
  <c r="O322" i="1"/>
  <c r="Q322" i="1" l="1"/>
  <c r="P322" i="1"/>
  <c r="O323" i="1"/>
  <c r="Q323" i="1" l="1"/>
  <c r="P323" i="1"/>
  <c r="O324" i="1"/>
  <c r="Q324" i="1" l="1"/>
  <c r="O325" i="1"/>
  <c r="P324" i="1"/>
  <c r="P325" i="1" l="1"/>
  <c r="Q325" i="1"/>
  <c r="O326" i="1"/>
  <c r="Q326" i="1" l="1"/>
  <c r="P326" i="1"/>
  <c r="O327" i="1"/>
  <c r="P327" i="1" l="1"/>
  <c r="Q327" i="1"/>
  <c r="O328" i="1"/>
  <c r="Q328" i="1" l="1"/>
  <c r="P328" i="1"/>
  <c r="O329" i="1"/>
  <c r="Q329" i="1" l="1"/>
  <c r="P329" i="1"/>
  <c r="O330" i="1"/>
  <c r="P330" i="1" l="1"/>
  <c r="Q330" i="1"/>
  <c r="O331" i="1"/>
  <c r="Q331" i="1" l="1"/>
  <c r="P331" i="1"/>
  <c r="O332" i="1"/>
  <c r="Q332" i="1" l="1"/>
  <c r="P332" i="1"/>
  <c r="O333" i="1"/>
  <c r="P333" i="1" l="1"/>
  <c r="Q333" i="1"/>
  <c r="O334" i="1"/>
  <c r="Q334" i="1" l="1"/>
  <c r="P334" i="1"/>
  <c r="O335" i="1"/>
  <c r="Q335" i="1" l="1"/>
  <c r="P335" i="1"/>
  <c r="O336" i="1"/>
  <c r="Q336" i="1" l="1"/>
  <c r="P336" i="1"/>
  <c r="O337" i="1"/>
  <c r="P337" i="1" l="1"/>
  <c r="Q337" i="1"/>
  <c r="O338" i="1"/>
  <c r="Q338" i="1" l="1"/>
  <c r="P338" i="1"/>
  <c r="O339" i="1"/>
  <c r="P339" i="1" l="1"/>
  <c r="Q339" i="1"/>
  <c r="O340" i="1"/>
  <c r="Q340" i="1" l="1"/>
  <c r="P340" i="1"/>
  <c r="O341" i="1"/>
  <c r="Q341" i="1" l="1"/>
  <c r="P341" i="1"/>
  <c r="O342" i="1"/>
  <c r="Q342" i="1" l="1"/>
  <c r="P342" i="1"/>
  <c r="O343" i="1"/>
  <c r="P343" i="1" l="1"/>
  <c r="Q343" i="1"/>
  <c r="O344" i="1"/>
  <c r="Q344" i="1" l="1"/>
  <c r="P344" i="1"/>
  <c r="O345" i="1"/>
  <c r="P345" i="1" l="1"/>
  <c r="Q345" i="1"/>
  <c r="O346" i="1"/>
  <c r="Q346" i="1" l="1"/>
  <c r="P346" i="1"/>
  <c r="O347" i="1"/>
  <c r="Q347" i="1" l="1"/>
  <c r="P347" i="1"/>
  <c r="O348" i="1"/>
  <c r="Q348" i="1" l="1"/>
  <c r="P348" i="1"/>
  <c r="O349" i="1"/>
  <c r="Q349" i="1" l="1"/>
  <c r="P349" i="1"/>
  <c r="O350" i="1"/>
  <c r="Q350" i="1" l="1"/>
  <c r="P350" i="1"/>
  <c r="O351" i="1"/>
  <c r="P351" i="1" l="1"/>
  <c r="O352" i="1"/>
  <c r="Q351" i="1"/>
  <c r="Q352" i="1" l="1"/>
  <c r="P352" i="1"/>
  <c r="O353" i="1"/>
  <c r="Q353" i="1" l="1"/>
  <c r="P353" i="1"/>
  <c r="O354" i="1"/>
  <c r="Q354" i="1" l="1"/>
  <c r="P354" i="1"/>
  <c r="O355" i="1"/>
  <c r="P355" i="1" l="1"/>
  <c r="Q355" i="1"/>
  <c r="O356" i="1"/>
  <c r="Q356" i="1" l="1"/>
  <c r="P356" i="1"/>
  <c r="O357" i="1"/>
  <c r="P357" i="1" l="1"/>
  <c r="Q357" i="1"/>
  <c r="O358" i="1"/>
  <c r="Q358" i="1" l="1"/>
  <c r="P358" i="1"/>
  <c r="O359" i="1"/>
  <c r="Q359" i="1" l="1"/>
  <c r="P359" i="1"/>
  <c r="O360" i="1"/>
  <c r="Q360" i="1" l="1"/>
  <c r="P360" i="1"/>
  <c r="O361" i="1"/>
  <c r="P361" i="1" l="1"/>
  <c r="Q361" i="1"/>
  <c r="O362" i="1"/>
  <c r="Q362" i="1" l="1"/>
  <c r="P362" i="1"/>
  <c r="O363" i="1"/>
  <c r="P363" i="1" l="1"/>
  <c r="Q363" i="1"/>
  <c r="O364" i="1"/>
  <c r="Q364" i="1" l="1"/>
  <c r="P364" i="1"/>
  <c r="O365" i="1"/>
  <c r="Q365" i="1" l="1"/>
  <c r="P365" i="1"/>
  <c r="O366" i="1"/>
  <c r="Q366" i="1" l="1"/>
  <c r="P366" i="1"/>
  <c r="O367" i="1"/>
  <c r="P367" i="1" l="1"/>
  <c r="Q367" i="1"/>
  <c r="O368" i="1"/>
  <c r="Q368" i="1" l="1"/>
  <c r="P368" i="1"/>
  <c r="O369" i="1"/>
  <c r="P369" i="1" l="1"/>
  <c r="Q369" i="1"/>
  <c r="O370" i="1"/>
  <c r="Q370" i="1" l="1"/>
  <c r="P370" i="1"/>
  <c r="O371" i="1"/>
  <c r="Q371" i="1" l="1"/>
  <c r="P371" i="1"/>
  <c r="O372" i="1"/>
  <c r="Q372" i="1" l="1"/>
  <c r="P372" i="1"/>
  <c r="O373" i="1"/>
  <c r="P373" i="1" l="1"/>
  <c r="Q373" i="1"/>
  <c r="O374" i="1"/>
  <c r="Q374" i="1" l="1"/>
  <c r="P374" i="1"/>
  <c r="O375" i="1"/>
  <c r="P375" i="1" l="1"/>
  <c r="Q375" i="1"/>
  <c r="O376" i="1"/>
  <c r="Q376" i="1" l="1"/>
  <c r="P376" i="1"/>
  <c r="O377" i="1"/>
  <c r="Q377" i="1" l="1"/>
  <c r="P377" i="1"/>
  <c r="O378" i="1"/>
  <c r="Q378" i="1" l="1"/>
  <c r="P378" i="1"/>
  <c r="O379" i="1"/>
  <c r="P379" i="1" l="1"/>
  <c r="Q379" i="1"/>
  <c r="O380" i="1"/>
  <c r="Q380" i="1" l="1"/>
  <c r="P380" i="1"/>
  <c r="O381" i="1"/>
  <c r="P381" i="1" l="1"/>
  <c r="Q381" i="1"/>
  <c r="O382" i="1"/>
  <c r="Q382" i="1" l="1"/>
  <c r="P382" i="1"/>
  <c r="O383" i="1"/>
  <c r="Q383" i="1" l="1"/>
  <c r="P383" i="1"/>
  <c r="O384" i="1"/>
  <c r="Q384" i="1" l="1"/>
  <c r="P384" i="1"/>
  <c r="O385" i="1"/>
  <c r="P385" i="1" l="1"/>
  <c r="Q385" i="1"/>
  <c r="O386" i="1"/>
  <c r="Q386" i="1" l="1"/>
  <c r="P386" i="1"/>
  <c r="O387" i="1"/>
  <c r="P387" i="1" l="1"/>
  <c r="Q387" i="1"/>
  <c r="O388" i="1"/>
  <c r="Q388" i="1" l="1"/>
  <c r="P388" i="1"/>
  <c r="O389" i="1"/>
  <c r="Q389" i="1" l="1"/>
  <c r="P389" i="1"/>
  <c r="O390" i="1"/>
  <c r="Q390" i="1" l="1"/>
  <c r="P390" i="1"/>
  <c r="O391" i="1"/>
  <c r="P391" i="1" l="1"/>
  <c r="Q391" i="1"/>
  <c r="O392" i="1"/>
  <c r="Q392" i="1" l="1"/>
  <c r="P392" i="1"/>
  <c r="O393" i="1"/>
  <c r="P393" i="1" l="1"/>
  <c r="Q393" i="1"/>
  <c r="O394" i="1"/>
  <c r="Q394" i="1" l="1"/>
  <c r="P394" i="1"/>
  <c r="O395" i="1"/>
  <c r="Q395" i="1" l="1"/>
  <c r="P395" i="1"/>
  <c r="O396" i="1"/>
  <c r="P396" i="1" l="1"/>
  <c r="Q396" i="1"/>
  <c r="O397" i="1"/>
  <c r="P397" i="1" l="1"/>
  <c r="Q397" i="1"/>
  <c r="O398" i="1"/>
  <c r="Q398" i="1" l="1"/>
  <c r="P398" i="1"/>
  <c r="O399" i="1"/>
  <c r="P399" i="1" l="1"/>
  <c r="Q399" i="1"/>
  <c r="O400" i="1"/>
  <c r="Q400" i="1" l="1"/>
  <c r="P400" i="1"/>
  <c r="O401" i="1"/>
  <c r="Q401" i="1" l="1"/>
  <c r="P401" i="1"/>
  <c r="O402" i="1"/>
  <c r="Q402" i="1" l="1"/>
  <c r="P402" i="1"/>
  <c r="O403" i="1"/>
  <c r="P403" i="1" l="1"/>
  <c r="Q403" i="1"/>
  <c r="O404" i="1"/>
  <c r="Q404" i="1" l="1"/>
  <c r="P404" i="1"/>
  <c r="O405" i="1"/>
  <c r="P405" i="1" l="1"/>
  <c r="Q405" i="1"/>
  <c r="O406" i="1"/>
  <c r="Q406" i="1" l="1"/>
  <c r="P406" i="1"/>
  <c r="O407" i="1"/>
  <c r="Q407" i="1" l="1"/>
  <c r="P407" i="1"/>
  <c r="O408" i="1"/>
  <c r="P408" i="1" l="1"/>
  <c r="Q408" i="1"/>
  <c r="O409" i="1"/>
  <c r="P409" i="1" l="1"/>
  <c r="Q409" i="1"/>
  <c r="O410" i="1"/>
  <c r="Q410" i="1" l="1"/>
  <c r="P410" i="1"/>
  <c r="O411" i="1"/>
  <c r="P411" i="1" l="1"/>
  <c r="Q411" i="1"/>
  <c r="O412" i="1"/>
  <c r="Q412" i="1" l="1"/>
  <c r="P412" i="1"/>
  <c r="O413" i="1"/>
  <c r="Q413" i="1" l="1"/>
  <c r="P413" i="1"/>
  <c r="O414" i="1"/>
  <c r="Q414" i="1" l="1"/>
  <c r="P414" i="1"/>
  <c r="O415" i="1"/>
  <c r="P415" i="1" l="1"/>
  <c r="Q415" i="1"/>
  <c r="O416" i="1"/>
  <c r="Q416" i="1" l="1"/>
  <c r="P416" i="1"/>
  <c r="O417" i="1"/>
  <c r="P417" i="1" l="1"/>
  <c r="Q417" i="1"/>
  <c r="O418" i="1"/>
  <c r="Q418" i="1" l="1"/>
  <c r="P418" i="1"/>
  <c r="O419" i="1"/>
  <c r="Q419" i="1" l="1"/>
  <c r="P419" i="1"/>
  <c r="O420" i="1"/>
  <c r="P420" i="1" l="1"/>
  <c r="Q420" i="1"/>
  <c r="O421" i="1"/>
  <c r="P421" i="1" l="1"/>
  <c r="Q421" i="1"/>
  <c r="O422" i="1"/>
  <c r="Q422" i="1" l="1"/>
  <c r="P422" i="1"/>
  <c r="O423" i="1"/>
  <c r="P423" i="1" l="1"/>
  <c r="Q423" i="1"/>
  <c r="O424" i="1"/>
  <c r="Q424" i="1" l="1"/>
  <c r="P424" i="1"/>
  <c r="O425" i="1"/>
  <c r="Q425" i="1" l="1"/>
  <c r="P425" i="1"/>
  <c r="O426" i="1"/>
  <c r="Q426" i="1" l="1"/>
  <c r="P426" i="1"/>
  <c r="O427" i="1"/>
  <c r="P427" i="1" l="1"/>
  <c r="Q427" i="1"/>
  <c r="O428" i="1"/>
  <c r="Q428" i="1" l="1"/>
  <c r="P428" i="1"/>
  <c r="O429" i="1"/>
  <c r="P429" i="1" l="1"/>
  <c r="Q429" i="1"/>
  <c r="O430" i="1"/>
  <c r="Q430" i="1" l="1"/>
  <c r="P430" i="1"/>
  <c r="O431" i="1"/>
  <c r="Q431" i="1" l="1"/>
  <c r="P431" i="1"/>
  <c r="O432" i="1"/>
  <c r="Q432" i="1" l="1"/>
  <c r="P432" i="1"/>
  <c r="O433" i="1"/>
  <c r="P433" i="1" l="1"/>
  <c r="Q433" i="1"/>
  <c r="O434" i="1"/>
  <c r="Q434" i="1" l="1"/>
  <c r="P434" i="1"/>
  <c r="O435" i="1"/>
  <c r="Q435" i="1" l="1"/>
  <c r="P435" i="1"/>
  <c r="O436" i="1"/>
  <c r="Q436" i="1" l="1"/>
  <c r="P436" i="1"/>
  <c r="O437" i="1"/>
  <c r="Q437" i="1" l="1"/>
  <c r="P437" i="1"/>
  <c r="O438" i="1"/>
  <c r="Q438" i="1" l="1"/>
  <c r="P438" i="1"/>
  <c r="O439" i="1"/>
  <c r="P439" i="1" l="1"/>
  <c r="Q439" i="1"/>
  <c r="O440" i="1"/>
  <c r="Q440" i="1" l="1"/>
  <c r="P440" i="1"/>
  <c r="O441" i="1"/>
  <c r="Q441" i="1" l="1"/>
  <c r="P441" i="1"/>
  <c r="O442" i="1"/>
  <c r="Q442" i="1" l="1"/>
  <c r="P442" i="1"/>
  <c r="O443" i="1"/>
  <c r="Q443" i="1" l="1"/>
  <c r="P443" i="1"/>
  <c r="O444" i="1"/>
  <c r="Q444" i="1" l="1"/>
  <c r="P444" i="1"/>
  <c r="O445" i="1"/>
  <c r="P445" i="1" l="1"/>
  <c r="Q445" i="1"/>
  <c r="O446" i="1"/>
  <c r="Q446" i="1" l="1"/>
  <c r="P446" i="1"/>
  <c r="O447" i="1"/>
  <c r="Q447" i="1" l="1"/>
  <c r="P447" i="1"/>
  <c r="O448" i="1"/>
  <c r="Q448" i="1" l="1"/>
  <c r="P448" i="1"/>
  <c r="O449" i="1"/>
  <c r="Q449" i="1" l="1"/>
  <c r="P449" i="1"/>
  <c r="O450" i="1"/>
  <c r="Q450" i="1" l="1"/>
  <c r="P450" i="1"/>
  <c r="O451" i="1"/>
  <c r="P451" i="1" l="1"/>
  <c r="Q451" i="1"/>
  <c r="O452" i="1"/>
  <c r="Q452" i="1" l="1"/>
  <c r="P452" i="1"/>
  <c r="O453" i="1"/>
  <c r="Q453" i="1" l="1"/>
  <c r="P453" i="1"/>
  <c r="O454" i="1"/>
  <c r="Q454" i="1" l="1"/>
  <c r="P454" i="1"/>
  <c r="O455" i="1"/>
  <c r="Q455" i="1" l="1"/>
  <c r="P455" i="1"/>
  <c r="O456" i="1"/>
  <c r="Q456" i="1" l="1"/>
  <c r="P456" i="1"/>
  <c r="O457" i="1"/>
  <c r="P457" i="1" l="1"/>
  <c r="Q457" i="1"/>
  <c r="O458" i="1"/>
  <c r="Q458" i="1" l="1"/>
  <c r="P458" i="1"/>
  <c r="O459" i="1"/>
  <c r="Q459" i="1" l="1"/>
  <c r="P459" i="1"/>
  <c r="O460" i="1"/>
  <c r="Q460" i="1" l="1"/>
  <c r="P460" i="1"/>
  <c r="O461" i="1"/>
  <c r="Q461" i="1" l="1"/>
  <c r="P461" i="1"/>
  <c r="O462" i="1"/>
  <c r="P462" i="1" l="1"/>
  <c r="Q462" i="1"/>
  <c r="O463" i="1"/>
  <c r="P463" i="1" l="1"/>
  <c r="Q463" i="1"/>
  <c r="O464" i="1"/>
  <c r="Q464" i="1" l="1"/>
  <c r="P464" i="1"/>
  <c r="O465" i="1"/>
  <c r="Q465" i="1" l="1"/>
  <c r="P465" i="1"/>
  <c r="O466" i="1"/>
  <c r="Q466" i="1" l="1"/>
  <c r="P466" i="1"/>
  <c r="O467" i="1"/>
  <c r="Q467" i="1" l="1"/>
  <c r="P467" i="1"/>
  <c r="O468" i="1"/>
  <c r="Q468" i="1" l="1"/>
  <c r="P468" i="1"/>
  <c r="O469" i="1"/>
  <c r="P469" i="1" l="1"/>
  <c r="Q469" i="1"/>
  <c r="O470" i="1"/>
  <c r="Q470" i="1" l="1"/>
  <c r="P470" i="1"/>
  <c r="O471" i="1"/>
  <c r="Q471" i="1" l="1"/>
  <c r="P471" i="1"/>
  <c r="O472" i="1"/>
  <c r="Q472" i="1" l="1"/>
  <c r="P472" i="1"/>
  <c r="O473" i="1"/>
  <c r="Q473" i="1" l="1"/>
  <c r="P473" i="1"/>
  <c r="O474" i="1"/>
  <c r="Q474" i="1" l="1"/>
  <c r="P474" i="1"/>
  <c r="O475" i="1"/>
  <c r="P475" i="1" l="1"/>
  <c r="Q475" i="1"/>
  <c r="O476" i="1"/>
  <c r="Q476" i="1" l="1"/>
  <c r="P476" i="1"/>
  <c r="O477" i="1"/>
  <c r="Q477" i="1" l="1"/>
  <c r="P477" i="1"/>
  <c r="O478" i="1"/>
  <c r="Q478" i="1" l="1"/>
  <c r="P478" i="1"/>
  <c r="O479" i="1"/>
  <c r="Q479" i="1" l="1"/>
  <c r="P479" i="1"/>
  <c r="O480" i="1"/>
  <c r="Q480" i="1" l="1"/>
  <c r="P480" i="1"/>
  <c r="O481" i="1"/>
  <c r="P481" i="1" l="1"/>
  <c r="Q481" i="1"/>
  <c r="O482" i="1"/>
  <c r="Q482" i="1" l="1"/>
  <c r="P482" i="1"/>
  <c r="O483" i="1"/>
  <c r="Q483" i="1" l="1"/>
  <c r="P483" i="1"/>
  <c r="O484" i="1"/>
  <c r="Q484" i="1" l="1"/>
  <c r="P484" i="1"/>
  <c r="O485" i="1"/>
  <c r="Q485" i="1" l="1"/>
  <c r="P485" i="1"/>
  <c r="O486" i="1"/>
  <c r="Q486" i="1" l="1"/>
  <c r="P486" i="1"/>
  <c r="O487" i="1"/>
  <c r="P487" i="1" l="1"/>
  <c r="Q487" i="1"/>
  <c r="O488" i="1"/>
  <c r="Q488" i="1" l="1"/>
  <c r="P488" i="1"/>
  <c r="O489" i="1"/>
  <c r="Q489" i="1" l="1"/>
  <c r="P489" i="1"/>
  <c r="O490" i="1"/>
  <c r="Q490" i="1" l="1"/>
  <c r="P490" i="1"/>
  <c r="O491" i="1"/>
  <c r="Q491" i="1" l="1"/>
  <c r="P491" i="1"/>
  <c r="O492" i="1"/>
  <c r="Q492" i="1" l="1"/>
  <c r="P492" i="1"/>
  <c r="O493" i="1"/>
  <c r="P493" i="1" l="1"/>
  <c r="Q493" i="1"/>
  <c r="O494" i="1"/>
  <c r="Q494" i="1" l="1"/>
  <c r="P494" i="1"/>
  <c r="O495" i="1"/>
  <c r="Q495" i="1" l="1"/>
  <c r="P495" i="1"/>
  <c r="O496" i="1"/>
  <c r="Q496" i="1" l="1"/>
  <c r="P496" i="1"/>
  <c r="O497" i="1"/>
  <c r="Q497" i="1" l="1"/>
  <c r="P497" i="1"/>
  <c r="O498" i="1"/>
  <c r="Q498" i="1" l="1"/>
  <c r="P498" i="1"/>
  <c r="O499" i="1"/>
  <c r="P499" i="1" l="1"/>
  <c r="Q499" i="1"/>
  <c r="O500" i="1"/>
  <c r="Q500" i="1" l="1"/>
  <c r="P500" i="1"/>
  <c r="O501" i="1"/>
  <c r="Q501" i="1" l="1"/>
  <c r="P501" i="1"/>
  <c r="O502" i="1"/>
  <c r="Q502" i="1" l="1"/>
  <c r="P502" i="1"/>
  <c r="O503" i="1"/>
  <c r="Q503" i="1" l="1"/>
  <c r="P503" i="1"/>
  <c r="O504" i="1"/>
  <c r="Q504" i="1" l="1"/>
  <c r="P504" i="1"/>
  <c r="O505" i="1"/>
  <c r="P505" i="1" l="1"/>
  <c r="Q505" i="1"/>
  <c r="O506" i="1"/>
  <c r="Q506" i="1" l="1"/>
  <c r="P506" i="1"/>
  <c r="O507" i="1"/>
  <c r="Q507" i="1" l="1"/>
  <c r="P507" i="1"/>
  <c r="O508" i="1"/>
  <c r="Q508" i="1" l="1"/>
  <c r="P508" i="1"/>
  <c r="O509" i="1"/>
  <c r="Q509" i="1" l="1"/>
  <c r="P509" i="1"/>
  <c r="O510" i="1"/>
  <c r="Q510" i="1" l="1"/>
  <c r="P510" i="1"/>
  <c r="O511" i="1"/>
  <c r="P511" i="1" l="1"/>
  <c r="Q511" i="1"/>
  <c r="O512" i="1"/>
  <c r="Q512" i="1" l="1"/>
  <c r="P512" i="1"/>
  <c r="O513" i="1"/>
  <c r="Q513" i="1" l="1"/>
  <c r="P513" i="1"/>
  <c r="O514" i="1"/>
  <c r="Q514" i="1" l="1"/>
  <c r="P514" i="1"/>
  <c r="O515" i="1"/>
  <c r="Q515" i="1" l="1"/>
  <c r="P515" i="1"/>
  <c r="O516" i="1"/>
  <c r="Q516" i="1" l="1"/>
  <c r="P516" i="1"/>
  <c r="O517" i="1"/>
  <c r="P517" i="1" l="1"/>
  <c r="Q517" i="1"/>
  <c r="O518" i="1"/>
  <c r="Q518" i="1" l="1"/>
  <c r="P518" i="1"/>
  <c r="O519" i="1"/>
  <c r="Q519" i="1" l="1"/>
  <c r="P519" i="1"/>
  <c r="O520" i="1"/>
  <c r="Q520" i="1" l="1"/>
  <c r="P520" i="1"/>
  <c r="O521" i="1"/>
  <c r="Q521" i="1" l="1"/>
  <c r="P521" i="1"/>
  <c r="O522" i="1"/>
  <c r="Q522" i="1" l="1"/>
  <c r="P522" i="1"/>
  <c r="O523" i="1"/>
  <c r="P523" i="1" l="1"/>
  <c r="Q523" i="1"/>
  <c r="O524" i="1"/>
  <c r="Q524" i="1" l="1"/>
  <c r="P524" i="1"/>
  <c r="O525" i="1"/>
  <c r="P525" i="1" l="1"/>
  <c r="Q525" i="1"/>
  <c r="O526" i="1"/>
  <c r="Q526" i="1" l="1"/>
  <c r="P526" i="1"/>
  <c r="O527" i="1"/>
  <c r="P527" i="1" l="1"/>
  <c r="Q527" i="1"/>
  <c r="O528" i="1"/>
  <c r="Q528" i="1" l="1"/>
  <c r="P528" i="1"/>
  <c r="O529" i="1"/>
  <c r="Q529" i="1" l="1"/>
  <c r="P529" i="1"/>
  <c r="O530" i="1"/>
  <c r="P530" i="1" l="1"/>
  <c r="Q530" i="1"/>
  <c r="O531" i="1"/>
  <c r="P531" i="1" l="1"/>
  <c r="Q531" i="1"/>
  <c r="O532" i="1"/>
  <c r="Q532" i="1" l="1"/>
  <c r="P532" i="1"/>
  <c r="O533" i="1"/>
  <c r="Q533" i="1" l="1"/>
  <c r="P533" i="1"/>
  <c r="O534" i="1"/>
  <c r="Q534" i="1" l="1"/>
  <c r="P534" i="1"/>
  <c r="O535" i="1"/>
  <c r="Q535" i="1" l="1"/>
  <c r="P535" i="1"/>
  <c r="O536" i="1"/>
  <c r="P536" i="1" l="1"/>
  <c r="Q536" i="1"/>
  <c r="O537" i="1"/>
  <c r="P537" i="1" l="1"/>
  <c r="Q537" i="1"/>
  <c r="O538" i="1"/>
  <c r="Q538" i="1" l="1"/>
  <c r="P538" i="1"/>
  <c r="O539" i="1"/>
  <c r="Q539" i="1" l="1"/>
  <c r="P539" i="1"/>
  <c r="O540" i="1"/>
  <c r="P540" i="1" l="1"/>
  <c r="Q540" i="1"/>
  <c r="O541" i="1"/>
  <c r="Q541" i="1" l="1"/>
  <c r="P541" i="1"/>
  <c r="O542" i="1"/>
  <c r="Q542" i="1" l="1"/>
  <c r="P542" i="1"/>
  <c r="O543" i="1"/>
  <c r="P543" i="1" l="1"/>
  <c r="Q543" i="1"/>
  <c r="O544" i="1"/>
  <c r="Q544" i="1" l="1"/>
  <c r="P544" i="1"/>
  <c r="O545" i="1"/>
  <c r="Q545" i="1" l="1"/>
  <c r="P545" i="1"/>
  <c r="O546" i="1"/>
  <c r="Q546" i="1" l="1"/>
  <c r="P546" i="1"/>
  <c r="O547" i="1"/>
  <c r="Q547" i="1" l="1"/>
  <c r="P547" i="1"/>
  <c r="O548" i="1"/>
  <c r="Q548" i="1" l="1"/>
  <c r="P548" i="1"/>
  <c r="O549" i="1"/>
  <c r="P549" i="1" l="1"/>
  <c r="Q549" i="1"/>
  <c r="O550" i="1"/>
  <c r="Q550" i="1" l="1"/>
  <c r="P550" i="1"/>
  <c r="O551" i="1"/>
  <c r="Q551" i="1" l="1"/>
  <c r="P551" i="1"/>
  <c r="O552" i="1"/>
  <c r="Q552" i="1" l="1"/>
  <c r="P552" i="1"/>
  <c r="O553" i="1"/>
  <c r="P553" i="1" l="1"/>
  <c r="Q553" i="1"/>
  <c r="O554" i="1"/>
  <c r="Q554" i="1" l="1"/>
  <c r="P554" i="1"/>
  <c r="O555" i="1"/>
  <c r="P555" i="1" l="1"/>
  <c r="Q555" i="1"/>
  <c r="O556" i="1"/>
  <c r="Q556" i="1" l="1"/>
  <c r="P556" i="1"/>
  <c r="O557" i="1"/>
  <c r="Q557" i="1" l="1"/>
  <c r="P557" i="1"/>
  <c r="O558" i="1"/>
  <c r="Q558" i="1" l="1"/>
  <c r="P558" i="1"/>
  <c r="O559" i="1"/>
  <c r="Q559" i="1" l="1"/>
  <c r="P559" i="1"/>
  <c r="O560" i="1"/>
  <c r="Q560" i="1" l="1"/>
  <c r="P560" i="1"/>
  <c r="O561" i="1"/>
  <c r="P561" i="1" l="1"/>
  <c r="Q561" i="1"/>
  <c r="O562" i="1"/>
  <c r="Q562" i="1" l="1"/>
  <c r="P562" i="1"/>
  <c r="O563" i="1"/>
  <c r="P563" i="1" l="1"/>
  <c r="Q563" i="1"/>
  <c r="O564" i="1"/>
  <c r="Q564" i="1" l="1"/>
  <c r="P564" i="1"/>
  <c r="O565" i="1"/>
  <c r="Q565" i="1" l="1"/>
  <c r="P565" i="1"/>
  <c r="O566" i="1"/>
  <c r="P566" i="1" l="1"/>
  <c r="Q566" i="1"/>
  <c r="O567" i="1"/>
  <c r="P567" i="1" l="1"/>
  <c r="Q567" i="1"/>
  <c r="O568" i="1"/>
  <c r="Q568" i="1" l="1"/>
  <c r="P568" i="1"/>
  <c r="O569" i="1"/>
  <c r="Q569" i="1" l="1"/>
  <c r="P569" i="1"/>
  <c r="O570" i="1"/>
  <c r="Q570" i="1" l="1"/>
  <c r="P570" i="1"/>
  <c r="O571" i="1"/>
  <c r="Q571" i="1" l="1"/>
  <c r="P571" i="1"/>
  <c r="O572" i="1"/>
  <c r="Q572" i="1" l="1"/>
  <c r="P572" i="1"/>
  <c r="O573" i="1"/>
  <c r="P573" i="1" l="1"/>
  <c r="Q573" i="1"/>
  <c r="O574" i="1"/>
  <c r="Q574" i="1" l="1"/>
  <c r="P574" i="1"/>
  <c r="O575" i="1"/>
  <c r="Q575" i="1" l="1"/>
  <c r="P575" i="1"/>
  <c r="O576" i="1"/>
  <c r="P576" i="1" l="1"/>
  <c r="Q576" i="1"/>
  <c r="O577" i="1"/>
  <c r="Q577" i="1" l="1"/>
  <c r="P577" i="1"/>
  <c r="O578" i="1"/>
  <c r="Q578" i="1" l="1"/>
  <c r="P578" i="1"/>
  <c r="O579" i="1"/>
  <c r="P579" i="1" l="1"/>
  <c r="Q579" i="1"/>
  <c r="O580" i="1"/>
  <c r="Q580" i="1" l="1"/>
  <c r="P580" i="1"/>
  <c r="O581" i="1"/>
  <c r="Q581" i="1" l="1"/>
  <c r="P581" i="1"/>
  <c r="O582" i="1"/>
  <c r="Q582" i="1" l="1"/>
  <c r="P582" i="1"/>
  <c r="O583" i="1"/>
  <c r="Q583" i="1" l="1"/>
  <c r="P583" i="1"/>
  <c r="O584" i="1"/>
  <c r="Q584" i="1" l="1"/>
  <c r="P584" i="1"/>
  <c r="O585" i="1"/>
  <c r="P585" i="1" l="1"/>
  <c r="Q585" i="1"/>
  <c r="O586" i="1"/>
  <c r="Q586" i="1" l="1"/>
  <c r="P586" i="1"/>
  <c r="O587" i="1"/>
  <c r="Q587" i="1" l="1"/>
  <c r="P587" i="1"/>
  <c r="O588" i="1"/>
  <c r="Q588" i="1" l="1"/>
  <c r="P588" i="1"/>
  <c r="O589" i="1"/>
  <c r="P589" i="1" l="1"/>
  <c r="Q589" i="1"/>
  <c r="O590" i="1"/>
  <c r="Q590" i="1" l="1"/>
  <c r="P590" i="1"/>
  <c r="O591" i="1"/>
  <c r="P591" i="1" l="1"/>
  <c r="Q591" i="1"/>
  <c r="O592" i="1"/>
  <c r="Q592" i="1" l="1"/>
  <c r="P592" i="1"/>
  <c r="O593" i="1"/>
  <c r="Q593" i="1" l="1"/>
  <c r="P593" i="1"/>
  <c r="O594" i="1"/>
  <c r="Q594" i="1" l="1"/>
  <c r="P594" i="1"/>
  <c r="O595" i="1"/>
  <c r="Q595" i="1" l="1"/>
  <c r="P595" i="1"/>
  <c r="O596" i="1"/>
  <c r="Q596" i="1" l="1"/>
  <c r="P596" i="1"/>
  <c r="O597" i="1"/>
  <c r="P597" i="1" l="1"/>
  <c r="Q597" i="1"/>
  <c r="O598" i="1"/>
  <c r="Q598" i="1" l="1"/>
  <c r="P598" i="1"/>
  <c r="O599" i="1"/>
  <c r="P599" i="1" l="1"/>
  <c r="Q599" i="1"/>
  <c r="O600" i="1"/>
  <c r="Q600" i="1" l="1"/>
  <c r="P600" i="1"/>
  <c r="O601" i="1"/>
  <c r="Q601" i="1" l="1"/>
  <c r="P601" i="1"/>
  <c r="O602" i="1"/>
  <c r="P602" i="1" l="1"/>
  <c r="Q602" i="1"/>
  <c r="O603" i="1"/>
  <c r="P603" i="1" l="1"/>
  <c r="Q603" i="1"/>
  <c r="O604" i="1"/>
  <c r="Q604" i="1" l="1"/>
  <c r="P604" i="1"/>
  <c r="O605" i="1"/>
  <c r="P605" i="1" l="1"/>
  <c r="Q605" i="1"/>
  <c r="O606" i="1"/>
  <c r="Q606" i="1" l="1"/>
  <c r="P606" i="1"/>
  <c r="O607" i="1"/>
  <c r="Q607" i="1" l="1"/>
  <c r="P607" i="1"/>
  <c r="O608" i="1"/>
  <c r="Q608" i="1" l="1"/>
  <c r="P608" i="1"/>
  <c r="O609" i="1"/>
  <c r="P609" i="1" l="1"/>
  <c r="Q609" i="1"/>
  <c r="O610" i="1"/>
  <c r="Q610" i="1" l="1"/>
  <c r="P610" i="1"/>
  <c r="O611" i="1"/>
  <c r="Q611" i="1" l="1"/>
  <c r="P611" i="1"/>
  <c r="O612" i="1"/>
  <c r="P612" i="1" l="1"/>
  <c r="Q612" i="1"/>
  <c r="O613" i="1"/>
  <c r="Q613" i="1" l="1"/>
  <c r="P613" i="1"/>
  <c r="O614" i="1"/>
  <c r="Q614" i="1" l="1"/>
  <c r="P614" i="1"/>
  <c r="O615" i="1"/>
  <c r="P615" i="1" l="1"/>
  <c r="Q615" i="1"/>
  <c r="O616" i="1"/>
  <c r="Q616" i="1" l="1"/>
  <c r="P616" i="1"/>
  <c r="O617" i="1"/>
  <c r="Q617" i="1" l="1"/>
  <c r="P617" i="1"/>
  <c r="O618" i="1"/>
  <c r="P618" i="1" l="1"/>
  <c r="Q618" i="1"/>
  <c r="O619" i="1"/>
  <c r="Q619" i="1" l="1"/>
  <c r="P619" i="1"/>
  <c r="O620" i="1"/>
  <c r="Q620" i="1" l="1"/>
  <c r="P620" i="1"/>
  <c r="O621" i="1"/>
  <c r="P621" i="1" l="1"/>
  <c r="Q621" i="1"/>
  <c r="O622" i="1"/>
  <c r="Q622" i="1" l="1"/>
  <c r="P622" i="1"/>
  <c r="O623" i="1"/>
  <c r="Q623" i="1" l="1"/>
  <c r="P623" i="1"/>
  <c r="O624" i="1"/>
  <c r="Q624" i="1" l="1"/>
  <c r="P624" i="1"/>
  <c r="O625" i="1"/>
  <c r="P625" i="1" l="1"/>
  <c r="Q625" i="1"/>
  <c r="O626" i="1"/>
  <c r="Q626" i="1" l="1"/>
  <c r="P626" i="1"/>
  <c r="O627" i="1"/>
  <c r="P627" i="1" l="1"/>
  <c r="Q627" i="1"/>
  <c r="O628" i="1"/>
  <c r="Q628" i="1" l="1"/>
  <c r="P628" i="1"/>
  <c r="O629" i="1"/>
  <c r="Q629" i="1" l="1"/>
  <c r="P629" i="1"/>
  <c r="O630" i="1"/>
  <c r="Q630" i="1" l="1"/>
  <c r="P630" i="1"/>
  <c r="O631" i="1"/>
  <c r="P631" i="1" l="1"/>
  <c r="Q631" i="1"/>
  <c r="O632" i="1"/>
  <c r="Q632" i="1" l="1"/>
  <c r="P632" i="1"/>
  <c r="O633" i="1"/>
  <c r="P633" i="1" l="1"/>
  <c r="Q633" i="1"/>
  <c r="O634" i="1"/>
  <c r="Q634" i="1" l="1"/>
  <c r="P634" i="1"/>
  <c r="O635" i="1"/>
  <c r="P635" i="1" l="1"/>
  <c r="Q635" i="1"/>
  <c r="O636" i="1"/>
  <c r="Q636" i="1" l="1"/>
  <c r="P636" i="1"/>
  <c r="O637" i="1"/>
  <c r="Q637" i="1" l="1"/>
  <c r="P637" i="1"/>
  <c r="O638" i="1"/>
  <c r="P638" i="1" l="1"/>
  <c r="Q638" i="1"/>
  <c r="O639" i="1"/>
  <c r="P639" i="1" l="1"/>
  <c r="Q639" i="1"/>
  <c r="O640" i="1"/>
  <c r="Q640" i="1" l="1"/>
  <c r="P640" i="1"/>
  <c r="O641" i="1"/>
  <c r="Q641" i="1" l="1"/>
  <c r="P641" i="1"/>
  <c r="O642" i="1"/>
  <c r="Q642" i="1" l="1"/>
  <c r="P642" i="1"/>
  <c r="O643" i="1"/>
  <c r="Q643" i="1" l="1"/>
  <c r="P643" i="1"/>
  <c r="O644" i="1"/>
  <c r="P644" i="1" l="1"/>
  <c r="Q644" i="1"/>
  <c r="O645" i="1"/>
  <c r="P645" i="1" l="1"/>
  <c r="Q645" i="1"/>
  <c r="O646" i="1"/>
  <c r="Q646" i="1" l="1"/>
  <c r="P646" i="1"/>
  <c r="O647" i="1"/>
  <c r="Q647" i="1" l="1"/>
  <c r="P647" i="1"/>
  <c r="O648" i="1"/>
  <c r="P648" i="1" l="1"/>
  <c r="Q648" i="1"/>
  <c r="O649" i="1"/>
  <c r="Q649" i="1" l="1"/>
  <c r="P649" i="1"/>
  <c r="O650" i="1"/>
  <c r="Q650" i="1" l="1"/>
  <c r="P650" i="1"/>
  <c r="O651" i="1"/>
  <c r="P651" i="1" l="1"/>
  <c r="Q651" i="1"/>
  <c r="O652" i="1"/>
  <c r="Q652" i="1" l="1"/>
  <c r="P652" i="1"/>
  <c r="O653" i="1"/>
  <c r="Q653" i="1" l="1"/>
  <c r="P653" i="1"/>
  <c r="O654" i="1"/>
  <c r="Q654" i="1" l="1"/>
  <c r="P654" i="1"/>
  <c r="O655" i="1"/>
  <c r="Q655" i="1" l="1"/>
  <c r="P655" i="1"/>
  <c r="O656" i="1"/>
  <c r="Q656" i="1" l="1"/>
  <c r="P656" i="1"/>
  <c r="O657" i="1"/>
  <c r="P657" i="1" l="1"/>
  <c r="Q657" i="1"/>
  <c r="O658" i="1"/>
  <c r="Q658" i="1" l="1"/>
  <c r="P658" i="1"/>
  <c r="O659" i="1"/>
  <c r="Q659" i="1" l="1"/>
  <c r="P659" i="1"/>
  <c r="O660" i="1"/>
  <c r="P660" i="1" l="1"/>
  <c r="Q660" i="1"/>
  <c r="O661" i="1"/>
  <c r="Q661" i="1" l="1"/>
  <c r="P661" i="1"/>
  <c r="O662" i="1"/>
  <c r="P662" i="1" l="1"/>
  <c r="Q662" i="1"/>
  <c r="O663" i="1"/>
  <c r="Q663" i="1" l="1"/>
  <c r="P663" i="1"/>
  <c r="O664" i="1"/>
  <c r="Q664" i="1" l="1"/>
  <c r="P664" i="1"/>
  <c r="O665" i="1"/>
  <c r="Q665" i="1" l="1"/>
  <c r="P665" i="1"/>
  <c r="O666" i="1"/>
  <c r="Q666" i="1" l="1"/>
  <c r="P666" i="1"/>
  <c r="O667" i="1"/>
  <c r="Q667" i="1" l="1"/>
  <c r="P667" i="1"/>
  <c r="O668" i="1"/>
  <c r="P668" i="1" l="1"/>
  <c r="Q668" i="1"/>
  <c r="O669" i="1"/>
  <c r="Q669" i="1" l="1"/>
  <c r="P669" i="1"/>
  <c r="O670" i="1"/>
  <c r="Q670" i="1" l="1"/>
  <c r="P670" i="1"/>
  <c r="O671" i="1"/>
  <c r="Q671" i="1" l="1"/>
  <c r="P671" i="1"/>
  <c r="O672" i="1"/>
  <c r="Q672" i="1" l="1"/>
  <c r="P672" i="1"/>
  <c r="O673" i="1"/>
  <c r="P673" i="1" l="1"/>
  <c r="Q673" i="1"/>
  <c r="O674" i="1"/>
  <c r="P674" i="1" l="1"/>
  <c r="Q674" i="1"/>
  <c r="O675" i="1"/>
  <c r="Q675" i="1" l="1"/>
  <c r="P675" i="1"/>
  <c r="O676" i="1"/>
  <c r="Q676" i="1" l="1"/>
  <c r="P676" i="1"/>
  <c r="O677" i="1"/>
  <c r="Q677" i="1" l="1"/>
  <c r="P677" i="1"/>
  <c r="O678" i="1"/>
  <c r="P678" i="1" l="1"/>
  <c r="Q678" i="1"/>
  <c r="O679" i="1"/>
  <c r="Q679" i="1" l="1"/>
  <c r="P679" i="1"/>
  <c r="O680" i="1"/>
  <c r="P680" i="1" l="1"/>
  <c r="Q680" i="1"/>
  <c r="O681" i="1"/>
  <c r="Q681" i="1" l="1"/>
  <c r="P681" i="1"/>
  <c r="O682" i="1"/>
  <c r="Q682" i="1" l="1"/>
  <c r="P682" i="1"/>
  <c r="O683" i="1"/>
  <c r="Q683" i="1" l="1"/>
  <c r="P683" i="1"/>
  <c r="O684" i="1"/>
  <c r="Q684" i="1" l="1"/>
  <c r="P684" i="1"/>
  <c r="O685" i="1"/>
  <c r="P685" i="1" l="1"/>
  <c r="Q685" i="1"/>
  <c r="O686" i="1"/>
  <c r="Q686" i="1" l="1"/>
  <c r="P686" i="1"/>
  <c r="O687" i="1"/>
  <c r="Q687" i="1" l="1"/>
  <c r="P687" i="1"/>
  <c r="O688" i="1"/>
  <c r="Q688" i="1" l="1"/>
  <c r="P688" i="1"/>
  <c r="O689" i="1"/>
  <c r="P689" i="1" l="1"/>
  <c r="Q689" i="1"/>
  <c r="O690" i="1"/>
  <c r="Q690" i="1" l="1"/>
  <c r="P690" i="1"/>
  <c r="O691" i="1"/>
  <c r="P691" i="1" l="1"/>
  <c r="Q691" i="1"/>
  <c r="O692" i="1"/>
  <c r="Q692" i="1" l="1"/>
  <c r="P692" i="1"/>
  <c r="O693" i="1"/>
  <c r="Q693" i="1" l="1"/>
  <c r="P693" i="1"/>
  <c r="O694" i="1"/>
  <c r="Q694" i="1" l="1"/>
  <c r="P694" i="1"/>
  <c r="O695" i="1"/>
  <c r="Q695" i="1" l="1"/>
  <c r="P695" i="1"/>
  <c r="O696" i="1"/>
  <c r="Q696" i="1" l="1"/>
  <c r="P696" i="1"/>
  <c r="O697" i="1"/>
  <c r="P697" i="1" l="1"/>
  <c r="Q697" i="1"/>
  <c r="O698" i="1"/>
  <c r="Q698" i="1" l="1"/>
  <c r="P698" i="1"/>
  <c r="O699" i="1"/>
  <c r="Q699" i="1" l="1"/>
  <c r="P699" i="1"/>
  <c r="O700" i="1"/>
  <c r="Q700" i="1" l="1"/>
  <c r="P700" i="1"/>
  <c r="O701" i="1"/>
  <c r="P701" i="1" l="1"/>
  <c r="Q701" i="1"/>
  <c r="O702" i="1"/>
  <c r="Q702" i="1" l="1"/>
  <c r="P702" i="1"/>
  <c r="O703" i="1"/>
  <c r="P703" i="1" l="1"/>
  <c r="Q703" i="1"/>
  <c r="O704" i="1"/>
  <c r="Q704" i="1" l="1"/>
  <c r="P704" i="1"/>
  <c r="O705" i="1"/>
  <c r="Q705" i="1" l="1"/>
  <c r="P705" i="1"/>
  <c r="O706" i="1"/>
  <c r="Q706" i="1" l="1"/>
  <c r="P706" i="1"/>
  <c r="O707" i="1"/>
  <c r="Q707" i="1" l="1"/>
  <c r="P707" i="1"/>
  <c r="O708" i="1"/>
  <c r="Q708" i="1" l="1"/>
  <c r="P708" i="1"/>
  <c r="O709" i="1"/>
  <c r="P709" i="1" l="1"/>
  <c r="Q709" i="1"/>
  <c r="O710" i="1"/>
  <c r="Q710" i="1" l="1"/>
  <c r="P710" i="1"/>
  <c r="O711" i="1"/>
  <c r="Q711" i="1" l="1"/>
  <c r="P711" i="1"/>
  <c r="O712" i="1"/>
  <c r="Q712" i="1" l="1"/>
  <c r="P712" i="1"/>
  <c r="O713" i="1"/>
  <c r="P713" i="1" l="1"/>
  <c r="Q713" i="1"/>
  <c r="O714" i="1"/>
  <c r="Q714" i="1" l="1"/>
  <c r="P714" i="1"/>
  <c r="O715" i="1"/>
  <c r="P715" i="1" l="1"/>
  <c r="Q715" i="1"/>
  <c r="O716" i="1"/>
  <c r="Q716" i="1" l="1"/>
  <c r="P716" i="1"/>
  <c r="O717" i="1"/>
  <c r="Q717" i="1" l="1"/>
  <c r="P717" i="1"/>
  <c r="O718" i="1"/>
  <c r="Q718" i="1" l="1"/>
  <c r="P718" i="1"/>
  <c r="O719" i="1"/>
  <c r="Q719" i="1" l="1"/>
  <c r="P719" i="1"/>
  <c r="O720" i="1"/>
  <c r="Q720" i="1" l="1"/>
  <c r="P720" i="1"/>
  <c r="O721" i="1"/>
  <c r="P721" i="1" l="1"/>
  <c r="Q721" i="1"/>
  <c r="O722" i="1"/>
  <c r="Q722" i="1" l="1"/>
  <c r="P722" i="1"/>
  <c r="O723" i="1"/>
  <c r="Q723" i="1" l="1"/>
  <c r="P723" i="1"/>
  <c r="O724" i="1"/>
  <c r="Q724" i="1" l="1"/>
  <c r="P724" i="1"/>
  <c r="O725" i="1"/>
  <c r="P725" i="1" l="1"/>
  <c r="Q725" i="1"/>
  <c r="O726" i="1"/>
  <c r="Q726" i="1" l="1"/>
  <c r="P726" i="1"/>
  <c r="O727" i="1"/>
  <c r="P727" i="1" l="1"/>
  <c r="Q727" i="1"/>
  <c r="O728" i="1"/>
  <c r="Q728" i="1" l="1"/>
  <c r="P728" i="1"/>
  <c r="O729" i="1"/>
  <c r="Q729" i="1" l="1"/>
  <c r="P729" i="1"/>
  <c r="O730" i="1"/>
  <c r="Q730" i="1" l="1"/>
  <c r="P730" i="1"/>
  <c r="O731" i="1"/>
  <c r="Q731" i="1" l="1"/>
  <c r="P731" i="1"/>
  <c r="O732" i="1"/>
  <c r="Q732" i="1" l="1"/>
  <c r="P732" i="1"/>
  <c r="O733" i="1"/>
  <c r="P733" i="1" l="1"/>
  <c r="Q733" i="1"/>
  <c r="O734" i="1"/>
  <c r="Q734" i="1" l="1"/>
  <c r="P734" i="1"/>
  <c r="O735" i="1"/>
  <c r="P735" i="1" l="1"/>
  <c r="Q735" i="1"/>
  <c r="O736" i="1"/>
  <c r="P736" i="1" l="1"/>
  <c r="Q736" i="1"/>
  <c r="O737" i="1"/>
  <c r="Q737" i="1" l="1"/>
  <c r="P737" i="1"/>
  <c r="O738" i="1"/>
  <c r="Q738" i="1" l="1"/>
  <c r="P738" i="1"/>
  <c r="O739" i="1"/>
  <c r="Q739" i="1" l="1"/>
  <c r="P739" i="1"/>
  <c r="O740" i="1"/>
  <c r="Q740" i="1" l="1"/>
  <c r="P740" i="1"/>
  <c r="O741" i="1"/>
  <c r="Q741" i="1" l="1"/>
  <c r="P741" i="1"/>
  <c r="O742" i="1"/>
  <c r="P742" i="1" l="1"/>
  <c r="Q742" i="1"/>
  <c r="O743" i="1"/>
  <c r="Q743" i="1" l="1"/>
  <c r="P743" i="1"/>
  <c r="O744" i="1"/>
  <c r="Q744" i="1" l="1"/>
  <c r="P744" i="1"/>
  <c r="O745" i="1"/>
  <c r="Q745" i="1" l="1"/>
  <c r="P745" i="1"/>
  <c r="O746" i="1"/>
  <c r="P746" i="1" l="1"/>
  <c r="Q746" i="1"/>
  <c r="O747" i="1"/>
  <c r="Q747" i="1" l="1"/>
  <c r="P747" i="1"/>
  <c r="O748" i="1"/>
  <c r="P748" i="1" l="1"/>
  <c r="Q748" i="1"/>
  <c r="O749" i="1"/>
  <c r="Q749" i="1" l="1"/>
  <c r="P749" i="1"/>
  <c r="O750" i="1"/>
  <c r="Q750" i="1" l="1"/>
  <c r="P750" i="1"/>
  <c r="O751" i="1"/>
  <c r="Q751" i="1" l="1"/>
  <c r="P751" i="1"/>
  <c r="O752" i="1"/>
  <c r="Q752" i="1" l="1"/>
  <c r="P752" i="1"/>
  <c r="O753" i="1"/>
  <c r="Q753" i="1" l="1"/>
  <c r="P753" i="1"/>
  <c r="O754" i="1"/>
  <c r="P754" i="1" l="1"/>
  <c r="Q754" i="1"/>
  <c r="O755" i="1"/>
  <c r="Q755" i="1" l="1"/>
  <c r="P755" i="1"/>
  <c r="O756" i="1"/>
  <c r="P756" i="1" l="1"/>
  <c r="Q756" i="1"/>
  <c r="O757" i="1"/>
  <c r="Q757" i="1" l="1"/>
  <c r="P757" i="1"/>
  <c r="O758" i="1"/>
  <c r="P758" i="1" l="1"/>
  <c r="Q758" i="1"/>
  <c r="O759" i="1"/>
  <c r="P759" i="1" l="1"/>
  <c r="Q759" i="1"/>
  <c r="O760" i="1"/>
  <c r="P760" i="1" l="1"/>
  <c r="Q760" i="1"/>
  <c r="O761" i="1"/>
  <c r="Q761" i="1" l="1"/>
  <c r="P761" i="1"/>
  <c r="O762" i="1"/>
  <c r="Q762" i="1" l="1"/>
  <c r="P762" i="1"/>
  <c r="O763" i="1"/>
  <c r="Q763" i="1" l="1"/>
  <c r="P763" i="1"/>
  <c r="O764" i="1"/>
  <c r="Q764" i="1" l="1"/>
  <c r="P764" i="1"/>
  <c r="O765" i="1"/>
  <c r="Q765" i="1" l="1"/>
  <c r="P765" i="1"/>
  <c r="O766" i="1"/>
  <c r="P766" i="1" l="1"/>
  <c r="Q766" i="1"/>
  <c r="O767" i="1"/>
  <c r="Q767" i="1" l="1"/>
  <c r="P767" i="1"/>
  <c r="O768" i="1"/>
  <c r="Q768" i="1" l="1"/>
  <c r="P768" i="1"/>
  <c r="O769" i="1"/>
  <c r="P769" i="1" l="1"/>
  <c r="Q769" i="1"/>
  <c r="O770" i="1"/>
  <c r="Q770" i="1" l="1"/>
  <c r="P770" i="1"/>
  <c r="O771" i="1"/>
  <c r="Q771" i="1" l="1"/>
  <c r="P771" i="1"/>
  <c r="O772" i="1"/>
  <c r="P772" i="1" l="1"/>
  <c r="Q772" i="1"/>
  <c r="O773" i="1"/>
  <c r="Q773" i="1" l="1"/>
  <c r="P773" i="1"/>
  <c r="O774" i="1"/>
  <c r="Q774" i="1" l="1"/>
  <c r="P774" i="1"/>
  <c r="O775" i="1"/>
  <c r="Q775" i="1" l="1"/>
  <c r="P775" i="1"/>
  <c r="O776" i="1"/>
  <c r="Q776" i="1" l="1"/>
  <c r="P776" i="1"/>
  <c r="O777" i="1"/>
  <c r="Q777" i="1" l="1"/>
  <c r="P777" i="1"/>
  <c r="O778" i="1"/>
  <c r="P778" i="1" l="1"/>
  <c r="Q778" i="1"/>
  <c r="O779" i="1"/>
  <c r="Q779" i="1" l="1"/>
  <c r="P779" i="1"/>
  <c r="O780" i="1"/>
  <c r="Q780" i="1" l="1"/>
  <c r="P780" i="1"/>
  <c r="O781" i="1"/>
  <c r="P781" i="1" l="1"/>
  <c r="Q781" i="1"/>
  <c r="O782" i="1"/>
  <c r="P782" i="1" l="1"/>
  <c r="Q782" i="1"/>
  <c r="O783" i="1"/>
  <c r="Q783" i="1" l="1"/>
  <c r="P783" i="1"/>
  <c r="O784" i="1"/>
  <c r="P784" i="1" l="1"/>
  <c r="Q784" i="1"/>
  <c r="O785" i="1"/>
  <c r="Q785" i="1" l="1"/>
  <c r="P785" i="1"/>
  <c r="O786" i="1"/>
  <c r="Q786" i="1" l="1"/>
  <c r="P786" i="1"/>
  <c r="O787" i="1"/>
  <c r="Q787" i="1" l="1"/>
  <c r="P787" i="1"/>
  <c r="O788" i="1"/>
  <c r="Q788" i="1" l="1"/>
  <c r="P788" i="1"/>
  <c r="O789" i="1"/>
  <c r="Q789" i="1" l="1"/>
  <c r="P789" i="1"/>
  <c r="O790" i="1"/>
  <c r="P790" i="1" l="1"/>
  <c r="Q790" i="1"/>
  <c r="O791" i="1"/>
  <c r="Q791" i="1" l="1"/>
  <c r="P791" i="1"/>
  <c r="O792" i="1"/>
  <c r="P792" i="1" l="1"/>
  <c r="Q792" i="1"/>
  <c r="O793" i="1"/>
  <c r="Q793" i="1" l="1"/>
  <c r="P793" i="1"/>
  <c r="O794" i="1"/>
  <c r="Q794" i="1" l="1"/>
  <c r="P794" i="1"/>
  <c r="O795" i="1"/>
  <c r="P795" i="1" l="1"/>
  <c r="Q795" i="1"/>
  <c r="O796" i="1"/>
  <c r="P796" i="1" l="1"/>
  <c r="Q796" i="1"/>
  <c r="O797" i="1"/>
  <c r="Q797" i="1" l="1"/>
  <c r="P797" i="1"/>
  <c r="O798" i="1"/>
  <c r="Q798" i="1" l="1"/>
  <c r="P798" i="1"/>
  <c r="O799" i="1"/>
  <c r="Q799" i="1" l="1"/>
  <c r="P799" i="1"/>
  <c r="O800" i="1"/>
  <c r="Q800" i="1" l="1"/>
  <c r="P800" i="1"/>
  <c r="O801" i="1"/>
  <c r="Q801" i="1" l="1"/>
  <c r="P801" i="1"/>
  <c r="O802" i="1"/>
  <c r="P802" i="1" l="1"/>
  <c r="Q802" i="1"/>
  <c r="O803" i="1"/>
  <c r="Q803" i="1" l="1"/>
  <c r="P803" i="1"/>
  <c r="O804" i="1"/>
  <c r="P804" i="1" l="1"/>
  <c r="Q804" i="1"/>
  <c r="O805" i="1"/>
  <c r="P805" i="1" l="1"/>
  <c r="Q805" i="1"/>
  <c r="O806" i="1"/>
  <c r="Q806" i="1" l="1"/>
  <c r="P806" i="1"/>
  <c r="O807" i="1"/>
  <c r="P807" i="1" l="1"/>
  <c r="Q807" i="1"/>
  <c r="O808" i="1"/>
  <c r="P808" i="1" l="1"/>
  <c r="Q808" i="1"/>
  <c r="O809" i="1"/>
  <c r="Q809" i="1" l="1"/>
  <c r="P809" i="1"/>
  <c r="O810" i="1"/>
  <c r="Q810" i="1" l="1"/>
  <c r="P810" i="1"/>
  <c r="O811" i="1"/>
  <c r="Q811" i="1" l="1"/>
  <c r="P811" i="1"/>
  <c r="O812" i="1"/>
  <c r="Q812" i="1" l="1"/>
  <c r="P812" i="1"/>
  <c r="O813" i="1"/>
  <c r="Q813" i="1" l="1"/>
  <c r="P813" i="1"/>
  <c r="O814" i="1"/>
  <c r="P814" i="1" l="1"/>
  <c r="Q814" i="1"/>
  <c r="O815" i="1"/>
  <c r="Q815" i="1" l="1"/>
  <c r="P815" i="1"/>
  <c r="O816" i="1"/>
  <c r="Q816" i="1" l="1"/>
  <c r="P816" i="1"/>
  <c r="O817" i="1"/>
  <c r="Q817" i="1" l="1"/>
  <c r="P817" i="1"/>
  <c r="O818" i="1"/>
  <c r="P818" i="1" l="1"/>
  <c r="Q818" i="1"/>
  <c r="O819" i="1"/>
  <c r="Q819" i="1" l="1"/>
  <c r="P819" i="1"/>
  <c r="O820" i="1"/>
  <c r="P820" i="1" l="1"/>
  <c r="Q820" i="1"/>
  <c r="O821" i="1"/>
  <c r="Q821" i="1" l="1"/>
  <c r="P821" i="1"/>
  <c r="O822" i="1"/>
  <c r="Q822" i="1" l="1"/>
  <c r="P822" i="1"/>
  <c r="O823" i="1"/>
  <c r="Q823" i="1" l="1"/>
  <c r="P823" i="1"/>
  <c r="O824" i="1"/>
  <c r="Q824" i="1" l="1"/>
  <c r="P824" i="1"/>
  <c r="O825" i="1"/>
  <c r="Q825" i="1" l="1"/>
  <c r="P825" i="1"/>
  <c r="O826" i="1"/>
  <c r="P826" i="1" l="1"/>
  <c r="Q826" i="1"/>
  <c r="O827" i="1"/>
  <c r="Q827" i="1" l="1"/>
  <c r="P827" i="1"/>
  <c r="O828" i="1"/>
  <c r="P828" i="1" l="1"/>
  <c r="Q828" i="1"/>
  <c r="O829" i="1"/>
  <c r="Q829" i="1" l="1"/>
  <c r="P829" i="1"/>
  <c r="O830" i="1"/>
  <c r="P830" i="1" l="1"/>
  <c r="Q830" i="1"/>
  <c r="O831" i="1"/>
  <c r="P831" i="1" l="1"/>
  <c r="Q831" i="1"/>
  <c r="O832" i="1"/>
  <c r="P832" i="1" l="1"/>
  <c r="Q832" i="1"/>
  <c r="O833" i="1"/>
  <c r="Q833" i="1" l="1"/>
  <c r="P833" i="1"/>
  <c r="O834" i="1"/>
  <c r="Q834" i="1" l="1"/>
  <c r="P834" i="1"/>
  <c r="O835" i="1"/>
  <c r="Q835" i="1" l="1"/>
  <c r="P835" i="1"/>
  <c r="O836" i="1"/>
  <c r="Q836" i="1" l="1"/>
  <c r="P836" i="1"/>
  <c r="O837" i="1"/>
  <c r="Q837" i="1" l="1"/>
  <c r="P837" i="1"/>
  <c r="O838" i="1"/>
  <c r="P838" i="1" l="1"/>
  <c r="Q838" i="1"/>
  <c r="O839" i="1"/>
  <c r="Q839" i="1" l="1"/>
  <c r="P839" i="1"/>
  <c r="O840" i="1"/>
  <c r="Q840" i="1" l="1"/>
  <c r="P840" i="1"/>
  <c r="O841" i="1"/>
  <c r="P841" i="1" l="1"/>
  <c r="Q841" i="1"/>
  <c r="O842" i="1"/>
  <c r="Q842" i="1" l="1"/>
  <c r="P842" i="1"/>
  <c r="O843" i="1"/>
  <c r="Q843" i="1" l="1"/>
  <c r="P843" i="1"/>
  <c r="O844" i="1"/>
  <c r="P844" i="1" l="1"/>
  <c r="Q844" i="1"/>
  <c r="O845" i="1"/>
  <c r="Q845" i="1" l="1"/>
  <c r="P845" i="1"/>
  <c r="O846" i="1"/>
  <c r="Q846" i="1" l="1"/>
  <c r="P846" i="1"/>
  <c r="O847" i="1"/>
  <c r="P847" i="1" l="1"/>
  <c r="Q847" i="1"/>
  <c r="O848" i="1"/>
  <c r="Q848" i="1" l="1"/>
  <c r="P848" i="1"/>
  <c r="O849" i="1"/>
  <c r="P849" i="1" l="1"/>
  <c r="Q849" i="1"/>
  <c r="O850" i="1"/>
  <c r="Q850" i="1" l="1"/>
  <c r="P850" i="1"/>
  <c r="O851" i="1"/>
  <c r="Q851" i="1" l="1"/>
  <c r="P851" i="1"/>
  <c r="O852" i="1"/>
  <c r="Q852" i="1" l="1"/>
  <c r="P852" i="1"/>
  <c r="O853" i="1"/>
  <c r="Q853" i="1" l="1"/>
  <c r="P853" i="1"/>
  <c r="O854" i="1"/>
  <c r="Q854" i="1" l="1"/>
  <c r="P854" i="1"/>
  <c r="O855" i="1"/>
  <c r="P855" i="1" l="1"/>
  <c r="Q855" i="1"/>
  <c r="O856" i="1"/>
  <c r="Q856" i="1" l="1"/>
  <c r="P856" i="1"/>
  <c r="O857" i="1"/>
  <c r="Q857" i="1" l="1"/>
  <c r="P857" i="1"/>
  <c r="O858" i="1"/>
  <c r="P858" i="1" l="1"/>
  <c r="Q858" i="1"/>
  <c r="O859" i="1"/>
  <c r="P859" i="1" l="1"/>
  <c r="Q859" i="1"/>
  <c r="O860" i="1"/>
  <c r="P860" i="1" l="1"/>
  <c r="Q860" i="1"/>
  <c r="O861" i="1"/>
  <c r="Q861" i="1" l="1"/>
  <c r="P861" i="1"/>
  <c r="O862" i="1"/>
  <c r="Q862" i="1" l="1"/>
  <c r="P862" i="1"/>
  <c r="O863" i="1"/>
  <c r="Q863" i="1" l="1"/>
  <c r="P863" i="1"/>
  <c r="O864" i="1"/>
  <c r="Q864" i="1" l="1"/>
  <c r="P864" i="1"/>
  <c r="O865" i="1"/>
  <c r="Q865" i="1" l="1"/>
  <c r="P865" i="1"/>
  <c r="O866" i="1"/>
  <c r="P866" i="1" l="1"/>
  <c r="Q866" i="1"/>
  <c r="O867" i="1"/>
  <c r="Q867" i="1" l="1"/>
  <c r="P867" i="1"/>
  <c r="O868" i="1"/>
  <c r="Q868" i="1" l="1"/>
  <c r="P868" i="1"/>
  <c r="O869" i="1"/>
  <c r="Q869" i="1" l="1"/>
  <c r="P869" i="1"/>
  <c r="O870" i="1"/>
  <c r="P870" i="1" l="1"/>
  <c r="Q870" i="1"/>
  <c r="O871" i="1"/>
  <c r="Q871" i="1" l="1"/>
  <c r="P871" i="1"/>
  <c r="O872" i="1"/>
  <c r="P872" i="1" l="1"/>
  <c r="Q872" i="1"/>
  <c r="O873" i="1"/>
  <c r="Q873" i="1" l="1"/>
  <c r="P873" i="1"/>
  <c r="O874" i="1"/>
  <c r="Q874" i="1" l="1"/>
  <c r="P874" i="1"/>
  <c r="O875" i="1"/>
  <c r="Q875" i="1" l="1"/>
  <c r="P875" i="1"/>
  <c r="O876" i="1"/>
  <c r="Q876" i="1" l="1"/>
  <c r="P876" i="1"/>
  <c r="O877" i="1"/>
  <c r="Q877" i="1" l="1"/>
  <c r="P877" i="1"/>
  <c r="O878" i="1"/>
  <c r="P878" i="1" l="1"/>
  <c r="Q878" i="1"/>
  <c r="O879" i="1"/>
  <c r="Q879" i="1" l="1"/>
  <c r="P879" i="1"/>
  <c r="O880" i="1"/>
  <c r="Q880" i="1" l="1"/>
  <c r="P880" i="1"/>
  <c r="O881" i="1"/>
  <c r="Q881" i="1" l="1"/>
  <c r="P881" i="1"/>
  <c r="O882" i="1"/>
  <c r="Q882" i="1" l="1"/>
  <c r="P882" i="1"/>
  <c r="O883" i="1"/>
  <c r="P883" i="1" l="1"/>
  <c r="Q883" i="1"/>
  <c r="O884" i="1"/>
  <c r="Q884" i="1" l="1"/>
  <c r="P884" i="1"/>
  <c r="O885" i="1"/>
  <c r="Q885" i="1" l="1"/>
  <c r="P885" i="1"/>
  <c r="O886" i="1"/>
  <c r="Q886" i="1" l="1"/>
  <c r="P886" i="1"/>
  <c r="O887" i="1"/>
  <c r="Q887" i="1" l="1"/>
  <c r="P887" i="1"/>
  <c r="O888" i="1"/>
  <c r="Q888" i="1" l="1"/>
  <c r="P888" i="1"/>
  <c r="O889" i="1"/>
  <c r="P889" i="1" l="1"/>
  <c r="Q889" i="1"/>
  <c r="O890" i="1"/>
  <c r="Q890" i="1" l="1"/>
  <c r="P890" i="1"/>
  <c r="O891" i="1"/>
  <c r="Q891" i="1" l="1"/>
  <c r="P891" i="1"/>
  <c r="O892" i="1"/>
  <c r="Q892" i="1" l="1"/>
  <c r="P892" i="1"/>
  <c r="O893" i="1"/>
  <c r="Q893" i="1" l="1"/>
  <c r="P893" i="1"/>
  <c r="O894" i="1"/>
  <c r="Q894" i="1" l="1"/>
  <c r="P894" i="1"/>
  <c r="O895" i="1"/>
  <c r="P895" i="1" l="1"/>
  <c r="Q895" i="1"/>
  <c r="O896" i="1"/>
  <c r="Q896" i="1" l="1"/>
  <c r="P896" i="1"/>
  <c r="O897" i="1"/>
  <c r="Q897" i="1" l="1"/>
  <c r="P897" i="1"/>
  <c r="O898" i="1"/>
  <c r="Q898" i="1" l="1"/>
  <c r="P898" i="1"/>
  <c r="O899" i="1"/>
  <c r="Q899" i="1" l="1"/>
  <c r="P899" i="1"/>
  <c r="O900" i="1"/>
  <c r="Q900" i="1" l="1"/>
  <c r="P900" i="1"/>
  <c r="O901" i="1"/>
  <c r="P901" i="1" l="1"/>
  <c r="Q901" i="1"/>
  <c r="O902" i="1"/>
  <c r="Q902" i="1" l="1"/>
  <c r="P902" i="1"/>
  <c r="O903" i="1"/>
  <c r="Q903" i="1" l="1"/>
  <c r="P903" i="1"/>
  <c r="O904" i="1"/>
  <c r="Q904" i="1" l="1"/>
  <c r="P904" i="1"/>
  <c r="O905" i="1"/>
  <c r="Q905" i="1" l="1"/>
  <c r="P905" i="1"/>
  <c r="O906" i="1"/>
  <c r="Q906" i="1" l="1"/>
  <c r="P906" i="1"/>
  <c r="O907" i="1"/>
  <c r="P907" i="1" l="1"/>
  <c r="Q907" i="1"/>
  <c r="O908" i="1"/>
  <c r="Q908" i="1" l="1"/>
  <c r="P908" i="1"/>
  <c r="O909" i="1"/>
  <c r="Q909" i="1" l="1"/>
  <c r="P909" i="1"/>
  <c r="O910" i="1"/>
  <c r="Q910" i="1" l="1"/>
  <c r="P910" i="1"/>
  <c r="O911" i="1"/>
  <c r="Q911" i="1" l="1"/>
  <c r="P911" i="1"/>
  <c r="O912" i="1"/>
  <c r="Q912" i="1" l="1"/>
  <c r="P912" i="1"/>
  <c r="O913" i="1"/>
  <c r="P913" i="1" l="1"/>
  <c r="Q913" i="1"/>
  <c r="O914" i="1"/>
  <c r="Q914" i="1" l="1"/>
  <c r="P914" i="1"/>
  <c r="O915" i="1"/>
  <c r="Q915" i="1" l="1"/>
  <c r="P915" i="1"/>
  <c r="O916" i="1"/>
  <c r="Q916" i="1" l="1"/>
  <c r="P916" i="1"/>
  <c r="O917" i="1"/>
  <c r="Q917" i="1" l="1"/>
  <c r="P917" i="1"/>
  <c r="O918" i="1"/>
  <c r="Q918" i="1" l="1"/>
  <c r="P918" i="1"/>
  <c r="O919" i="1"/>
  <c r="P919" i="1" l="1"/>
  <c r="Q919" i="1"/>
  <c r="O920" i="1"/>
  <c r="Q920" i="1" l="1"/>
  <c r="P920" i="1"/>
  <c r="O921" i="1"/>
  <c r="Q921" i="1" l="1"/>
  <c r="P921" i="1"/>
  <c r="O922" i="1"/>
  <c r="Q922" i="1" l="1"/>
  <c r="P922" i="1"/>
  <c r="O923" i="1"/>
  <c r="Q923" i="1" l="1"/>
  <c r="P923" i="1"/>
  <c r="O924" i="1"/>
  <c r="Q924" i="1" l="1"/>
  <c r="P924" i="1"/>
  <c r="O925" i="1"/>
  <c r="P925" i="1" l="1"/>
  <c r="Q925" i="1"/>
  <c r="O926" i="1"/>
  <c r="Q926" i="1" l="1"/>
  <c r="P926" i="1"/>
  <c r="O927" i="1"/>
  <c r="Q927" i="1" l="1"/>
  <c r="P927" i="1"/>
  <c r="O928" i="1"/>
  <c r="Q928" i="1" l="1"/>
  <c r="P928" i="1"/>
  <c r="O929" i="1"/>
  <c r="Q929" i="1" l="1"/>
  <c r="P929" i="1"/>
  <c r="O930" i="1"/>
  <c r="Q930" i="1" l="1"/>
  <c r="P930" i="1"/>
  <c r="O931" i="1"/>
  <c r="P931" i="1" l="1"/>
  <c r="Q931" i="1"/>
  <c r="O932" i="1"/>
  <c r="Q932" i="1" l="1"/>
  <c r="P932" i="1"/>
  <c r="O933" i="1"/>
  <c r="Q933" i="1" l="1"/>
  <c r="P933" i="1"/>
  <c r="O934" i="1"/>
  <c r="Q934" i="1" l="1"/>
  <c r="P934" i="1"/>
  <c r="O935" i="1"/>
  <c r="Q935" i="1" l="1"/>
  <c r="P935" i="1"/>
  <c r="O936" i="1"/>
  <c r="Q936" i="1" l="1"/>
  <c r="P936" i="1"/>
  <c r="O937" i="1"/>
  <c r="P937" i="1" l="1"/>
  <c r="Q937" i="1"/>
  <c r="O938" i="1"/>
  <c r="Q938" i="1" l="1"/>
  <c r="P938" i="1"/>
  <c r="O939" i="1"/>
  <c r="Q939" i="1" l="1"/>
  <c r="P939" i="1"/>
  <c r="O940" i="1"/>
  <c r="Q940" i="1" l="1"/>
  <c r="P940" i="1"/>
  <c r="O941" i="1"/>
  <c r="Q941" i="1" l="1"/>
  <c r="P941" i="1"/>
  <c r="O942" i="1"/>
  <c r="Q942" i="1" l="1"/>
  <c r="P942" i="1"/>
  <c r="O943" i="1"/>
  <c r="P943" i="1" l="1"/>
  <c r="Q943" i="1"/>
  <c r="O944" i="1"/>
  <c r="Q944" i="1" l="1"/>
  <c r="P944" i="1"/>
  <c r="O945" i="1"/>
  <c r="Q945" i="1" l="1"/>
  <c r="P945" i="1"/>
  <c r="O946" i="1"/>
  <c r="Q946" i="1" l="1"/>
  <c r="P946" i="1"/>
  <c r="O947" i="1"/>
  <c r="Q947" i="1" l="1"/>
  <c r="P947" i="1"/>
  <c r="O948" i="1"/>
  <c r="Q948" i="1" l="1"/>
  <c r="P948" i="1"/>
  <c r="O949" i="1"/>
  <c r="P949" i="1" l="1"/>
  <c r="Q949" i="1"/>
  <c r="O950" i="1"/>
  <c r="Q950" i="1" l="1"/>
  <c r="P950" i="1"/>
  <c r="O951" i="1"/>
  <c r="Q951" i="1" l="1"/>
  <c r="P951" i="1"/>
  <c r="O952" i="1"/>
  <c r="Q952" i="1" l="1"/>
  <c r="P952" i="1"/>
  <c r="O953" i="1"/>
  <c r="Q953" i="1" l="1"/>
  <c r="P953" i="1"/>
  <c r="O954" i="1"/>
  <c r="Q954" i="1" l="1"/>
  <c r="P954" i="1"/>
  <c r="O955" i="1"/>
  <c r="P955" i="1" l="1"/>
  <c r="Q955" i="1"/>
  <c r="O956" i="1"/>
  <c r="Q956" i="1" l="1"/>
  <c r="P956" i="1"/>
  <c r="O957" i="1"/>
  <c r="Q957" i="1" l="1"/>
  <c r="P957" i="1"/>
  <c r="O958" i="1"/>
  <c r="Q958" i="1" l="1"/>
  <c r="P958" i="1"/>
  <c r="O959" i="1"/>
  <c r="Q959" i="1" l="1"/>
  <c r="P959" i="1"/>
  <c r="O960" i="1"/>
  <c r="Q960" i="1" l="1"/>
  <c r="P960" i="1"/>
  <c r="O961" i="1"/>
  <c r="P961" i="1" l="1"/>
  <c r="Q961" i="1"/>
  <c r="O962" i="1"/>
  <c r="Q962" i="1" l="1"/>
  <c r="P962" i="1"/>
  <c r="O963" i="1"/>
  <c r="Q963" i="1" l="1"/>
  <c r="P963" i="1"/>
  <c r="O964" i="1"/>
  <c r="Q964" i="1" l="1"/>
  <c r="P964" i="1"/>
  <c r="O965" i="1"/>
  <c r="Q965" i="1" l="1"/>
  <c r="P965" i="1"/>
  <c r="O966" i="1"/>
  <c r="Q966" i="1" l="1"/>
  <c r="P966" i="1"/>
  <c r="O967" i="1"/>
  <c r="P967" i="1" l="1"/>
  <c r="Q967" i="1"/>
  <c r="O968" i="1"/>
  <c r="Q968" i="1" l="1"/>
  <c r="P968" i="1"/>
  <c r="O969" i="1"/>
  <c r="Q969" i="1" l="1"/>
  <c r="P969" i="1"/>
  <c r="O970" i="1"/>
  <c r="Q970" i="1" l="1"/>
  <c r="P970" i="1"/>
  <c r="O971" i="1"/>
  <c r="Q971" i="1" l="1"/>
  <c r="P971" i="1"/>
  <c r="O972" i="1"/>
  <c r="Q972" i="1" l="1"/>
  <c r="P972" i="1"/>
  <c r="O973" i="1"/>
  <c r="P973" i="1" l="1"/>
  <c r="Q973" i="1"/>
  <c r="O974" i="1"/>
  <c r="Q974" i="1" l="1"/>
  <c r="P974" i="1"/>
  <c r="O975" i="1"/>
  <c r="P975" i="1" l="1"/>
  <c r="Q975" i="1"/>
  <c r="O976" i="1"/>
  <c r="Q976" i="1" l="1"/>
  <c r="P976" i="1"/>
  <c r="O977" i="1"/>
  <c r="Q977" i="1" l="1"/>
  <c r="P977" i="1"/>
  <c r="O978" i="1"/>
  <c r="Q978" i="1" l="1"/>
  <c r="P978" i="1"/>
  <c r="O979" i="1"/>
  <c r="P979" i="1" l="1"/>
  <c r="Q979" i="1"/>
  <c r="O980" i="1"/>
  <c r="Q980" i="1" l="1"/>
  <c r="P980" i="1"/>
  <c r="O981" i="1"/>
  <c r="Q981" i="1" l="1"/>
  <c r="P981" i="1"/>
  <c r="O982" i="1"/>
  <c r="Q982" i="1" l="1"/>
  <c r="P982" i="1"/>
  <c r="O983" i="1"/>
  <c r="Q983" i="1" l="1"/>
  <c r="P983" i="1"/>
  <c r="O984" i="1"/>
  <c r="Q984" i="1" l="1"/>
  <c r="P984" i="1"/>
  <c r="O985" i="1"/>
  <c r="P985" i="1" l="1"/>
  <c r="Q985" i="1"/>
  <c r="O986" i="1"/>
  <c r="Q986" i="1" l="1"/>
  <c r="P986" i="1"/>
  <c r="O987" i="1"/>
  <c r="Q987" i="1" l="1"/>
  <c r="P987" i="1"/>
  <c r="O988" i="1"/>
  <c r="Q988" i="1" l="1"/>
  <c r="P988" i="1"/>
  <c r="O989" i="1"/>
  <c r="Q989" i="1" l="1"/>
  <c r="P989" i="1"/>
  <c r="O990" i="1"/>
  <c r="Q990" i="1" l="1"/>
  <c r="P990" i="1"/>
  <c r="O991" i="1"/>
  <c r="P991" i="1" l="1"/>
  <c r="Q991" i="1"/>
  <c r="O992" i="1"/>
  <c r="Q992" i="1" l="1"/>
  <c r="P992" i="1"/>
  <c r="O993" i="1"/>
  <c r="Q993" i="1" l="1"/>
  <c r="P993" i="1"/>
  <c r="O994" i="1"/>
  <c r="Q994" i="1" l="1"/>
  <c r="P994" i="1"/>
  <c r="O995" i="1"/>
  <c r="Q995" i="1" l="1"/>
  <c r="P995" i="1"/>
  <c r="O996" i="1"/>
  <c r="Q996" i="1" l="1"/>
  <c r="P996" i="1"/>
  <c r="O997" i="1"/>
  <c r="P997" i="1" l="1"/>
  <c r="Q997" i="1"/>
  <c r="O998" i="1"/>
  <c r="Q998" i="1" l="1"/>
  <c r="P998" i="1"/>
  <c r="O999" i="1"/>
  <c r="Q999" i="1" l="1"/>
  <c r="P999" i="1"/>
  <c r="O1000" i="1"/>
  <c r="Q1000" i="1" l="1"/>
  <c r="P1000" i="1"/>
  <c r="O1001" i="1"/>
  <c r="Q1001" i="1" l="1"/>
  <c r="P1001" i="1"/>
  <c r="O1002" i="1"/>
  <c r="Q1002" i="1" l="1"/>
  <c r="P1002" i="1"/>
  <c r="O1003" i="1"/>
  <c r="P1003" i="1" l="1"/>
  <c r="Q1003" i="1"/>
  <c r="O1004" i="1"/>
  <c r="Q1004" i="1" l="1"/>
  <c r="P1004" i="1"/>
  <c r="O1005" i="1"/>
  <c r="Q1005" i="1" l="1"/>
  <c r="P1005" i="1"/>
  <c r="O1006" i="1"/>
  <c r="Q1006" i="1" l="1"/>
  <c r="P1006" i="1"/>
  <c r="O1007" i="1"/>
  <c r="Q1007" i="1" l="1"/>
  <c r="P1007" i="1"/>
  <c r="O1008" i="1"/>
  <c r="Q1008" i="1" l="1"/>
  <c r="P1008" i="1"/>
  <c r="O1009" i="1"/>
  <c r="P1009" i="1" l="1"/>
  <c r="Q1009" i="1"/>
  <c r="O1010" i="1"/>
  <c r="Q1010" i="1" l="1"/>
  <c r="P1010" i="1"/>
  <c r="O1011" i="1"/>
  <c r="Q1011" i="1" l="1"/>
  <c r="P1011" i="1"/>
  <c r="O1012" i="1"/>
  <c r="Q1012" i="1" l="1"/>
  <c r="P1012" i="1"/>
  <c r="O1013" i="1"/>
  <c r="Q1013" i="1" l="1"/>
  <c r="P1013" i="1"/>
  <c r="O1014" i="1"/>
  <c r="Q1014" i="1" l="1"/>
  <c r="P1014" i="1"/>
  <c r="O1015" i="1"/>
  <c r="P1015" i="1" l="1"/>
  <c r="Q1015" i="1"/>
  <c r="O1016" i="1"/>
  <c r="Q1016" i="1" l="1"/>
  <c r="P1016" i="1"/>
  <c r="O1017" i="1"/>
  <c r="Q1017" i="1" l="1"/>
  <c r="P1017" i="1"/>
  <c r="O1018" i="1"/>
  <c r="Q1018" i="1" l="1"/>
  <c r="P1018" i="1"/>
  <c r="O1019" i="1"/>
  <c r="Q1019" i="1" l="1"/>
  <c r="P1019" i="1"/>
  <c r="O1020" i="1"/>
  <c r="Q1020" i="1" l="1"/>
  <c r="P1020" i="1"/>
  <c r="O1021" i="1"/>
  <c r="P1021" i="1" l="1"/>
  <c r="Q1021" i="1"/>
  <c r="O1022" i="1"/>
  <c r="Q1022" i="1" l="1"/>
  <c r="P1022" i="1"/>
  <c r="O1023" i="1"/>
  <c r="Q1023" i="1" l="1"/>
  <c r="P1023" i="1"/>
  <c r="O1024" i="1"/>
  <c r="Q1024" i="1" l="1"/>
  <c r="P1024" i="1"/>
  <c r="O1025" i="1"/>
  <c r="Q1025" i="1" l="1"/>
  <c r="P1025" i="1"/>
  <c r="O1026" i="1"/>
  <c r="Q1026" i="1" l="1"/>
  <c r="P1026" i="1"/>
  <c r="O1027" i="1"/>
  <c r="P1027" i="1" l="1"/>
  <c r="Q1027" i="1"/>
  <c r="O1028" i="1"/>
  <c r="Q1028" i="1" l="1"/>
  <c r="P1028" i="1"/>
  <c r="O1029" i="1"/>
  <c r="Q1029" i="1" l="1"/>
  <c r="P1029" i="1"/>
  <c r="O1030" i="1"/>
  <c r="Q1030" i="1" l="1"/>
  <c r="P1030" i="1"/>
  <c r="O1031" i="1"/>
  <c r="Q1031" i="1" l="1"/>
  <c r="P1031" i="1"/>
  <c r="O1032" i="1"/>
  <c r="Q1032" i="1" l="1"/>
  <c r="P1032" i="1"/>
  <c r="O1033" i="1"/>
  <c r="P1033" i="1" l="1"/>
  <c r="Q1033" i="1"/>
  <c r="O1034" i="1"/>
  <c r="Q1034" i="1" l="1"/>
  <c r="P1034" i="1"/>
  <c r="O1035" i="1"/>
  <c r="Q1035" i="1" l="1"/>
  <c r="P1035" i="1"/>
  <c r="O1036" i="1"/>
  <c r="Q1036" i="1" l="1"/>
  <c r="P1036" i="1"/>
  <c r="O1037" i="1"/>
  <c r="Q1037" i="1" l="1"/>
  <c r="P1037" i="1"/>
  <c r="O1038" i="1"/>
  <c r="Q1038" i="1" l="1"/>
  <c r="P1038" i="1"/>
  <c r="O1039" i="1"/>
  <c r="P1039" i="1" l="1"/>
  <c r="Q1039" i="1"/>
  <c r="O1040" i="1"/>
  <c r="Q1040" i="1" l="1"/>
  <c r="P1040" i="1"/>
  <c r="O1041" i="1"/>
  <c r="Q1041" i="1" l="1"/>
  <c r="P1041" i="1"/>
  <c r="O1042" i="1"/>
  <c r="Q1042" i="1" l="1"/>
  <c r="P1042" i="1"/>
  <c r="O1043" i="1"/>
  <c r="Q1043" i="1" l="1"/>
  <c r="P1043" i="1"/>
  <c r="O1044" i="1"/>
  <c r="Q1044" i="1" l="1"/>
  <c r="P1044" i="1"/>
  <c r="O1045" i="1"/>
  <c r="P1045" i="1" l="1"/>
  <c r="Q1045" i="1"/>
  <c r="O1046" i="1"/>
  <c r="Q1046" i="1" l="1"/>
  <c r="P1046" i="1"/>
  <c r="O1047" i="1"/>
  <c r="Q1047" i="1" l="1"/>
  <c r="P1047" i="1"/>
  <c r="O1048" i="1"/>
  <c r="Q1048" i="1" l="1"/>
  <c r="P1048" i="1"/>
  <c r="O1049" i="1"/>
  <c r="Q1049" i="1" l="1"/>
  <c r="P1049" i="1"/>
  <c r="O1050" i="1"/>
  <c r="Q1050" i="1" l="1"/>
  <c r="P1050" i="1"/>
  <c r="O1051" i="1"/>
  <c r="P1051" i="1" l="1"/>
  <c r="Q1051" i="1"/>
  <c r="O1052" i="1"/>
  <c r="Q1052" i="1" l="1"/>
  <c r="P1052" i="1"/>
  <c r="O1053" i="1"/>
  <c r="Q1053" i="1" l="1"/>
  <c r="P1053" i="1"/>
  <c r="O1054" i="1"/>
  <c r="Q1054" i="1" l="1"/>
  <c r="P1054" i="1"/>
  <c r="O1055" i="1"/>
  <c r="Q1055" i="1" l="1"/>
  <c r="P1055" i="1"/>
  <c r="O1056" i="1"/>
  <c r="Q1056" i="1" l="1"/>
  <c r="P1056" i="1"/>
  <c r="O1057" i="1"/>
  <c r="P1057" i="1" l="1"/>
  <c r="Q1057" i="1"/>
  <c r="O1058" i="1"/>
  <c r="Q1058" i="1" l="1"/>
  <c r="P1058" i="1"/>
  <c r="O1059" i="1"/>
  <c r="Q1059" i="1" l="1"/>
  <c r="P1059" i="1"/>
  <c r="O1060" i="1"/>
  <c r="Q1060" i="1" l="1"/>
  <c r="P1060" i="1"/>
  <c r="O1061" i="1"/>
  <c r="Q1061" i="1" l="1"/>
  <c r="P1061" i="1"/>
  <c r="O1062" i="1"/>
  <c r="Q1062" i="1" l="1"/>
  <c r="P1062" i="1"/>
  <c r="O1063" i="1"/>
  <c r="P1063" i="1" l="1"/>
  <c r="Q1063" i="1"/>
  <c r="O1064" i="1"/>
  <c r="Q1064" i="1" l="1"/>
  <c r="P1064" i="1"/>
  <c r="O1065" i="1"/>
  <c r="Q1065" i="1" l="1"/>
  <c r="P1065" i="1"/>
  <c r="O1066" i="1"/>
  <c r="Q1066" i="1" l="1"/>
  <c r="P1066" i="1"/>
  <c r="O1067" i="1"/>
  <c r="Q1067" i="1" l="1"/>
  <c r="P1067" i="1"/>
  <c r="O1068" i="1"/>
  <c r="Q1068" i="1" l="1"/>
  <c r="P1068" i="1"/>
  <c r="O1069" i="1"/>
  <c r="P1069" i="1" l="1"/>
  <c r="Q1069" i="1"/>
  <c r="O1070" i="1"/>
  <c r="Q1070" i="1" l="1"/>
  <c r="P1070" i="1"/>
  <c r="O1071" i="1"/>
  <c r="Q1071" i="1" l="1"/>
  <c r="P1071" i="1"/>
  <c r="O1072" i="1"/>
  <c r="Q1072" i="1" l="1"/>
  <c r="P1072" i="1"/>
  <c r="O1073" i="1"/>
  <c r="Q1073" i="1" l="1"/>
  <c r="P1073" i="1"/>
  <c r="O1074" i="1"/>
  <c r="Q1074" i="1" l="1"/>
  <c r="P1074" i="1"/>
  <c r="O1075" i="1"/>
  <c r="P1075" i="1" l="1"/>
  <c r="Q1075" i="1"/>
  <c r="O1076" i="1"/>
  <c r="Q1076" i="1" l="1"/>
  <c r="P1076" i="1"/>
  <c r="O1077" i="1"/>
  <c r="Q1077" i="1" l="1"/>
  <c r="P1077" i="1"/>
  <c r="O1078" i="1"/>
  <c r="Q1078" i="1" l="1"/>
  <c r="P1078" i="1"/>
  <c r="O1079" i="1"/>
  <c r="Q1079" i="1" l="1"/>
  <c r="P1079" i="1"/>
  <c r="O1080" i="1"/>
  <c r="Q1080" i="1" l="1"/>
  <c r="P1080" i="1"/>
  <c r="O1081" i="1"/>
  <c r="P1081" i="1" l="1"/>
  <c r="Q1081" i="1"/>
  <c r="O1082" i="1"/>
  <c r="Q1082" i="1" l="1"/>
  <c r="P1082" i="1"/>
  <c r="O1083" i="1"/>
  <c r="Q1083" i="1" l="1"/>
  <c r="P1083" i="1"/>
  <c r="O1084" i="1"/>
  <c r="Q1084" i="1" l="1"/>
  <c r="P1084" i="1"/>
  <c r="O1085" i="1"/>
  <c r="Q1085" i="1" l="1"/>
  <c r="P1085" i="1"/>
  <c r="O1086" i="1"/>
  <c r="Q1086" i="1" l="1"/>
  <c r="P1086" i="1"/>
  <c r="O1087" i="1"/>
  <c r="P1087" i="1" l="1"/>
  <c r="Q1087" i="1"/>
  <c r="O1088" i="1"/>
  <c r="Q1088" i="1" l="1"/>
  <c r="P1088" i="1"/>
  <c r="O1089" i="1"/>
  <c r="Q1089" i="1" l="1"/>
  <c r="P1089" i="1"/>
  <c r="O1090" i="1"/>
  <c r="Q1090" i="1" l="1"/>
  <c r="P1090" i="1"/>
  <c r="O1091" i="1"/>
  <c r="Q1091" i="1" l="1"/>
  <c r="P1091" i="1"/>
  <c r="O1092" i="1"/>
  <c r="Q1092" i="1" l="1"/>
  <c r="P1092" i="1"/>
  <c r="O1093" i="1"/>
  <c r="P1093" i="1" l="1"/>
  <c r="Q1093" i="1"/>
  <c r="O1094" i="1"/>
  <c r="Q1094" i="1" l="1"/>
  <c r="P1094" i="1"/>
  <c r="O1095" i="1"/>
  <c r="Q1095" i="1" l="1"/>
  <c r="P1095" i="1"/>
  <c r="O1096" i="1"/>
  <c r="Q1096" i="1" l="1"/>
  <c r="P1096" i="1"/>
  <c r="O1097" i="1"/>
  <c r="Q1097" i="1" l="1"/>
  <c r="P1097" i="1"/>
  <c r="O1098" i="1"/>
  <c r="Q1098" i="1" l="1"/>
  <c r="P1098" i="1"/>
  <c r="O1099" i="1"/>
  <c r="P1099" i="1" l="1"/>
  <c r="Q1099" i="1"/>
  <c r="O1100" i="1"/>
  <c r="Q1100" i="1" l="1"/>
  <c r="P1100" i="1"/>
  <c r="O1101" i="1"/>
  <c r="Q1101" i="1" l="1"/>
  <c r="P1101" i="1"/>
  <c r="O1102" i="1"/>
  <c r="Q1102" i="1" l="1"/>
  <c r="P1102" i="1"/>
  <c r="O1103" i="1"/>
  <c r="Q1103" i="1" l="1"/>
  <c r="P1103" i="1"/>
  <c r="O1104" i="1"/>
  <c r="Q1104" i="1" l="1"/>
  <c r="P1104" i="1"/>
  <c r="O1105" i="1"/>
  <c r="P1105" i="1" l="1"/>
  <c r="Q1105" i="1"/>
  <c r="O1106" i="1"/>
  <c r="Q1106" i="1" l="1"/>
  <c r="P1106" i="1"/>
  <c r="O1107" i="1"/>
  <c r="Q1107" i="1" l="1"/>
  <c r="P1107" i="1"/>
  <c r="O1108" i="1"/>
  <c r="Q1108" i="1" l="1"/>
  <c r="P1108" i="1"/>
  <c r="O1109" i="1"/>
  <c r="Q1109" i="1" l="1"/>
  <c r="P1109" i="1"/>
  <c r="O1110" i="1"/>
  <c r="Q1110" i="1" l="1"/>
  <c r="P1110" i="1"/>
  <c r="O1111" i="1"/>
  <c r="P1111" i="1" l="1"/>
  <c r="Q1111" i="1"/>
  <c r="O1112" i="1"/>
  <c r="Q1112" i="1" l="1"/>
  <c r="P1112" i="1"/>
  <c r="O1113" i="1"/>
  <c r="Q1113" i="1" l="1"/>
  <c r="P1113" i="1"/>
  <c r="O1114" i="1"/>
  <c r="Q1114" i="1" l="1"/>
  <c r="P1114" i="1"/>
  <c r="O1115" i="1"/>
  <c r="Q1115" i="1" l="1"/>
  <c r="P1115" i="1"/>
  <c r="O1116" i="1"/>
  <c r="Q1116" i="1" l="1"/>
  <c r="P1116" i="1"/>
  <c r="O1117" i="1"/>
  <c r="P1117" i="1" l="1"/>
  <c r="Q1117" i="1"/>
  <c r="O1118" i="1"/>
  <c r="Q1118" i="1" l="1"/>
  <c r="P1118" i="1"/>
  <c r="O1119" i="1"/>
  <c r="Q1119" i="1" l="1"/>
  <c r="P1119" i="1"/>
  <c r="O1120" i="1"/>
  <c r="Q1120" i="1" l="1"/>
  <c r="P1120" i="1"/>
  <c r="O1121" i="1"/>
  <c r="Q1121" i="1" l="1"/>
  <c r="P1121" i="1"/>
  <c r="O1122" i="1"/>
  <c r="Q1122" i="1" l="1"/>
  <c r="P1122" i="1"/>
  <c r="O1123" i="1"/>
  <c r="P1123" i="1" l="1"/>
  <c r="Q1123" i="1"/>
  <c r="O1124" i="1"/>
  <c r="Q1124" i="1" l="1"/>
  <c r="P1124" i="1"/>
  <c r="O1125" i="1"/>
  <c r="Q1125" i="1" l="1"/>
  <c r="P1125" i="1"/>
  <c r="O1126" i="1"/>
  <c r="Q1126" i="1" l="1"/>
  <c r="P1126" i="1"/>
  <c r="O1127" i="1"/>
  <c r="Q1127" i="1" l="1"/>
  <c r="P1127" i="1"/>
  <c r="O1128" i="1"/>
  <c r="Q1128" i="1" l="1"/>
  <c r="P1128" i="1"/>
  <c r="O1129" i="1"/>
  <c r="P1129" i="1" l="1"/>
  <c r="Q1129" i="1"/>
  <c r="O1130" i="1"/>
  <c r="Q1130" i="1" l="1"/>
  <c r="P1130" i="1"/>
  <c r="O1131" i="1"/>
  <c r="Q1131" i="1" l="1"/>
  <c r="P1131" i="1"/>
  <c r="O1132" i="1"/>
  <c r="Q1132" i="1" l="1"/>
  <c r="P1132" i="1"/>
  <c r="O1133" i="1"/>
  <c r="Q1133" i="1" l="1"/>
  <c r="P1133" i="1"/>
  <c r="O1134" i="1"/>
  <c r="Q1134" i="1" l="1"/>
  <c r="P1134" i="1"/>
  <c r="O1135" i="1"/>
  <c r="P1135" i="1" l="1"/>
  <c r="Q1135" i="1"/>
  <c r="O1136" i="1"/>
  <c r="Q1136" i="1" l="1"/>
  <c r="P1136" i="1"/>
  <c r="O1137" i="1"/>
  <c r="Q1137" i="1" l="1"/>
  <c r="P1137" i="1"/>
  <c r="O1138" i="1"/>
  <c r="Q1138" i="1" l="1"/>
  <c r="P1138" i="1"/>
  <c r="O1139" i="1"/>
  <c r="Q1139" i="1" l="1"/>
  <c r="P1139" i="1"/>
  <c r="O1140" i="1"/>
  <c r="Q1140" i="1" l="1"/>
  <c r="P1140" i="1"/>
  <c r="O1141" i="1"/>
  <c r="P1141" i="1" l="1"/>
  <c r="Q1141" i="1"/>
  <c r="O1142" i="1"/>
  <c r="Q1142" i="1" l="1"/>
  <c r="P1142" i="1"/>
  <c r="O1143" i="1"/>
  <c r="Q1143" i="1" l="1"/>
  <c r="P1143" i="1"/>
  <c r="O1144" i="1"/>
  <c r="Q1144" i="1" l="1"/>
  <c r="P1144" i="1"/>
  <c r="O1145" i="1"/>
  <c r="Q1145" i="1" l="1"/>
  <c r="P1145" i="1"/>
  <c r="O1146" i="1"/>
  <c r="Q1146" i="1" l="1"/>
  <c r="P1146" i="1"/>
  <c r="O1147" i="1"/>
  <c r="P1147" i="1" l="1"/>
  <c r="Q1147" i="1"/>
  <c r="O1148" i="1"/>
  <c r="Q1148" i="1" l="1"/>
  <c r="P1148" i="1"/>
  <c r="O1149" i="1"/>
  <c r="Q1149" i="1" l="1"/>
  <c r="P1149" i="1"/>
  <c r="O1150" i="1"/>
  <c r="Q1150" i="1" l="1"/>
  <c r="P1150" i="1"/>
  <c r="O1151" i="1"/>
  <c r="Q1151" i="1" l="1"/>
  <c r="P1151" i="1"/>
  <c r="O1152" i="1"/>
  <c r="Q1152" i="1" l="1"/>
  <c r="P1152" i="1"/>
  <c r="O1153" i="1"/>
  <c r="P1153" i="1" l="1"/>
  <c r="Q1153" i="1"/>
  <c r="O1154" i="1"/>
  <c r="Q1154" i="1" l="1"/>
  <c r="P1154" i="1"/>
  <c r="O1155" i="1"/>
  <c r="Q1155" i="1" l="1"/>
  <c r="P1155" i="1"/>
  <c r="O1156" i="1"/>
  <c r="Q1156" i="1" l="1"/>
  <c r="P1156" i="1"/>
  <c r="O1157" i="1"/>
  <c r="Q1157" i="1" l="1"/>
  <c r="P1157" i="1"/>
  <c r="O1158" i="1"/>
  <c r="Q1158" i="1" l="1"/>
  <c r="P1158" i="1"/>
  <c r="O1159" i="1"/>
  <c r="P1159" i="1" l="1"/>
  <c r="Q1159" i="1"/>
  <c r="O1160" i="1"/>
  <c r="Q1160" i="1" l="1"/>
  <c r="P1160" i="1"/>
  <c r="O1161" i="1"/>
  <c r="Q1161" i="1" l="1"/>
  <c r="P1161" i="1"/>
  <c r="O1162" i="1"/>
  <c r="Q1162" i="1" l="1"/>
  <c r="P1162" i="1"/>
  <c r="O1163" i="1"/>
  <c r="Q1163" i="1" l="1"/>
  <c r="P1163" i="1"/>
  <c r="O1164" i="1"/>
  <c r="Q1164" i="1" l="1"/>
  <c r="P1164" i="1"/>
  <c r="O1165" i="1"/>
  <c r="Q1165" i="1" l="1"/>
  <c r="P1165" i="1"/>
  <c r="O1166" i="1"/>
  <c r="Q1166" i="1" l="1"/>
  <c r="P1166" i="1"/>
  <c r="O1167" i="1"/>
  <c r="Q1167" i="1" l="1"/>
  <c r="P1167" i="1"/>
  <c r="O1168" i="1"/>
  <c r="P1168" i="1" l="1"/>
  <c r="Q1168" i="1"/>
  <c r="O1169" i="1"/>
  <c r="Q1169" i="1" l="1"/>
  <c r="P1169" i="1"/>
  <c r="O1170" i="1"/>
  <c r="Q1170" i="1" l="1"/>
  <c r="P1170" i="1"/>
  <c r="O1171" i="1"/>
  <c r="P1171" i="1" l="1"/>
  <c r="Q1171" i="1"/>
  <c r="O1172" i="1"/>
  <c r="Q1172" i="1" l="1"/>
  <c r="P1172" i="1"/>
  <c r="O1173" i="1"/>
  <c r="Q1173" i="1" l="1"/>
  <c r="P1173" i="1"/>
  <c r="O1174" i="1"/>
  <c r="P1174" i="1" l="1"/>
  <c r="Q1174" i="1"/>
  <c r="O1175" i="1"/>
  <c r="Q1175" i="1" l="1"/>
  <c r="P1175" i="1"/>
  <c r="O1176" i="1"/>
  <c r="Q1176" i="1" l="1"/>
  <c r="P1176" i="1"/>
  <c r="O1177" i="1"/>
  <c r="Q1177" i="1" l="1"/>
  <c r="P1177" i="1"/>
  <c r="O1178" i="1"/>
  <c r="Q1178" i="1" l="1"/>
  <c r="P1178" i="1"/>
  <c r="O1179" i="1"/>
  <c r="Q1179" i="1" l="1"/>
  <c r="P1179" i="1"/>
  <c r="O1180" i="1"/>
  <c r="P1180" i="1" l="1"/>
  <c r="Q1180" i="1"/>
  <c r="O1181" i="1"/>
  <c r="Q1181" i="1" l="1"/>
  <c r="P1181" i="1"/>
  <c r="O1182" i="1"/>
  <c r="Q1182" i="1" l="1"/>
  <c r="P1182" i="1"/>
  <c r="O1183" i="1"/>
  <c r="Q1183" i="1" l="1"/>
  <c r="P1183" i="1"/>
  <c r="O1184" i="1"/>
  <c r="Q1184" i="1" l="1"/>
  <c r="P1184" i="1"/>
  <c r="O1185" i="1"/>
  <c r="Q1185" i="1" l="1"/>
  <c r="P1185" i="1"/>
  <c r="O1186" i="1"/>
  <c r="P1186" i="1" l="1"/>
  <c r="Q1186" i="1"/>
  <c r="O1187" i="1"/>
  <c r="Q1187" i="1" l="1"/>
  <c r="P1187" i="1"/>
  <c r="O1188" i="1"/>
  <c r="Q1188" i="1" l="1"/>
  <c r="P1188" i="1"/>
  <c r="O1189" i="1"/>
  <c r="Q1189" i="1" l="1"/>
  <c r="P1189" i="1"/>
  <c r="O1190" i="1"/>
  <c r="P1190" i="1" l="1"/>
  <c r="Q1190" i="1"/>
  <c r="O1191" i="1"/>
  <c r="Q1191" i="1" l="1"/>
  <c r="P1191" i="1"/>
  <c r="O1192" i="1"/>
  <c r="P1192" i="1" l="1"/>
  <c r="Q1192" i="1"/>
  <c r="O1193" i="1"/>
  <c r="Q1193" i="1" l="1"/>
  <c r="P1193" i="1"/>
  <c r="O1194" i="1"/>
  <c r="Q1194" i="1" l="1"/>
  <c r="P1194" i="1"/>
  <c r="O1195" i="1"/>
  <c r="Q1195" i="1" l="1"/>
  <c r="P1195" i="1"/>
  <c r="O1196" i="1"/>
  <c r="Q1196" i="1" l="1"/>
  <c r="P1196" i="1"/>
  <c r="O1197" i="1"/>
  <c r="Q1197" i="1" l="1"/>
  <c r="P1197" i="1"/>
  <c r="O1198" i="1"/>
  <c r="P1198" i="1" l="1"/>
  <c r="Q1198" i="1"/>
  <c r="O1199" i="1"/>
  <c r="Q1199" i="1" l="1"/>
  <c r="P1199" i="1"/>
  <c r="O1200" i="1"/>
  <c r="P1200" i="1" l="1"/>
  <c r="Q1200" i="1"/>
  <c r="O1201" i="1"/>
  <c r="Q1201" i="1" l="1"/>
  <c r="P1201" i="1"/>
  <c r="O1202" i="1"/>
  <c r="Q1202" i="1" l="1"/>
  <c r="P1202" i="1"/>
  <c r="O1203" i="1"/>
  <c r="P1203" i="1" l="1"/>
  <c r="Q1203" i="1"/>
  <c r="O1204" i="1"/>
  <c r="P1204" i="1" l="1"/>
  <c r="Q1204" i="1"/>
  <c r="O1205" i="1"/>
  <c r="Q1205" i="1" l="1"/>
  <c r="P1205" i="1"/>
  <c r="O1206" i="1"/>
  <c r="Q1206" i="1" l="1"/>
  <c r="P1206" i="1"/>
  <c r="O1207" i="1"/>
  <c r="Q1207" i="1" l="1"/>
  <c r="P1207" i="1"/>
  <c r="O1208" i="1"/>
  <c r="Q1208" i="1" l="1"/>
  <c r="P1208" i="1"/>
  <c r="O1209" i="1"/>
  <c r="Q1209" i="1" l="1"/>
  <c r="P1209" i="1"/>
  <c r="O1210" i="1"/>
  <c r="P1210" i="1" l="1"/>
  <c r="Q1210" i="1"/>
  <c r="O1211" i="1"/>
  <c r="Q1211" i="1" l="1"/>
  <c r="P1211" i="1"/>
  <c r="O1212" i="1"/>
  <c r="Q1212" i="1" l="1"/>
  <c r="P1212" i="1"/>
  <c r="O1213" i="1"/>
  <c r="P1213" i="1" l="1"/>
  <c r="Q1213" i="1"/>
  <c r="O1214" i="1"/>
  <c r="Q1214" i="1" l="1"/>
  <c r="P1214" i="1"/>
  <c r="O1215" i="1"/>
  <c r="Q1215" i="1" l="1"/>
  <c r="P1215" i="1"/>
  <c r="O1216" i="1"/>
  <c r="P1216" i="1" l="1"/>
  <c r="Q1216" i="1"/>
  <c r="O1217" i="1"/>
  <c r="Q1217" i="1" l="1"/>
  <c r="P1217" i="1"/>
  <c r="O1218" i="1"/>
  <c r="Q1218" i="1" l="1"/>
  <c r="P1218" i="1"/>
  <c r="O1219" i="1"/>
  <c r="Q1219" i="1" l="1"/>
  <c r="P1219" i="1"/>
  <c r="O1220" i="1"/>
  <c r="Q1220" i="1" l="1"/>
  <c r="P1220" i="1"/>
  <c r="O1221" i="1"/>
  <c r="Q1221" i="1" l="1"/>
  <c r="P1221" i="1"/>
  <c r="O1222" i="1"/>
  <c r="P1222" i="1" l="1"/>
  <c r="Q1222" i="1"/>
  <c r="O1223" i="1"/>
  <c r="Q1223" i="1" l="1"/>
  <c r="P1223" i="1"/>
  <c r="O1224" i="1"/>
  <c r="Q1224" i="1" l="1"/>
  <c r="P1224" i="1"/>
  <c r="O1225" i="1"/>
  <c r="Q1225" i="1" l="1"/>
  <c r="P1225" i="1"/>
  <c r="O1226" i="1"/>
  <c r="P1226" i="1" l="1"/>
  <c r="Q1226" i="1"/>
  <c r="O1227" i="1"/>
  <c r="Q1227" i="1" l="1"/>
  <c r="P1227" i="1"/>
  <c r="O1228" i="1"/>
  <c r="P1228" i="1" l="1"/>
  <c r="Q1228" i="1"/>
  <c r="O1229" i="1"/>
  <c r="Q1229" i="1" l="1"/>
  <c r="P1229" i="1"/>
  <c r="O1230" i="1"/>
  <c r="Q1230" i="1" l="1"/>
  <c r="P1230" i="1"/>
  <c r="O1231" i="1"/>
  <c r="Q1231" i="1" l="1"/>
  <c r="P1231" i="1"/>
  <c r="O1232" i="1"/>
  <c r="Q1232" i="1" l="1"/>
  <c r="P1232" i="1"/>
  <c r="O1233" i="1"/>
  <c r="Q1233" i="1" l="1"/>
  <c r="P1233" i="1"/>
  <c r="O1234" i="1"/>
  <c r="P1234" i="1" l="1"/>
  <c r="Q1234" i="1"/>
  <c r="O1235" i="1"/>
  <c r="Q1235" i="1" l="1"/>
  <c r="P1235" i="1"/>
  <c r="O1236" i="1"/>
  <c r="P1236" i="1" l="1"/>
  <c r="Q1236" i="1"/>
  <c r="O1237" i="1"/>
  <c r="Q1237" i="1" l="1"/>
  <c r="P1237" i="1"/>
  <c r="O1238" i="1"/>
  <c r="Q1238" i="1" l="1"/>
  <c r="P1238" i="1"/>
  <c r="O1239" i="1"/>
  <c r="P1239" i="1" l="1"/>
  <c r="Q1239" i="1"/>
  <c r="O1240" i="1"/>
  <c r="P1240" i="1" l="1"/>
  <c r="Q1240" i="1"/>
  <c r="O1241" i="1"/>
  <c r="Q1241" i="1" l="1"/>
  <c r="P1241" i="1"/>
  <c r="O1242" i="1"/>
  <c r="Q1242" i="1" l="1"/>
  <c r="P1242" i="1"/>
  <c r="O1243" i="1"/>
  <c r="Q1243" i="1" l="1"/>
  <c r="P1243" i="1"/>
  <c r="O1244" i="1"/>
  <c r="Q1244" i="1" l="1"/>
  <c r="P1244" i="1"/>
  <c r="O1245" i="1"/>
  <c r="Q1245" i="1" l="1"/>
  <c r="P1245" i="1"/>
  <c r="O1246" i="1"/>
  <c r="P1246" i="1" l="1"/>
  <c r="Q1246" i="1"/>
  <c r="O1247" i="1"/>
  <c r="Q1247" i="1" l="1"/>
  <c r="P1247" i="1"/>
  <c r="O1248" i="1"/>
  <c r="Q1248" i="1" l="1"/>
  <c r="P1248" i="1"/>
  <c r="O1249" i="1"/>
  <c r="P1249" i="1" l="1"/>
  <c r="Q1249" i="1"/>
  <c r="O1250" i="1"/>
  <c r="Q1250" i="1" l="1"/>
  <c r="P1250" i="1"/>
  <c r="O1251" i="1"/>
  <c r="Q1251" i="1" l="1"/>
  <c r="P1251" i="1"/>
  <c r="O1252" i="1"/>
  <c r="P1252" i="1" l="1"/>
  <c r="Q1252" i="1"/>
  <c r="O1253" i="1"/>
  <c r="Q1253" i="1" l="1"/>
  <c r="P1253" i="1"/>
  <c r="O1254" i="1"/>
  <c r="Q1254" i="1" l="1"/>
  <c r="P1254" i="1"/>
  <c r="O1255" i="1"/>
  <c r="Q1255" i="1" l="1"/>
  <c r="P1255" i="1"/>
  <c r="O1256" i="1"/>
  <c r="Q1256" i="1" l="1"/>
  <c r="P1256" i="1"/>
  <c r="O1257" i="1"/>
  <c r="Q1257" i="1" l="1"/>
  <c r="P1257" i="1"/>
  <c r="O1258" i="1"/>
  <c r="P1258" i="1" l="1"/>
  <c r="Q1258" i="1"/>
  <c r="O1259" i="1"/>
  <c r="Q1259" i="1" l="1"/>
  <c r="P1259" i="1"/>
  <c r="O1260" i="1"/>
  <c r="Q1260" i="1" l="1"/>
  <c r="P1260" i="1"/>
  <c r="O1261" i="1"/>
  <c r="Q1261" i="1" l="1"/>
  <c r="P1261" i="1"/>
  <c r="O1262" i="1"/>
  <c r="P1262" i="1" l="1"/>
  <c r="Q1262" i="1"/>
  <c r="O1263" i="1"/>
  <c r="Q1263" i="1" l="1"/>
  <c r="P1263" i="1"/>
  <c r="O1264" i="1"/>
  <c r="P1264" i="1" l="1"/>
  <c r="Q1264" i="1"/>
  <c r="O1265" i="1"/>
  <c r="Q1265" i="1" l="1"/>
  <c r="P1265" i="1"/>
  <c r="O1266" i="1"/>
  <c r="Q1266" i="1" l="1"/>
  <c r="P1266" i="1"/>
  <c r="O1267" i="1"/>
  <c r="Q1267" i="1" l="1"/>
  <c r="P1267" i="1"/>
  <c r="O1268" i="1"/>
  <c r="Q1268" i="1" l="1"/>
  <c r="P1268" i="1"/>
  <c r="O1269" i="1"/>
  <c r="Q1269" i="1" l="1"/>
  <c r="P1269" i="1"/>
  <c r="O1270" i="1"/>
  <c r="P1270" i="1" l="1"/>
  <c r="Q1270" i="1"/>
  <c r="O1271" i="1"/>
  <c r="Q1271" i="1" l="1"/>
  <c r="P1271" i="1"/>
  <c r="O1272" i="1"/>
  <c r="P1272" i="1" l="1"/>
  <c r="Q1272" i="1"/>
  <c r="O1273" i="1"/>
  <c r="Q1273" i="1" l="1"/>
  <c r="P1273" i="1"/>
  <c r="O1274" i="1"/>
  <c r="Q1274" i="1" l="1"/>
  <c r="P1274" i="1"/>
  <c r="O1275" i="1"/>
  <c r="P1275" i="1" l="1"/>
  <c r="Q1275" i="1"/>
  <c r="O1276" i="1"/>
  <c r="P1276" i="1" l="1"/>
  <c r="Q1276" i="1"/>
  <c r="O1277" i="1"/>
  <c r="Q1277" i="1" l="1"/>
  <c r="P1277" i="1"/>
  <c r="O1278" i="1"/>
  <c r="Q1278" i="1" l="1"/>
  <c r="P1278" i="1"/>
  <c r="O1279" i="1"/>
  <c r="Q1279" i="1" l="1"/>
  <c r="P1279" i="1"/>
  <c r="O1280" i="1"/>
  <c r="Q1280" i="1" l="1"/>
  <c r="P1280" i="1"/>
  <c r="O1281" i="1"/>
  <c r="Q1281" i="1" l="1"/>
  <c r="P1281" i="1"/>
  <c r="O1282" i="1"/>
  <c r="P1282" i="1" l="1"/>
  <c r="Q1282" i="1"/>
  <c r="O1283" i="1"/>
  <c r="Q1283" i="1" l="1"/>
  <c r="P1283" i="1"/>
  <c r="O1284" i="1"/>
  <c r="Q1284" i="1" l="1"/>
  <c r="P1284" i="1"/>
  <c r="O1285" i="1"/>
  <c r="P1285" i="1" l="1"/>
  <c r="Q1285" i="1"/>
  <c r="O1286" i="1"/>
  <c r="Q1286" i="1" l="1"/>
  <c r="P1286" i="1"/>
  <c r="O1287" i="1"/>
  <c r="Q1287" i="1" l="1"/>
  <c r="P1287" i="1"/>
  <c r="O1288" i="1"/>
  <c r="P1288" i="1" l="1"/>
  <c r="Q1288" i="1"/>
  <c r="O1289" i="1"/>
  <c r="Q1289" i="1" l="1"/>
  <c r="P1289" i="1"/>
  <c r="O1290" i="1"/>
  <c r="Q1290" i="1" l="1"/>
  <c r="P1290" i="1"/>
  <c r="O1291" i="1"/>
  <c r="Q1291" i="1" l="1"/>
  <c r="P1291" i="1"/>
  <c r="O1292" i="1"/>
  <c r="Q1292" i="1" l="1"/>
  <c r="P1292" i="1"/>
  <c r="O1293" i="1"/>
  <c r="Q1293" i="1" l="1"/>
  <c r="P1293" i="1"/>
  <c r="O1294" i="1"/>
  <c r="P1294" i="1" l="1"/>
  <c r="Q1294" i="1"/>
  <c r="O1295" i="1"/>
  <c r="Q1295" i="1" l="1"/>
  <c r="P1295" i="1"/>
  <c r="O1296" i="1"/>
  <c r="Q1296" i="1" l="1"/>
  <c r="P1296" i="1"/>
  <c r="O1297" i="1"/>
  <c r="Q1297" i="1" l="1"/>
  <c r="P1297" i="1"/>
  <c r="O1298" i="1"/>
  <c r="P1298" i="1" l="1"/>
  <c r="Q1298" i="1"/>
  <c r="O1299" i="1"/>
  <c r="Q1299" i="1" l="1"/>
  <c r="P1299" i="1"/>
  <c r="O1300" i="1"/>
  <c r="P1300" i="1" l="1"/>
  <c r="Q1300" i="1"/>
  <c r="O1301" i="1"/>
  <c r="Q1301" i="1" l="1"/>
  <c r="P1301" i="1"/>
  <c r="O1302" i="1"/>
  <c r="Q1302" i="1" l="1"/>
  <c r="P1302" i="1"/>
  <c r="O1303" i="1"/>
  <c r="Q1303" i="1" l="1"/>
  <c r="P1303" i="1"/>
  <c r="O1304" i="1"/>
  <c r="Q1304" i="1" l="1"/>
  <c r="P1304" i="1"/>
  <c r="O1305" i="1"/>
  <c r="Q1305" i="1" l="1"/>
  <c r="P1305" i="1"/>
  <c r="O1306" i="1"/>
  <c r="P1306" i="1" l="1"/>
  <c r="Q1306" i="1"/>
  <c r="O1307" i="1"/>
  <c r="Q1307" i="1" l="1"/>
  <c r="P1307" i="1"/>
  <c r="O1308" i="1"/>
  <c r="P1308" i="1" l="1"/>
  <c r="Q1308" i="1"/>
  <c r="O1309" i="1"/>
  <c r="Q1309" i="1" l="1"/>
  <c r="P1309" i="1"/>
  <c r="O1310" i="1"/>
  <c r="Q1310" i="1" l="1"/>
  <c r="P1310" i="1"/>
  <c r="O1311" i="1"/>
  <c r="P1311" i="1" l="1"/>
  <c r="Q1311" i="1"/>
  <c r="O1312" i="1"/>
  <c r="P1312" i="1" l="1"/>
  <c r="Q1312" i="1"/>
  <c r="O1313" i="1"/>
  <c r="Q1313" i="1" l="1"/>
  <c r="P1313" i="1"/>
  <c r="O1314" i="1"/>
  <c r="Q1314" i="1" l="1"/>
  <c r="P1314" i="1"/>
  <c r="O1315" i="1"/>
  <c r="Q1315" i="1" l="1"/>
  <c r="P1315" i="1"/>
  <c r="O1316" i="1"/>
  <c r="Q1316" i="1" l="1"/>
  <c r="P1316" i="1"/>
  <c r="O1317" i="1"/>
  <c r="Q1317" i="1" l="1"/>
  <c r="P1317" i="1"/>
  <c r="O1318" i="1"/>
  <c r="P1318" i="1" l="1"/>
  <c r="Q1318" i="1"/>
  <c r="O1319" i="1"/>
  <c r="Q1319" i="1" l="1"/>
  <c r="P1319" i="1"/>
  <c r="O1320" i="1"/>
  <c r="Q1320" i="1" l="1"/>
  <c r="P1320" i="1"/>
  <c r="O1321" i="1"/>
  <c r="P1321" i="1" l="1"/>
  <c r="Q1321" i="1"/>
  <c r="O1322" i="1"/>
  <c r="Q1322" i="1" l="1"/>
  <c r="P1322" i="1"/>
  <c r="O1323" i="1"/>
  <c r="Q1323" i="1" l="1"/>
  <c r="P1323" i="1"/>
  <c r="O1324" i="1"/>
  <c r="P1324" i="1" l="1"/>
  <c r="Q1324" i="1"/>
  <c r="O1325" i="1"/>
  <c r="Q1325" i="1" l="1"/>
  <c r="P1325" i="1"/>
  <c r="O1326" i="1"/>
  <c r="Q1326" i="1" l="1"/>
  <c r="P1326" i="1"/>
  <c r="O1327" i="1"/>
  <c r="Q1327" i="1" l="1"/>
  <c r="P1327" i="1"/>
  <c r="O1328" i="1"/>
  <c r="Q1328" i="1" l="1"/>
  <c r="P1328" i="1"/>
  <c r="O1329" i="1"/>
  <c r="Q1329" i="1" l="1"/>
  <c r="P1329" i="1"/>
  <c r="O1330" i="1"/>
  <c r="P1330" i="1" l="1"/>
  <c r="Q1330" i="1"/>
  <c r="O1331" i="1"/>
  <c r="Q1331" i="1" l="1"/>
  <c r="P1331" i="1"/>
  <c r="O1332" i="1"/>
  <c r="Q1332" i="1" l="1"/>
  <c r="P1332" i="1"/>
  <c r="O1333" i="1"/>
  <c r="P1333" i="1" l="1"/>
  <c r="Q1333" i="1"/>
  <c r="O1334" i="1"/>
  <c r="Q1334" i="1" l="1"/>
  <c r="P1334" i="1"/>
  <c r="O1335" i="1"/>
  <c r="P1335" i="1" l="1"/>
  <c r="Q1335" i="1"/>
  <c r="O1336" i="1"/>
  <c r="P1336" i="1" l="1"/>
  <c r="Q1336" i="1"/>
  <c r="O1337" i="1"/>
  <c r="Q1337" i="1" l="1"/>
  <c r="P1337" i="1"/>
  <c r="O1338" i="1"/>
  <c r="Q1338" i="1" l="1"/>
  <c r="P1338" i="1"/>
  <c r="O1339" i="1"/>
  <c r="P1339" i="1" l="1"/>
  <c r="Q1339" i="1"/>
  <c r="O1340" i="1"/>
  <c r="Q1340" i="1" l="1"/>
  <c r="P1340" i="1"/>
  <c r="O1341" i="1"/>
  <c r="Q1341" i="1" l="1"/>
  <c r="P1341" i="1"/>
  <c r="O1342" i="1"/>
  <c r="P1342" i="1" l="1"/>
  <c r="Q1342" i="1"/>
  <c r="O1343" i="1"/>
  <c r="Q1343" i="1" l="1"/>
  <c r="P1343" i="1"/>
  <c r="O1344" i="1"/>
  <c r="Q1344" i="1" l="1"/>
  <c r="P1344" i="1"/>
  <c r="O1345" i="1"/>
  <c r="P1345" i="1" l="1"/>
  <c r="Q1345" i="1"/>
  <c r="O1346" i="1"/>
  <c r="Q1346" i="1" l="1"/>
  <c r="P1346" i="1"/>
  <c r="O1347" i="1"/>
  <c r="Q1347" i="1" l="1"/>
  <c r="P1347" i="1"/>
  <c r="O1348" i="1"/>
  <c r="Q1348" i="1" l="1"/>
  <c r="P1348" i="1"/>
  <c r="O1349" i="1"/>
  <c r="Q1349" i="1" l="1"/>
  <c r="P1349" i="1"/>
  <c r="O1350" i="1"/>
  <c r="Q1350" i="1" l="1"/>
  <c r="P1350" i="1"/>
  <c r="O1351" i="1"/>
  <c r="P1351" i="1" l="1"/>
  <c r="Q1351" i="1"/>
  <c r="O1352" i="1"/>
  <c r="Q1352" i="1" l="1"/>
  <c r="P1352" i="1"/>
  <c r="O1353" i="1"/>
  <c r="Q1353" i="1" l="1"/>
  <c r="P1353" i="1"/>
  <c r="O1354" i="1"/>
  <c r="Q1354" i="1" l="1"/>
  <c r="P1354" i="1"/>
  <c r="O1355" i="1"/>
  <c r="Q1355" i="1" l="1"/>
  <c r="P1355" i="1"/>
  <c r="O1356" i="1"/>
  <c r="Q1356" i="1" l="1"/>
  <c r="P1356" i="1"/>
  <c r="O1357" i="1"/>
  <c r="P1357" i="1" l="1"/>
  <c r="Q1357" i="1"/>
  <c r="O1358" i="1"/>
  <c r="Q1358" i="1" l="1"/>
  <c r="P1358" i="1"/>
  <c r="O1359" i="1"/>
  <c r="Q1359" i="1" l="1"/>
  <c r="P1359" i="1"/>
  <c r="O1360" i="1"/>
  <c r="Q1360" i="1" l="1"/>
  <c r="P1360" i="1"/>
  <c r="O1361" i="1"/>
  <c r="Q1361" i="1" l="1"/>
  <c r="P1361" i="1"/>
  <c r="O1362" i="1"/>
  <c r="Q1362" i="1" l="1"/>
  <c r="P1362" i="1"/>
  <c r="O1363" i="1"/>
  <c r="P1363" i="1" l="1"/>
  <c r="Q1363" i="1"/>
  <c r="O1364" i="1"/>
  <c r="Q1364" i="1" l="1"/>
  <c r="P1364" i="1"/>
  <c r="O1365" i="1"/>
  <c r="Q1365" i="1" l="1"/>
  <c r="P1365" i="1"/>
  <c r="O1366" i="1"/>
  <c r="Q1366" i="1" l="1"/>
  <c r="P1366" i="1"/>
  <c r="O1367" i="1"/>
  <c r="Q1367" i="1" l="1"/>
  <c r="P1367" i="1"/>
  <c r="O1368" i="1"/>
  <c r="Q1368" i="1" l="1"/>
  <c r="P1368" i="1"/>
  <c r="O1369" i="1"/>
  <c r="P1369" i="1" l="1"/>
  <c r="Q1369" i="1"/>
  <c r="O1370" i="1"/>
  <c r="Q1370" i="1" l="1"/>
  <c r="P1370" i="1"/>
  <c r="O1371" i="1"/>
  <c r="Q1371" i="1" l="1"/>
  <c r="P1371" i="1"/>
  <c r="O1372" i="1"/>
  <c r="Q1372" i="1" l="1"/>
  <c r="P1372" i="1"/>
  <c r="O1373" i="1"/>
  <c r="Q1373" i="1" l="1"/>
  <c r="P1373" i="1"/>
  <c r="O1374" i="1"/>
  <c r="Q1374" i="1" l="1"/>
  <c r="P1374" i="1"/>
  <c r="O1375" i="1"/>
  <c r="P1375" i="1" l="1"/>
  <c r="Q1375" i="1"/>
  <c r="O1376" i="1"/>
  <c r="Q1376" i="1" l="1"/>
  <c r="P1376" i="1"/>
  <c r="O1377" i="1"/>
  <c r="Q1377" i="1" l="1"/>
  <c r="P1377" i="1"/>
  <c r="O1378" i="1"/>
  <c r="Q1378" i="1" l="1"/>
  <c r="P1378" i="1"/>
  <c r="O1379" i="1"/>
  <c r="P1379" i="1" l="1"/>
  <c r="Q1379" i="1"/>
  <c r="O1380" i="1"/>
  <c r="Q1380" i="1" l="1"/>
  <c r="P1380" i="1"/>
  <c r="O1381" i="1"/>
  <c r="P1381" i="1" l="1"/>
  <c r="Q1381" i="1"/>
  <c r="O1382" i="1"/>
  <c r="Q1382" i="1" l="1"/>
  <c r="P1382" i="1"/>
  <c r="O1383" i="1"/>
  <c r="Q1383" i="1" l="1"/>
  <c r="P1383" i="1"/>
  <c r="O1384" i="1"/>
  <c r="Q1384" i="1" l="1"/>
  <c r="P1384" i="1"/>
  <c r="O1385" i="1"/>
  <c r="Q1385" i="1" l="1"/>
  <c r="P1385" i="1"/>
  <c r="O1386" i="1"/>
  <c r="Q1386" i="1" l="1"/>
  <c r="P1386" i="1"/>
  <c r="O1387" i="1"/>
  <c r="P1387" i="1" l="1"/>
  <c r="Q1387" i="1"/>
  <c r="O1388" i="1"/>
  <c r="Q1388" i="1" l="1"/>
  <c r="P1388" i="1"/>
  <c r="O1389" i="1"/>
  <c r="P1389" i="1" l="1"/>
  <c r="Q1389" i="1"/>
  <c r="O1390" i="1"/>
  <c r="Q1390" i="1" l="1"/>
  <c r="P1390" i="1"/>
  <c r="O1391" i="1"/>
  <c r="Q1391" i="1" l="1"/>
  <c r="P1391" i="1"/>
  <c r="O1392" i="1"/>
  <c r="P1392" i="1" l="1"/>
  <c r="Q1392" i="1"/>
  <c r="O1393" i="1"/>
  <c r="P1393" i="1" l="1"/>
  <c r="Q1393" i="1"/>
  <c r="O1394" i="1"/>
  <c r="Q1394" i="1" l="1"/>
  <c r="P1394" i="1"/>
  <c r="O1395" i="1"/>
  <c r="Q1395" i="1" l="1"/>
  <c r="P1395" i="1"/>
  <c r="O1396" i="1"/>
  <c r="Q1396" i="1" l="1"/>
  <c r="P1396" i="1"/>
  <c r="O1397" i="1"/>
  <c r="Q1397" i="1" l="1"/>
  <c r="P1397" i="1"/>
  <c r="O1398" i="1"/>
  <c r="Q1398" i="1" l="1"/>
  <c r="P1398" i="1"/>
  <c r="O1399" i="1"/>
  <c r="P1399" i="1" l="1"/>
  <c r="Q1399" i="1"/>
  <c r="O1400" i="1"/>
  <c r="Q1400" i="1" l="1"/>
  <c r="P1400" i="1"/>
  <c r="O1401" i="1"/>
  <c r="Q1401" i="1" l="1"/>
  <c r="P1401" i="1"/>
  <c r="O1402" i="1"/>
  <c r="P1402" i="1" l="1"/>
  <c r="Q1402" i="1"/>
  <c r="O1403" i="1"/>
  <c r="Q1403" i="1" l="1"/>
  <c r="P1403" i="1"/>
  <c r="O1404" i="1"/>
  <c r="Q1404" i="1" l="1"/>
  <c r="P1404" i="1"/>
  <c r="O1405" i="1"/>
  <c r="P1405" i="1" l="1"/>
  <c r="Q1405" i="1"/>
  <c r="O1406" i="1"/>
  <c r="Q1406" i="1" l="1"/>
  <c r="P1406" i="1"/>
  <c r="O1407" i="1"/>
  <c r="Q1407" i="1" l="1"/>
  <c r="P1407" i="1"/>
  <c r="O1408" i="1"/>
  <c r="Q1408" i="1" l="1"/>
  <c r="P1408" i="1"/>
  <c r="O1409" i="1"/>
  <c r="Q1409" i="1" l="1"/>
  <c r="P1409" i="1"/>
  <c r="O1410" i="1"/>
  <c r="Q1410" i="1" l="1"/>
  <c r="P1410" i="1"/>
  <c r="O1411" i="1"/>
  <c r="P1411" i="1" l="1"/>
  <c r="Q1411" i="1"/>
  <c r="O1412" i="1"/>
  <c r="Q1412" i="1" l="1"/>
  <c r="P1412" i="1"/>
  <c r="O1413" i="1"/>
  <c r="Q1413" i="1" l="1"/>
  <c r="P1413" i="1"/>
  <c r="O1414" i="1"/>
  <c r="Q1414" i="1" l="1"/>
  <c r="P1414" i="1"/>
  <c r="O1415" i="1"/>
  <c r="P1415" i="1" l="1"/>
  <c r="Q1415" i="1"/>
  <c r="O1416" i="1"/>
  <c r="Q1416" i="1" l="1"/>
  <c r="P1416" i="1"/>
  <c r="O1417" i="1"/>
  <c r="P1417" i="1" l="1"/>
  <c r="Q1417" i="1"/>
  <c r="O1418" i="1"/>
  <c r="Q1418" i="1" l="1"/>
  <c r="P1418" i="1"/>
  <c r="O1419" i="1"/>
  <c r="Q1419" i="1" l="1"/>
  <c r="P1419" i="1"/>
  <c r="O1420" i="1"/>
  <c r="Q1420" i="1" l="1"/>
  <c r="P1420" i="1"/>
  <c r="O1421" i="1"/>
  <c r="Q1421" i="1" l="1"/>
  <c r="P1421" i="1"/>
  <c r="O1422" i="1"/>
  <c r="Q1422" i="1" l="1"/>
  <c r="P1422" i="1"/>
  <c r="O1423" i="1"/>
  <c r="P1423" i="1" l="1"/>
  <c r="Q1423" i="1"/>
  <c r="O1424" i="1"/>
  <c r="Q1424" i="1" l="1"/>
  <c r="P1424" i="1"/>
  <c r="O1425" i="1"/>
  <c r="P1425" i="1" l="1"/>
  <c r="Q1425" i="1"/>
  <c r="O1426" i="1"/>
  <c r="Q1426" i="1" l="1"/>
  <c r="P1426" i="1"/>
  <c r="O1427" i="1"/>
  <c r="Q1427" i="1" l="1"/>
  <c r="P1427" i="1"/>
  <c r="O1428" i="1"/>
  <c r="P1428" i="1" l="1"/>
  <c r="Q1428" i="1"/>
  <c r="O1429" i="1"/>
  <c r="P1429" i="1" l="1"/>
  <c r="Q1429" i="1"/>
  <c r="O1430" i="1"/>
  <c r="Q1430" i="1" l="1"/>
  <c r="P1430" i="1"/>
  <c r="O1431" i="1"/>
  <c r="Q1431" i="1" l="1"/>
  <c r="P1431" i="1"/>
  <c r="O1432" i="1"/>
  <c r="Q1432" i="1" l="1"/>
  <c r="P1432" i="1"/>
  <c r="O1433" i="1"/>
  <c r="Q1433" i="1" l="1"/>
  <c r="P1433" i="1"/>
  <c r="O1434" i="1"/>
  <c r="Q1434" i="1" l="1"/>
  <c r="P1434" i="1"/>
  <c r="O1435" i="1"/>
  <c r="P1435" i="1" l="1"/>
  <c r="Q1435" i="1"/>
  <c r="O1436" i="1"/>
  <c r="Q1436" i="1" l="1"/>
  <c r="P1436" i="1"/>
  <c r="O1437" i="1"/>
  <c r="Q1437" i="1" l="1"/>
  <c r="P1437" i="1"/>
  <c r="O1438" i="1"/>
  <c r="P1438" i="1" l="1"/>
  <c r="Q1438" i="1"/>
  <c r="O1439" i="1"/>
  <c r="Q1439" i="1" l="1"/>
  <c r="P1439" i="1"/>
  <c r="O1440" i="1"/>
  <c r="Q1440" i="1" l="1"/>
  <c r="P1440" i="1"/>
  <c r="O1441" i="1"/>
  <c r="P1441" i="1" l="1"/>
  <c r="Q1441" i="1"/>
  <c r="O1442" i="1"/>
  <c r="Q1442" i="1" l="1"/>
  <c r="P1442" i="1"/>
  <c r="O1443" i="1"/>
  <c r="Q1443" i="1" l="1"/>
  <c r="P1443" i="1"/>
  <c r="O1444" i="1"/>
  <c r="Q1444" i="1" l="1"/>
  <c r="P1444" i="1"/>
  <c r="O1445" i="1"/>
  <c r="Q1445" i="1" l="1"/>
  <c r="P1445" i="1"/>
  <c r="O1446" i="1"/>
  <c r="Q1446" i="1" l="1"/>
  <c r="P1446" i="1"/>
  <c r="O1447" i="1"/>
  <c r="P1447" i="1" l="1"/>
  <c r="Q1447" i="1"/>
  <c r="O1448" i="1"/>
  <c r="Q1448" i="1" l="1"/>
  <c r="P1448" i="1"/>
  <c r="O1449" i="1"/>
  <c r="Q1449" i="1" l="1"/>
  <c r="P1449" i="1"/>
  <c r="O1450" i="1"/>
  <c r="Q1450" i="1" l="1"/>
  <c r="P1450" i="1"/>
  <c r="O1451" i="1"/>
  <c r="P1451" i="1" l="1"/>
  <c r="Q1451" i="1"/>
  <c r="O1452" i="1"/>
  <c r="Q1452" i="1" l="1"/>
  <c r="P1452" i="1"/>
  <c r="O1453" i="1"/>
  <c r="P1453" i="1" l="1"/>
  <c r="Q1453" i="1"/>
  <c r="O1454" i="1"/>
  <c r="Q1454" i="1" l="1"/>
  <c r="P1454" i="1"/>
  <c r="O1455" i="1"/>
  <c r="Q1455" i="1" l="1"/>
  <c r="P1455" i="1"/>
  <c r="O1456" i="1"/>
  <c r="Q1456" i="1" l="1"/>
  <c r="P1456" i="1"/>
  <c r="O1457" i="1"/>
  <c r="Q1457" i="1" l="1"/>
  <c r="P1457" i="1"/>
  <c r="O1458" i="1"/>
  <c r="Q1458" i="1" l="1"/>
  <c r="P1458" i="1"/>
  <c r="O1459" i="1"/>
  <c r="P1459" i="1" l="1"/>
  <c r="Q1459" i="1"/>
  <c r="O1460" i="1"/>
  <c r="Q1460" i="1" l="1"/>
  <c r="P1460" i="1"/>
  <c r="O1461" i="1"/>
  <c r="P1461" i="1" l="1"/>
  <c r="Q1461" i="1"/>
  <c r="O1462" i="1"/>
  <c r="Q1462" i="1" l="1"/>
  <c r="P1462" i="1"/>
  <c r="O1463" i="1"/>
  <c r="Q1463" i="1" l="1"/>
  <c r="P1463" i="1"/>
  <c r="O1464" i="1"/>
  <c r="Q1464" i="1" l="1"/>
  <c r="P1464" i="1"/>
  <c r="O1465" i="1"/>
  <c r="P1465" i="1" l="1"/>
  <c r="Q1465" i="1"/>
  <c r="O1466" i="1"/>
  <c r="Q1466" i="1" l="1"/>
  <c r="P1466" i="1"/>
  <c r="O1467" i="1"/>
  <c r="P1467" i="1" l="1"/>
  <c r="Q1467" i="1"/>
  <c r="O1468" i="1"/>
  <c r="Q1468" i="1" l="1"/>
  <c r="P1468" i="1"/>
  <c r="O1469" i="1"/>
  <c r="Q1469" i="1" l="1"/>
  <c r="P1469" i="1"/>
  <c r="O1470" i="1"/>
  <c r="P1470" i="1" l="1"/>
  <c r="Q1470" i="1"/>
  <c r="O1471" i="1"/>
  <c r="P1471" i="1" l="1"/>
  <c r="Q1471" i="1"/>
  <c r="O1472" i="1"/>
  <c r="Q1472" i="1" l="1"/>
  <c r="P1472" i="1"/>
  <c r="O1473" i="1"/>
  <c r="P1473" i="1" l="1"/>
  <c r="Q1473" i="1"/>
  <c r="O1474" i="1"/>
  <c r="Q1474" i="1" l="1"/>
  <c r="P1474" i="1"/>
  <c r="O1475" i="1"/>
  <c r="Q1475" i="1" l="1"/>
  <c r="P1475" i="1"/>
  <c r="O1476" i="1"/>
  <c r="Q1476" i="1" l="1"/>
  <c r="P1476" i="1"/>
  <c r="O1477" i="1"/>
  <c r="P1477" i="1" l="1"/>
  <c r="Q1477" i="1"/>
  <c r="O1478" i="1"/>
  <c r="Q1478" i="1" l="1"/>
  <c r="P1478" i="1"/>
  <c r="O1479" i="1"/>
  <c r="Q1479" i="1" l="1"/>
  <c r="P1479" i="1"/>
  <c r="O1480" i="1"/>
  <c r="P1480" i="1" l="1"/>
  <c r="Q1480" i="1"/>
  <c r="O1481" i="1"/>
  <c r="Q1481" i="1" l="1"/>
  <c r="P1481" i="1"/>
  <c r="O1482" i="1"/>
  <c r="Q1482" i="1" l="1"/>
  <c r="P1482" i="1"/>
  <c r="O1483" i="1"/>
  <c r="P1483" i="1" l="1"/>
  <c r="Q1483" i="1"/>
  <c r="O1484" i="1"/>
  <c r="Q1484" i="1" l="1"/>
  <c r="P1484" i="1"/>
  <c r="O1485" i="1"/>
  <c r="P1485" i="1" l="1"/>
  <c r="Q1485" i="1"/>
  <c r="O1486" i="1"/>
  <c r="Q1486" i="1" l="1"/>
  <c r="P1486" i="1"/>
  <c r="O1487" i="1"/>
  <c r="Q1487" i="1" l="1"/>
  <c r="P1487" i="1"/>
  <c r="O1488" i="1"/>
  <c r="P1488" i="1" l="1"/>
  <c r="Q1488" i="1"/>
  <c r="O1489" i="1"/>
  <c r="P1489" i="1" l="1"/>
  <c r="Q1489" i="1"/>
  <c r="O1490" i="1"/>
  <c r="Q1490" i="1" l="1"/>
  <c r="P1490" i="1"/>
  <c r="O1491" i="1"/>
  <c r="Q1491" i="1" l="1"/>
  <c r="P1491" i="1"/>
  <c r="O1492" i="1"/>
  <c r="Q1492" i="1" l="1"/>
  <c r="P1492" i="1"/>
  <c r="O1493" i="1"/>
  <c r="P1493" i="1" l="1"/>
  <c r="Q1493" i="1"/>
  <c r="O1494" i="1"/>
  <c r="Q1494" i="1" l="1"/>
  <c r="P1494" i="1"/>
  <c r="O1495" i="1"/>
  <c r="P1495" i="1" l="1"/>
  <c r="Q1495" i="1"/>
  <c r="O1496" i="1"/>
  <c r="Q1496" i="1" l="1"/>
  <c r="P1496" i="1"/>
  <c r="O1497" i="1"/>
  <c r="Q1497" i="1" l="1"/>
  <c r="P1497" i="1"/>
  <c r="O1498" i="1"/>
  <c r="P1498" i="1" l="1"/>
  <c r="Q1498" i="1"/>
  <c r="O1499" i="1"/>
  <c r="Q1499" i="1" l="1"/>
  <c r="P1499" i="1"/>
  <c r="O1500" i="1"/>
  <c r="Q1500" i="1" l="1"/>
  <c r="P1500" i="1"/>
  <c r="O1501" i="1"/>
  <c r="P1501" i="1" l="1"/>
  <c r="Q1501" i="1"/>
  <c r="O1502" i="1"/>
  <c r="Q1502" i="1" l="1"/>
  <c r="P1502" i="1"/>
  <c r="O1503" i="1"/>
  <c r="P1503" i="1" l="1"/>
  <c r="Q1503" i="1"/>
  <c r="O1504" i="1"/>
  <c r="Q1504" i="1" l="1"/>
  <c r="P1504" i="1"/>
  <c r="O1505" i="1"/>
  <c r="Q1505" i="1" l="1"/>
  <c r="P1505" i="1"/>
  <c r="O1506" i="1"/>
  <c r="P1506" i="1" l="1"/>
  <c r="Q1506" i="1"/>
  <c r="O1507" i="1"/>
  <c r="P1507" i="1" l="1"/>
  <c r="Q1507" i="1"/>
  <c r="O1508" i="1"/>
  <c r="Q1508" i="1" l="1"/>
  <c r="P1508" i="1"/>
  <c r="O1509" i="1"/>
  <c r="Q1509" i="1" l="1"/>
  <c r="P1509" i="1"/>
  <c r="O1510" i="1"/>
  <c r="Q1510" i="1" l="1"/>
  <c r="P1510" i="1"/>
  <c r="O1511" i="1"/>
  <c r="P1511" i="1" l="1"/>
  <c r="Q1511" i="1"/>
  <c r="O1512" i="1"/>
  <c r="Q1512" i="1" l="1"/>
  <c r="P1512" i="1"/>
  <c r="O1513" i="1"/>
  <c r="P1513" i="1" l="1"/>
  <c r="Q1513" i="1"/>
  <c r="O1514" i="1"/>
  <c r="Q1514" i="1" l="1"/>
  <c r="P1514" i="1"/>
  <c r="O1515" i="1"/>
  <c r="Q1515" i="1" l="1"/>
  <c r="P1515" i="1"/>
  <c r="O1516" i="1"/>
  <c r="P1516" i="1" l="1"/>
  <c r="Q1516" i="1"/>
  <c r="O1517" i="1"/>
  <c r="Q1517" i="1" l="1"/>
  <c r="P1517" i="1"/>
  <c r="O1518" i="1"/>
  <c r="Q1518" i="1" l="1"/>
  <c r="P1518" i="1"/>
  <c r="O1519" i="1"/>
  <c r="P1519" i="1" l="1"/>
  <c r="Q1519" i="1"/>
  <c r="O1520" i="1"/>
  <c r="Q1520" i="1" l="1"/>
  <c r="P1520" i="1"/>
  <c r="O1521" i="1"/>
  <c r="P1521" i="1" l="1"/>
  <c r="Q1521" i="1"/>
  <c r="O1522" i="1"/>
  <c r="Q1522" i="1" l="1"/>
  <c r="P1522" i="1"/>
  <c r="O1523" i="1"/>
  <c r="Q1523" i="1" l="1"/>
  <c r="P1523" i="1"/>
  <c r="O1524" i="1"/>
  <c r="P1524" i="1" l="1"/>
  <c r="Q1524" i="1"/>
  <c r="O1525" i="1"/>
  <c r="P1525" i="1" l="1"/>
  <c r="Q1525" i="1"/>
  <c r="O1526" i="1"/>
  <c r="Q1526" i="1" l="1"/>
  <c r="P1526" i="1"/>
  <c r="O1527" i="1"/>
  <c r="Q1527" i="1" l="1"/>
  <c r="P1527" i="1"/>
  <c r="O1528" i="1"/>
  <c r="Q1528" i="1" l="1"/>
  <c r="P1528" i="1"/>
  <c r="O1529" i="1"/>
  <c r="P1529" i="1" l="1"/>
  <c r="Q1529" i="1"/>
  <c r="O1530" i="1"/>
  <c r="Q1530" i="1" l="1"/>
  <c r="P1530" i="1"/>
  <c r="O1531" i="1"/>
  <c r="P1531" i="1" l="1"/>
  <c r="Q1531" i="1"/>
  <c r="O1532" i="1"/>
  <c r="Q1532" i="1" l="1"/>
  <c r="P1532" i="1"/>
  <c r="O1533" i="1"/>
  <c r="Q1533" i="1" l="1"/>
  <c r="P1533" i="1"/>
  <c r="O1534" i="1"/>
  <c r="P1534" i="1" l="1"/>
  <c r="Q1534" i="1"/>
  <c r="O1535" i="1"/>
  <c r="Q1535" i="1" l="1"/>
  <c r="P1535" i="1"/>
  <c r="O1536" i="1"/>
  <c r="Q1536" i="1" l="1"/>
  <c r="P1536" i="1"/>
  <c r="O1537" i="1"/>
  <c r="P1537" i="1" l="1"/>
  <c r="Q1537" i="1"/>
  <c r="O1538" i="1"/>
  <c r="Q1538" i="1" l="1"/>
  <c r="P1538" i="1"/>
  <c r="O1539" i="1"/>
  <c r="P1539" i="1" l="1"/>
  <c r="Q1539" i="1"/>
  <c r="O1540" i="1"/>
  <c r="Q1540" i="1" l="1"/>
  <c r="P1540" i="1"/>
  <c r="O1541" i="1"/>
  <c r="Q1541" i="1" l="1"/>
  <c r="P1541" i="1"/>
  <c r="O1542" i="1"/>
  <c r="P1542" i="1" l="1"/>
  <c r="Q1542" i="1"/>
  <c r="O1543" i="1"/>
  <c r="P1543" i="1" l="1"/>
  <c r="Q1543" i="1"/>
  <c r="O1544" i="1"/>
  <c r="Q1544" i="1" l="1"/>
  <c r="P1544" i="1"/>
  <c r="O1545" i="1"/>
  <c r="Q1545" i="1" l="1"/>
  <c r="P1545" i="1"/>
  <c r="O1546" i="1"/>
  <c r="Q1546" i="1" l="1"/>
  <c r="P1546" i="1"/>
  <c r="O1547" i="1"/>
  <c r="P1547" i="1" l="1"/>
  <c r="Q1547" i="1"/>
  <c r="O1548" i="1"/>
  <c r="P1548" i="1" l="1"/>
  <c r="Q1548" i="1"/>
  <c r="O1549" i="1"/>
  <c r="P1549" i="1" l="1"/>
  <c r="Q1549" i="1"/>
  <c r="O1550" i="1"/>
  <c r="Q1550" i="1" l="1"/>
  <c r="P1550" i="1"/>
  <c r="O1551" i="1"/>
  <c r="Q1551" i="1" l="1"/>
  <c r="P1551" i="1"/>
  <c r="O1552" i="1"/>
  <c r="Q1552" i="1" l="1"/>
  <c r="P1552" i="1"/>
  <c r="O1553" i="1"/>
  <c r="Q1553" i="1" l="1"/>
  <c r="P1553" i="1"/>
  <c r="O1554" i="1"/>
  <c r="Q1554" i="1" l="1"/>
  <c r="P1554" i="1"/>
  <c r="O1555" i="1"/>
  <c r="P1555" i="1" l="1"/>
  <c r="Q1555" i="1"/>
  <c r="O1556" i="1"/>
  <c r="Q1556" i="1" l="1"/>
  <c r="P1556" i="1"/>
  <c r="O1557" i="1"/>
  <c r="P1557" i="1" l="1"/>
  <c r="Q1557" i="1"/>
  <c r="O1558" i="1"/>
  <c r="Q1558" i="1" l="1"/>
  <c r="P1558" i="1"/>
  <c r="O1559" i="1"/>
  <c r="Q1559" i="1" l="1"/>
  <c r="P1559" i="1"/>
  <c r="O1560" i="1"/>
  <c r="P1560" i="1" l="1"/>
  <c r="Q1560" i="1"/>
  <c r="O1561" i="1"/>
  <c r="P1561" i="1" l="1"/>
  <c r="Q1561" i="1"/>
  <c r="O1562" i="1"/>
  <c r="Q1562" i="1" l="1"/>
  <c r="P1562" i="1"/>
  <c r="O1563" i="1"/>
  <c r="Q1563" i="1" l="1"/>
  <c r="P1563" i="1"/>
  <c r="O1564" i="1"/>
  <c r="Q1564" i="1" l="1"/>
  <c r="P1564" i="1"/>
  <c r="O1565" i="1"/>
  <c r="Q1565" i="1" l="1"/>
  <c r="P1565" i="1"/>
  <c r="O1566" i="1"/>
  <c r="Q1566" i="1" l="1"/>
  <c r="P1566" i="1"/>
  <c r="O1567" i="1"/>
  <c r="P1567" i="1" l="1"/>
  <c r="Q1567" i="1"/>
  <c r="O1568" i="1"/>
  <c r="Q1568" i="1" l="1"/>
  <c r="P1568" i="1"/>
  <c r="O1569" i="1"/>
  <c r="Q1569" i="1" l="1"/>
  <c r="P1569" i="1"/>
  <c r="O1570" i="1"/>
  <c r="P1570" i="1" l="1"/>
  <c r="Q1570" i="1"/>
  <c r="O1571" i="1"/>
  <c r="Q1571" i="1" l="1"/>
  <c r="P1571" i="1"/>
  <c r="O1572" i="1"/>
  <c r="Q1572" i="1" l="1"/>
  <c r="P1572" i="1"/>
  <c r="O1573" i="1"/>
  <c r="P1573" i="1" l="1"/>
  <c r="Q1573" i="1"/>
  <c r="O1574" i="1"/>
  <c r="Q1574" i="1" l="1"/>
  <c r="P1574" i="1"/>
  <c r="O1575" i="1"/>
  <c r="Q1575" i="1" l="1"/>
  <c r="P1575" i="1"/>
  <c r="O1576" i="1"/>
  <c r="Q1576" i="1" l="1"/>
  <c r="P1576" i="1"/>
  <c r="O1577" i="1"/>
  <c r="Q1577" i="1" l="1"/>
  <c r="P1577" i="1"/>
  <c r="O1578" i="1"/>
  <c r="Q1578" i="1" l="1"/>
  <c r="P1578" i="1"/>
  <c r="O1579" i="1"/>
  <c r="P1579" i="1" l="1"/>
  <c r="Q1579" i="1"/>
  <c r="O1580" i="1"/>
  <c r="Q1580" i="1" l="1"/>
  <c r="P1580" i="1"/>
  <c r="O1581" i="1"/>
  <c r="Q1581" i="1" l="1"/>
  <c r="P1581" i="1"/>
  <c r="O1582" i="1"/>
  <c r="Q1582" i="1" l="1"/>
  <c r="P1582" i="1"/>
  <c r="O1583" i="1"/>
  <c r="P1583" i="1" l="1"/>
  <c r="Q1583" i="1"/>
  <c r="O1584" i="1"/>
  <c r="Q1584" i="1" l="1"/>
  <c r="P1584" i="1"/>
  <c r="O1585" i="1"/>
  <c r="P1585" i="1" l="1"/>
  <c r="Q1585" i="1"/>
  <c r="O1586" i="1"/>
  <c r="Q1586" i="1" l="1"/>
  <c r="P1586" i="1"/>
  <c r="O1587" i="1"/>
  <c r="Q1587" i="1" l="1"/>
  <c r="P1587" i="1"/>
  <c r="O1588" i="1"/>
  <c r="Q1588" i="1" l="1"/>
  <c r="P1588" i="1"/>
  <c r="O1589" i="1"/>
  <c r="Q1589" i="1" l="1"/>
  <c r="P1589" i="1"/>
  <c r="O1590" i="1"/>
  <c r="Q1590" i="1" l="1"/>
  <c r="P1590" i="1"/>
  <c r="O1591" i="1"/>
  <c r="P1591" i="1" l="1"/>
  <c r="Q1591" i="1"/>
  <c r="O1592" i="1"/>
  <c r="Q1592" i="1" l="1"/>
  <c r="P1592" i="1"/>
  <c r="O1593" i="1"/>
  <c r="P1593" i="1" l="1"/>
  <c r="Q1593" i="1"/>
  <c r="O1594" i="1"/>
  <c r="Q1594" i="1" l="1"/>
  <c r="P1594" i="1"/>
  <c r="O1595" i="1"/>
  <c r="Q1595" i="1" l="1"/>
  <c r="P1595" i="1"/>
  <c r="O1596" i="1"/>
  <c r="P1596" i="1" l="1"/>
  <c r="Q1596" i="1"/>
  <c r="O1597" i="1"/>
  <c r="P1597" i="1" l="1"/>
  <c r="Q1597" i="1"/>
  <c r="O1598" i="1"/>
  <c r="Q1598" i="1" l="1"/>
  <c r="P1598" i="1"/>
  <c r="O1599" i="1"/>
  <c r="Q1599" i="1" l="1"/>
  <c r="P1599" i="1"/>
  <c r="O1600" i="1"/>
  <c r="Q1600" i="1" l="1"/>
  <c r="P1600" i="1"/>
  <c r="O1601" i="1"/>
  <c r="Q1601" i="1" l="1"/>
  <c r="P1601" i="1"/>
  <c r="O1602" i="1"/>
  <c r="Q1602" i="1" l="1"/>
  <c r="P1602" i="1"/>
  <c r="O1603" i="1"/>
  <c r="P1603" i="1" l="1"/>
  <c r="Q1603" i="1"/>
  <c r="O1604" i="1"/>
  <c r="Q1604" i="1" l="1"/>
  <c r="P1604" i="1"/>
  <c r="O1605" i="1"/>
  <c r="Q1605" i="1" l="1"/>
  <c r="P1605" i="1"/>
  <c r="O1606" i="1"/>
  <c r="P1606" i="1" l="1"/>
  <c r="Q1606" i="1"/>
  <c r="O1607" i="1"/>
  <c r="Q1607" i="1" l="1"/>
  <c r="P1607" i="1"/>
  <c r="O1608" i="1"/>
  <c r="Q1608" i="1" l="1"/>
  <c r="P1608" i="1"/>
  <c r="O1609" i="1"/>
  <c r="P1609" i="1" l="1"/>
  <c r="Q1609" i="1"/>
  <c r="O1610" i="1"/>
  <c r="Q1610" i="1" l="1"/>
  <c r="P1610" i="1"/>
  <c r="O1611" i="1"/>
  <c r="Q1611" i="1" l="1"/>
  <c r="P1611" i="1"/>
  <c r="O1612" i="1"/>
  <c r="Q1612" i="1" l="1"/>
  <c r="P1612" i="1"/>
  <c r="O1613" i="1"/>
  <c r="Q1613" i="1" l="1"/>
  <c r="P1613" i="1"/>
  <c r="O1614" i="1"/>
  <c r="Q1614" i="1" l="1"/>
  <c r="P1614" i="1"/>
  <c r="O1615" i="1"/>
  <c r="P1615" i="1" l="1"/>
  <c r="Q1615" i="1"/>
  <c r="O1616" i="1"/>
  <c r="Q1616" i="1" l="1"/>
  <c r="P1616" i="1"/>
  <c r="O1617" i="1"/>
  <c r="Q1617" i="1" l="1"/>
  <c r="P1617" i="1"/>
  <c r="O1618" i="1"/>
  <c r="Q1618" i="1" l="1"/>
  <c r="P1618" i="1"/>
  <c r="O1619" i="1"/>
  <c r="P1619" i="1" l="1"/>
  <c r="Q1619" i="1"/>
  <c r="O1620" i="1"/>
  <c r="Q1620" i="1" l="1"/>
  <c r="P1620" i="1"/>
  <c r="O1621" i="1"/>
  <c r="P1621" i="1" l="1"/>
  <c r="Q1621" i="1"/>
  <c r="O1622" i="1"/>
  <c r="Q1622" i="1" l="1"/>
  <c r="P1622" i="1"/>
  <c r="O1623" i="1"/>
  <c r="Q1623" i="1" l="1"/>
  <c r="P1623" i="1"/>
  <c r="O1624" i="1"/>
  <c r="Q1624" i="1" l="1"/>
  <c r="P1624" i="1"/>
  <c r="O1625" i="1"/>
  <c r="P1625" i="1" l="1"/>
  <c r="Q1625" i="1"/>
  <c r="O1626" i="1"/>
  <c r="Q1626" i="1" l="1"/>
  <c r="P1626" i="1"/>
  <c r="O1627" i="1"/>
  <c r="Q1627" i="1" l="1"/>
  <c r="P1627" i="1"/>
  <c r="O1628" i="1"/>
  <c r="P1628" i="1" l="1"/>
  <c r="Q1628" i="1"/>
  <c r="O1629" i="1"/>
  <c r="Q1629" i="1" l="1"/>
  <c r="P1629" i="1"/>
  <c r="O1630" i="1"/>
  <c r="P1630" i="1" l="1"/>
  <c r="Q1630" i="1"/>
  <c r="O1631" i="1"/>
  <c r="Q1631" i="1" l="1"/>
  <c r="P1631" i="1"/>
  <c r="O1632" i="1"/>
  <c r="P1632" i="1" l="1"/>
  <c r="Q1632" i="1"/>
  <c r="O1633" i="1"/>
  <c r="Q1633" i="1" l="1"/>
  <c r="P1633" i="1"/>
  <c r="O1634" i="1"/>
  <c r="P1634" i="1" l="1"/>
  <c r="Q1634" i="1"/>
  <c r="O1635" i="1"/>
  <c r="Q1635" i="1" l="1"/>
  <c r="P1635" i="1"/>
  <c r="O1636" i="1"/>
  <c r="Q1636" i="1" l="1"/>
  <c r="P1636" i="1"/>
  <c r="O1637" i="1"/>
  <c r="P1637" i="1" l="1"/>
  <c r="Q1637" i="1"/>
  <c r="O1638" i="1"/>
  <c r="Q1638" i="1" l="1"/>
  <c r="P1638" i="1"/>
  <c r="O1639" i="1"/>
  <c r="Q1639" i="1" l="1"/>
  <c r="P1639" i="1"/>
  <c r="O1640" i="1"/>
  <c r="P1640" i="1" l="1"/>
  <c r="Q1640" i="1"/>
  <c r="O1641" i="1"/>
  <c r="Q1641" i="1" l="1"/>
  <c r="P1641" i="1"/>
  <c r="O1642" i="1"/>
  <c r="P1642" i="1" l="1"/>
  <c r="Q1642" i="1"/>
  <c r="O1643" i="1"/>
  <c r="Q1643" i="1" l="1"/>
  <c r="P1643" i="1"/>
  <c r="O1644" i="1"/>
  <c r="P1644" i="1" l="1"/>
  <c r="Q1644" i="1"/>
  <c r="O1645" i="1"/>
  <c r="P1645" i="1" l="1"/>
  <c r="Q1645" i="1"/>
  <c r="O1646" i="1"/>
  <c r="P1646" i="1" l="1"/>
  <c r="Q1646" i="1"/>
  <c r="O1647" i="1"/>
  <c r="Q1647" i="1" l="1"/>
  <c r="P1647" i="1"/>
  <c r="O1648" i="1"/>
  <c r="Q1648" i="1" l="1"/>
  <c r="P1648" i="1"/>
  <c r="O1649" i="1"/>
  <c r="Q1649" i="1" l="1"/>
  <c r="P1649" i="1"/>
  <c r="O1650" i="1"/>
  <c r="Q1650" i="1" l="1"/>
  <c r="P1650" i="1"/>
  <c r="O1651" i="1"/>
  <c r="P1651" i="1" l="1"/>
  <c r="Q1651" i="1"/>
  <c r="O1652" i="1"/>
  <c r="P1652" i="1" l="1"/>
  <c r="Q1652" i="1"/>
  <c r="O1653" i="1"/>
  <c r="Q1653" i="1" l="1"/>
  <c r="P1653" i="1"/>
  <c r="O1654" i="1"/>
  <c r="Q1654" i="1" l="1"/>
  <c r="P1654" i="1"/>
  <c r="O1655" i="1"/>
  <c r="P1655" i="1" l="1"/>
  <c r="Q1655" i="1"/>
  <c r="O1656" i="1"/>
  <c r="P1656" i="1" l="1"/>
  <c r="Q1656" i="1"/>
  <c r="O1657" i="1"/>
  <c r="Q1657" i="1" l="1"/>
  <c r="P1657" i="1"/>
  <c r="O1658" i="1"/>
  <c r="P1658" i="1" l="1"/>
  <c r="Q1658" i="1"/>
  <c r="O1659" i="1"/>
  <c r="Q1659" i="1" l="1"/>
  <c r="P1659" i="1"/>
  <c r="O1660" i="1"/>
  <c r="Q1660" i="1" l="1"/>
  <c r="P1660" i="1"/>
  <c r="O1661" i="1"/>
  <c r="Q1661" i="1" l="1"/>
  <c r="P1661" i="1"/>
  <c r="O1662" i="1"/>
  <c r="Q1662" i="1" l="1"/>
  <c r="P1662" i="1"/>
  <c r="O1663" i="1"/>
  <c r="P1663" i="1" l="1"/>
  <c r="Q1663" i="1"/>
  <c r="O1664" i="1"/>
  <c r="P1664" i="1" l="1"/>
  <c r="Q1664" i="1"/>
  <c r="O1665" i="1"/>
  <c r="Q1665" i="1" l="1"/>
  <c r="P1665" i="1"/>
  <c r="O1666" i="1"/>
  <c r="Q1666" i="1" l="1"/>
  <c r="P1666" i="1"/>
  <c r="O1667" i="1"/>
  <c r="Q1667" i="1" l="1"/>
  <c r="P1667" i="1"/>
  <c r="O1668" i="1"/>
  <c r="P1668" i="1" l="1"/>
  <c r="Q1668" i="1"/>
  <c r="O1669" i="1"/>
  <c r="Q1669" i="1" l="1"/>
  <c r="P1669" i="1"/>
  <c r="O1670" i="1"/>
  <c r="P1670" i="1" l="1"/>
  <c r="Q1670" i="1"/>
  <c r="O1671" i="1"/>
  <c r="Q1671" i="1" l="1"/>
  <c r="P1671" i="1"/>
  <c r="O1672" i="1"/>
  <c r="Q1672" i="1" l="1"/>
  <c r="P1672" i="1"/>
  <c r="O1673" i="1"/>
  <c r="Q1673" i="1" l="1"/>
  <c r="P1673" i="1"/>
  <c r="O1674" i="1"/>
  <c r="P1674" i="1" l="1"/>
  <c r="Q1674" i="1"/>
  <c r="O1675" i="1"/>
  <c r="Q1675" i="1" l="1"/>
  <c r="P1675" i="1"/>
  <c r="O1676" i="1"/>
  <c r="Q1676" i="1" l="1"/>
  <c r="P1676" i="1"/>
  <c r="O1677" i="1"/>
  <c r="P1677" i="1" l="1"/>
  <c r="Q1677" i="1"/>
  <c r="O1678" i="1"/>
  <c r="P1678" i="1" l="1"/>
  <c r="Q1678" i="1"/>
  <c r="O1679" i="1"/>
  <c r="P1679" i="1" l="1"/>
  <c r="Q1679" i="1"/>
  <c r="O1680" i="1"/>
  <c r="P1680" i="1" l="1"/>
  <c r="Q1680" i="1"/>
  <c r="O1681" i="1"/>
  <c r="Q1681" i="1" l="1"/>
  <c r="P1681" i="1"/>
  <c r="O1682" i="1"/>
  <c r="Q1682" i="1" l="1"/>
  <c r="P1682" i="1"/>
  <c r="O1683" i="1"/>
  <c r="P1683" i="1" l="1"/>
  <c r="Q1683" i="1"/>
  <c r="O1684" i="1"/>
  <c r="P1684" i="1" l="1"/>
  <c r="Q1684" i="1"/>
  <c r="O1685" i="1"/>
  <c r="Q1685" i="1" l="1"/>
  <c r="P1685" i="1"/>
  <c r="O1686" i="1"/>
  <c r="P1686" i="1" l="1"/>
  <c r="Q1686" i="1"/>
  <c r="O1687" i="1"/>
  <c r="Q1687" i="1" l="1"/>
  <c r="P1687" i="1"/>
  <c r="O1688" i="1"/>
  <c r="P1688" i="1" l="1"/>
  <c r="Q1688" i="1"/>
  <c r="O1689" i="1"/>
  <c r="P1689" i="1" l="1"/>
  <c r="Q1689" i="1"/>
  <c r="O1690" i="1"/>
  <c r="Q1690" i="1" l="1"/>
  <c r="P1690" i="1"/>
  <c r="O1691" i="1"/>
  <c r="P1691" i="1" l="1"/>
  <c r="Q1691" i="1"/>
  <c r="O1692" i="1"/>
  <c r="P1692" i="1" l="1"/>
  <c r="Q1692" i="1"/>
  <c r="O1693" i="1"/>
  <c r="Q1693" i="1" l="1"/>
  <c r="P1693" i="1"/>
  <c r="O1694" i="1"/>
  <c r="Q1694" i="1" l="1"/>
  <c r="P1694" i="1"/>
  <c r="O1695" i="1"/>
  <c r="Q1695" i="1" l="1"/>
  <c r="P1695" i="1"/>
  <c r="O1696" i="1"/>
  <c r="P1696" i="1" l="1"/>
  <c r="Q1696" i="1"/>
  <c r="O1697" i="1"/>
  <c r="Q1697" i="1" l="1"/>
  <c r="P1697" i="1"/>
  <c r="O1698" i="1"/>
  <c r="P1698" i="1" l="1"/>
  <c r="Q1698" i="1"/>
  <c r="O1699" i="1"/>
  <c r="Q1699" i="1" l="1"/>
  <c r="P1699" i="1"/>
  <c r="O1700" i="1"/>
  <c r="P1700" i="1" l="1"/>
  <c r="Q1700" i="1"/>
  <c r="O1701" i="1"/>
  <c r="P1701" i="1" l="1"/>
  <c r="Q1701" i="1"/>
  <c r="O1702" i="1"/>
  <c r="Q1702" i="1" l="1"/>
  <c r="P1702" i="1"/>
  <c r="O1703" i="1"/>
  <c r="P1703" i="1" l="1"/>
  <c r="Q1703" i="1"/>
  <c r="O1704" i="1"/>
  <c r="P1704" i="1" l="1"/>
  <c r="Q1704" i="1"/>
  <c r="O1705" i="1"/>
  <c r="Q1705" i="1" l="1"/>
  <c r="P1705" i="1"/>
  <c r="O1706" i="1"/>
  <c r="Q1706" i="1" l="1"/>
  <c r="P1706" i="1"/>
  <c r="O1707" i="1"/>
  <c r="Q1707" i="1" l="1"/>
  <c r="P1707" i="1"/>
  <c r="O1708" i="1"/>
  <c r="Q1708" i="1" l="1"/>
  <c r="P1708" i="1"/>
  <c r="O1709" i="1"/>
  <c r="P1709" i="1" l="1"/>
  <c r="Q1709" i="1"/>
  <c r="O1710" i="1"/>
  <c r="P1710" i="1" l="1"/>
  <c r="Q1710" i="1"/>
  <c r="O1711" i="1"/>
  <c r="Q1711" i="1" l="1"/>
  <c r="P1711" i="1"/>
  <c r="O1712" i="1"/>
  <c r="Q1712" i="1" l="1"/>
  <c r="P1712" i="1"/>
  <c r="O1713" i="1"/>
  <c r="Q1713" i="1" l="1"/>
  <c r="P1713" i="1"/>
  <c r="O1714" i="1"/>
  <c r="P1714" i="1" l="1"/>
  <c r="Q1714" i="1"/>
  <c r="O1715" i="1"/>
  <c r="Q1715" i="1" l="1"/>
  <c r="P1715" i="1"/>
  <c r="O1716" i="1"/>
  <c r="P1716" i="1" l="1"/>
  <c r="Q1716" i="1"/>
  <c r="O1717" i="1"/>
  <c r="Q1717" i="1" l="1"/>
  <c r="P1717" i="1"/>
  <c r="O1718" i="1"/>
  <c r="Q1718" i="1" l="1"/>
  <c r="P1718" i="1"/>
  <c r="O1719" i="1"/>
  <c r="Q1719" i="1" l="1"/>
  <c r="P1719" i="1"/>
  <c r="O1720" i="1"/>
  <c r="Q1720" i="1" l="1"/>
  <c r="P1720" i="1"/>
  <c r="O1721" i="1"/>
  <c r="Q1721" i="1" l="1"/>
  <c r="P1721" i="1"/>
  <c r="O1722" i="1"/>
  <c r="P1722" i="1" l="1"/>
  <c r="Q1722" i="1"/>
  <c r="O1723" i="1"/>
  <c r="Q1723" i="1" l="1"/>
  <c r="P1723" i="1"/>
  <c r="O1724" i="1"/>
  <c r="P1724" i="1" l="1"/>
  <c r="Q1724" i="1"/>
  <c r="O1725" i="1"/>
  <c r="Q1725" i="1" l="1"/>
  <c r="P1725" i="1"/>
  <c r="O1726" i="1"/>
  <c r="Q1726" i="1" l="1"/>
  <c r="P1726" i="1"/>
  <c r="O1727" i="1"/>
  <c r="P1727" i="1" l="1"/>
  <c r="Q1727" i="1"/>
  <c r="O1728" i="1"/>
  <c r="P1728" i="1" l="1"/>
  <c r="Q1728" i="1"/>
  <c r="O1729" i="1"/>
  <c r="Q1729" i="1" l="1"/>
  <c r="P1729" i="1"/>
  <c r="O1730" i="1"/>
  <c r="Q1730" i="1" l="1"/>
  <c r="P1730" i="1"/>
  <c r="O1731" i="1"/>
  <c r="Q1731" i="1" l="1"/>
  <c r="P1731" i="1"/>
  <c r="O1732" i="1"/>
  <c r="Q1732" i="1" l="1"/>
  <c r="P1732" i="1"/>
  <c r="O1733" i="1"/>
  <c r="Q1733" i="1" l="1"/>
  <c r="P1733" i="1"/>
  <c r="O1734" i="1"/>
  <c r="P1734" i="1" l="1"/>
  <c r="Q1734" i="1"/>
  <c r="O1735" i="1"/>
  <c r="Q1735" i="1" l="1"/>
  <c r="P1735" i="1"/>
  <c r="O1736" i="1"/>
  <c r="Q1736" i="1" l="1"/>
  <c r="P1736" i="1"/>
  <c r="O1737" i="1"/>
  <c r="P1737" i="1" l="1"/>
  <c r="Q1737" i="1"/>
  <c r="O1738" i="1"/>
  <c r="Q1738" i="1" l="1"/>
  <c r="P1738" i="1"/>
  <c r="O1739" i="1"/>
  <c r="Q1739" i="1" l="1"/>
  <c r="P1739" i="1"/>
  <c r="O1740" i="1"/>
  <c r="P1740" i="1" l="1"/>
  <c r="Q1740" i="1"/>
  <c r="O1741" i="1"/>
  <c r="Q1741" i="1" l="1"/>
  <c r="P1741" i="1"/>
  <c r="O1742" i="1"/>
  <c r="Q1742" i="1" l="1"/>
  <c r="P1742" i="1"/>
  <c r="O1743" i="1"/>
  <c r="Q1743" i="1" l="1"/>
  <c r="P1743" i="1"/>
  <c r="O1744" i="1"/>
  <c r="Q1744" i="1" l="1"/>
  <c r="P1744" i="1"/>
  <c r="O1745" i="1"/>
  <c r="Q1745" i="1" l="1"/>
  <c r="P1745" i="1"/>
  <c r="O1746" i="1"/>
  <c r="P1746" i="1" l="1"/>
  <c r="Q1746" i="1"/>
  <c r="O1747" i="1"/>
  <c r="Q1747" i="1" l="1"/>
  <c r="P1747" i="1"/>
  <c r="O1748" i="1"/>
  <c r="Q1748" i="1" l="1"/>
  <c r="P1748" i="1"/>
  <c r="O1749" i="1"/>
  <c r="Q1749" i="1" l="1"/>
  <c r="P1749" i="1"/>
  <c r="O1750" i="1"/>
  <c r="P1750" i="1" l="1"/>
  <c r="Q1750" i="1"/>
  <c r="O1751" i="1"/>
  <c r="Q1751" i="1" l="1"/>
  <c r="P1751" i="1"/>
  <c r="O1752" i="1"/>
  <c r="P1752" i="1" l="1"/>
  <c r="Q1752" i="1"/>
  <c r="O1753" i="1"/>
  <c r="Q1753" i="1" l="1"/>
  <c r="P1753" i="1"/>
  <c r="O1754" i="1"/>
  <c r="Q1754" i="1" l="1"/>
  <c r="P1754" i="1"/>
  <c r="O1755" i="1"/>
  <c r="Q1755" i="1" l="1"/>
  <c r="P1755" i="1"/>
  <c r="O1756" i="1"/>
  <c r="Q1756" i="1" l="1"/>
  <c r="P1756" i="1"/>
  <c r="O1757" i="1"/>
  <c r="Q1757" i="1" l="1"/>
  <c r="P1757" i="1"/>
  <c r="O1758" i="1"/>
  <c r="P1758" i="1" l="1"/>
  <c r="Q1758" i="1"/>
  <c r="O1759" i="1"/>
  <c r="Q1759" i="1" l="1"/>
  <c r="P1759" i="1"/>
  <c r="O1760" i="1"/>
  <c r="P1760" i="1" l="1"/>
  <c r="Q1760" i="1"/>
  <c r="O1761" i="1"/>
  <c r="Q1761" i="1" l="1"/>
  <c r="P1761" i="1"/>
  <c r="O1762" i="1"/>
  <c r="Q1762" i="1" l="1"/>
  <c r="P1762" i="1"/>
  <c r="O1763" i="1"/>
  <c r="P1763" i="1" l="1"/>
  <c r="Q1763" i="1"/>
  <c r="O1764" i="1"/>
  <c r="P1764" i="1" l="1"/>
  <c r="Q1764" i="1"/>
  <c r="O1765" i="1"/>
  <c r="Q1765" i="1" l="1"/>
  <c r="P1765" i="1"/>
  <c r="O1766" i="1"/>
  <c r="P1766" i="1" l="1"/>
  <c r="Q1766" i="1"/>
  <c r="O1767" i="1"/>
  <c r="Q1767" i="1" l="1"/>
  <c r="P1767" i="1"/>
  <c r="O1768" i="1"/>
  <c r="Q1768" i="1" l="1"/>
  <c r="P1768" i="1"/>
  <c r="O1769" i="1"/>
  <c r="Q1769" i="1" l="1"/>
  <c r="P1769" i="1"/>
  <c r="O1770" i="1"/>
  <c r="P1770" i="1" l="1"/>
  <c r="Q1770" i="1"/>
  <c r="O1771" i="1"/>
  <c r="Q1771" i="1" l="1"/>
  <c r="P1771" i="1"/>
  <c r="O1772" i="1"/>
  <c r="Q1772" i="1" l="1"/>
  <c r="P1772" i="1"/>
  <c r="O1773" i="1"/>
  <c r="P1773" i="1" l="1"/>
  <c r="Q1773" i="1"/>
  <c r="O1774" i="1"/>
  <c r="Q1774" i="1" l="1"/>
  <c r="P1774" i="1"/>
  <c r="O1775" i="1"/>
  <c r="Q1775" i="1" l="1"/>
  <c r="P1775" i="1"/>
  <c r="O1776" i="1"/>
  <c r="P1776" i="1" l="1"/>
  <c r="Q1776" i="1"/>
  <c r="O1777" i="1"/>
  <c r="Q1777" i="1" l="1"/>
  <c r="P1777" i="1"/>
  <c r="O1778" i="1"/>
  <c r="P1778" i="1" l="1"/>
  <c r="Q1778" i="1"/>
  <c r="O1779" i="1"/>
  <c r="Q1779" i="1" l="1"/>
  <c r="P1779" i="1"/>
  <c r="O1780" i="1"/>
  <c r="Q1780" i="1" l="1"/>
  <c r="P1780" i="1"/>
  <c r="O1781" i="1"/>
  <c r="Q1781" i="1" l="1"/>
  <c r="P1781" i="1"/>
  <c r="O1782" i="1"/>
  <c r="P1782" i="1" l="1"/>
  <c r="Q1782" i="1"/>
  <c r="O1783" i="1"/>
  <c r="Q1783" i="1" l="1"/>
  <c r="P1783" i="1"/>
  <c r="O1784" i="1"/>
  <c r="P1784" i="1" l="1"/>
  <c r="Q1784" i="1"/>
  <c r="O1785" i="1"/>
  <c r="Q1785" i="1" l="1"/>
  <c r="P1785" i="1"/>
  <c r="O1786" i="1"/>
  <c r="Q1786" i="1" l="1"/>
  <c r="P1786" i="1"/>
  <c r="O1787" i="1"/>
  <c r="P1787" i="1" l="1"/>
  <c r="Q1787" i="1"/>
  <c r="O1788" i="1"/>
  <c r="Q1788" i="1" l="1"/>
  <c r="P1788" i="1"/>
  <c r="O1789" i="1"/>
  <c r="P1789" i="1" l="1"/>
  <c r="Q1789" i="1"/>
  <c r="O1790" i="1"/>
  <c r="P1790" i="1" l="1"/>
  <c r="Q1790" i="1"/>
  <c r="O1791" i="1"/>
  <c r="Q1791" i="1" l="1"/>
  <c r="P1791" i="1"/>
  <c r="O1792" i="1"/>
  <c r="P1792" i="1" l="1"/>
  <c r="Q1792" i="1"/>
  <c r="O1793" i="1"/>
  <c r="P1793" i="1" l="1"/>
  <c r="Q1793" i="1"/>
  <c r="O1794" i="1"/>
  <c r="Q1794" i="1" l="1"/>
  <c r="P1794" i="1"/>
  <c r="O1795" i="1"/>
  <c r="P1795" i="1" l="1"/>
  <c r="Q1795" i="1"/>
  <c r="O1796" i="1"/>
  <c r="Q1796" i="1" l="1"/>
  <c r="P1796" i="1"/>
  <c r="O1797" i="1"/>
  <c r="Q1797" i="1" l="1"/>
  <c r="P1797" i="1"/>
  <c r="O1798" i="1"/>
  <c r="Q1798" i="1" l="1"/>
  <c r="P1798" i="1"/>
  <c r="O1799" i="1"/>
  <c r="P1799" i="1" l="1"/>
  <c r="Q1799" i="1"/>
  <c r="O1800" i="1"/>
  <c r="Q1800" i="1" l="1"/>
  <c r="P1800" i="1"/>
  <c r="O1801" i="1"/>
  <c r="Q1801" i="1" l="1"/>
  <c r="P1801" i="1"/>
  <c r="O1802" i="1"/>
  <c r="P1802" i="1" l="1"/>
  <c r="Q1802" i="1"/>
  <c r="O1803" i="1"/>
  <c r="P1803" i="1" l="1"/>
  <c r="Q1803" i="1"/>
  <c r="O1804" i="1"/>
  <c r="Q1804" i="1" l="1"/>
  <c r="P1804" i="1"/>
  <c r="O1805" i="1"/>
  <c r="P1805" i="1" l="1"/>
  <c r="Q1805" i="1"/>
  <c r="O1806" i="1"/>
  <c r="Q1806" i="1" l="1"/>
  <c r="P1806" i="1"/>
  <c r="O1807" i="1"/>
  <c r="Q1807" i="1" l="1"/>
  <c r="P1807" i="1"/>
  <c r="O1808" i="1"/>
  <c r="Q1808" i="1" l="1"/>
  <c r="P1808" i="1"/>
  <c r="O1809" i="1"/>
  <c r="P1809" i="1" l="1"/>
  <c r="Q1809" i="1"/>
  <c r="O1810" i="1"/>
  <c r="Q1810" i="1" l="1"/>
  <c r="P1810" i="1"/>
  <c r="O1811" i="1"/>
  <c r="P1811" i="1" l="1"/>
  <c r="Q1811" i="1"/>
  <c r="O1812" i="1"/>
  <c r="Q1812" i="1" l="1"/>
  <c r="P1812" i="1"/>
  <c r="O1813" i="1"/>
  <c r="P1813" i="1" l="1"/>
  <c r="Q1813" i="1"/>
  <c r="O1814" i="1"/>
  <c r="P1814" i="1" l="1"/>
  <c r="Q1814" i="1"/>
  <c r="O1815" i="1"/>
  <c r="P1815" i="1" l="1"/>
  <c r="Q1815" i="1"/>
  <c r="O1816" i="1"/>
  <c r="P1816" i="1" l="1"/>
  <c r="Q1816" i="1"/>
  <c r="O1817" i="1"/>
  <c r="P1817" i="1" l="1"/>
  <c r="Q1817" i="1"/>
  <c r="O1818" i="1"/>
  <c r="Q1818" i="1" l="1"/>
  <c r="P1818" i="1"/>
  <c r="O1819" i="1"/>
  <c r="Q1819" i="1" l="1"/>
  <c r="P1819" i="1"/>
  <c r="O1820" i="1"/>
  <c r="Q1820" i="1" l="1"/>
  <c r="P1820" i="1"/>
  <c r="O1821" i="1"/>
  <c r="P1821" i="1" l="1"/>
  <c r="Q1821" i="1"/>
  <c r="O1822" i="1"/>
  <c r="Q1822" i="1" l="1"/>
  <c r="P1822" i="1"/>
  <c r="O1823" i="1"/>
  <c r="P1823" i="1" l="1"/>
  <c r="Q1823" i="1"/>
  <c r="O1824" i="1"/>
  <c r="Q1824" i="1" l="1"/>
  <c r="P1824" i="1"/>
  <c r="O1825" i="1"/>
  <c r="Q1825" i="1" l="1"/>
  <c r="P1825" i="1"/>
  <c r="O1826" i="1"/>
  <c r="P1826" i="1" l="1"/>
  <c r="Q1826" i="1"/>
  <c r="O1827" i="1"/>
  <c r="Q1827" i="1" l="1"/>
  <c r="P1827" i="1"/>
  <c r="O1828" i="1"/>
  <c r="P1828" i="1" l="1"/>
  <c r="Q1828" i="1"/>
  <c r="O1829" i="1"/>
  <c r="P1829" i="1" l="1"/>
  <c r="Q1829" i="1"/>
  <c r="O1830" i="1"/>
  <c r="Q1830" i="1" l="1"/>
  <c r="P1830" i="1"/>
  <c r="O1831" i="1"/>
  <c r="Q1831" i="1" l="1"/>
  <c r="P1831" i="1"/>
  <c r="O1832" i="1"/>
  <c r="Q1832" i="1" l="1"/>
  <c r="P1832" i="1"/>
  <c r="O1833" i="1"/>
  <c r="Q1833" i="1" l="1"/>
  <c r="P1833" i="1"/>
  <c r="O1834" i="1"/>
  <c r="P1834" i="1" l="1"/>
  <c r="Q1834" i="1"/>
  <c r="O1835" i="1"/>
  <c r="P1835" i="1" l="1"/>
  <c r="Q1835" i="1"/>
  <c r="O1836" i="1"/>
  <c r="Q1836" i="1" l="1"/>
  <c r="P1836" i="1"/>
  <c r="O1837" i="1"/>
  <c r="Q1837" i="1" l="1"/>
  <c r="P1837" i="1"/>
  <c r="O1838" i="1"/>
  <c r="P1838" i="1" l="1"/>
  <c r="Q1838" i="1"/>
  <c r="O1839" i="1"/>
  <c r="P1839" i="1" l="1"/>
  <c r="Q1839" i="1"/>
  <c r="O1840" i="1"/>
  <c r="Q1840" i="1" l="1"/>
  <c r="P1840" i="1"/>
  <c r="O1841" i="1"/>
  <c r="P1841" i="1" l="1"/>
  <c r="Q1841" i="1"/>
  <c r="O1842" i="1"/>
  <c r="Q1842" i="1" l="1"/>
  <c r="P1842" i="1"/>
  <c r="O1843" i="1"/>
  <c r="P1843" i="1" l="1"/>
  <c r="Q1843" i="1"/>
  <c r="O1844" i="1"/>
  <c r="Q1844" i="1" l="1"/>
  <c r="P1844" i="1"/>
  <c r="O1845" i="1"/>
  <c r="P1845" i="1" l="1"/>
  <c r="Q1845" i="1"/>
  <c r="O1846" i="1"/>
  <c r="Q1846" i="1" l="1"/>
  <c r="P1846" i="1"/>
  <c r="O1847" i="1"/>
  <c r="P1847" i="1" l="1"/>
  <c r="Q1847" i="1"/>
  <c r="O1848" i="1"/>
  <c r="Q1848" i="1" l="1"/>
  <c r="P1848" i="1"/>
  <c r="O1849" i="1"/>
  <c r="Q1849" i="1" l="1"/>
  <c r="P1849" i="1"/>
  <c r="O1850" i="1"/>
  <c r="P1850" i="1" l="1"/>
  <c r="Q1850" i="1"/>
  <c r="O1851" i="1"/>
  <c r="P1851" i="1" l="1"/>
  <c r="Q1851" i="1"/>
  <c r="O1852" i="1"/>
  <c r="Q1852" i="1" l="1"/>
  <c r="P1852" i="1"/>
  <c r="O1853" i="1"/>
  <c r="P1853" i="1" l="1"/>
  <c r="Q1853" i="1"/>
  <c r="O1854" i="1"/>
  <c r="Q1854" i="1" l="1"/>
  <c r="P1854" i="1"/>
  <c r="O1855" i="1"/>
  <c r="Q1855" i="1" l="1"/>
  <c r="P1855" i="1"/>
  <c r="O1856" i="1"/>
  <c r="P1856" i="1" l="1"/>
  <c r="Q1856" i="1"/>
  <c r="O1857" i="1"/>
  <c r="P1857" i="1" l="1"/>
  <c r="Q1857" i="1"/>
  <c r="O1858" i="1"/>
  <c r="Q1858" i="1" l="1"/>
  <c r="P1858" i="1"/>
  <c r="O1859" i="1"/>
  <c r="P1859" i="1" l="1"/>
  <c r="Q1859" i="1"/>
  <c r="O1860" i="1"/>
  <c r="Q1860" i="1" l="1"/>
  <c r="P1860" i="1"/>
  <c r="O1861" i="1"/>
  <c r="P1861" i="1" l="1"/>
  <c r="Q1861" i="1"/>
  <c r="O1862" i="1"/>
  <c r="Q1862" i="1" l="1"/>
  <c r="P1862" i="1"/>
  <c r="O1863" i="1"/>
  <c r="P1863" i="1" l="1"/>
  <c r="Q1863" i="1"/>
  <c r="O1864" i="1"/>
  <c r="Q1864" i="1" l="1"/>
  <c r="P1864" i="1"/>
  <c r="O1865" i="1"/>
  <c r="P1865" i="1" l="1"/>
  <c r="Q1865" i="1"/>
  <c r="O1866" i="1"/>
  <c r="Q1866" i="1" l="1"/>
  <c r="P1866" i="1"/>
  <c r="O1867" i="1"/>
  <c r="P1867" i="1" l="1"/>
  <c r="Q1867" i="1"/>
  <c r="O1868" i="1"/>
  <c r="Q1868" i="1" l="1"/>
  <c r="P1868" i="1"/>
  <c r="O1869" i="1"/>
  <c r="P1869" i="1" l="1"/>
  <c r="Q1869" i="1"/>
  <c r="O1870" i="1"/>
  <c r="Q1870" i="1" l="1"/>
  <c r="P1870" i="1"/>
  <c r="O1871" i="1"/>
  <c r="Q1871" i="1" l="1"/>
  <c r="P1871" i="1"/>
  <c r="O1872" i="1"/>
  <c r="Q1872" i="1" l="1"/>
  <c r="P1872" i="1"/>
  <c r="O1873" i="1"/>
  <c r="P1873" i="1" l="1"/>
  <c r="Q1873" i="1"/>
  <c r="O1874" i="1"/>
  <c r="Q1874" i="1" l="1"/>
  <c r="P1874" i="1"/>
  <c r="O1875" i="1"/>
  <c r="P1875" i="1" l="1"/>
  <c r="Q1875" i="1"/>
  <c r="O1876" i="1"/>
  <c r="Q1876" i="1" l="1"/>
  <c r="P1876" i="1"/>
  <c r="O1877" i="1"/>
  <c r="Q1877" i="1" l="1"/>
  <c r="P1877" i="1"/>
  <c r="O1878" i="1"/>
  <c r="Q1878" i="1" l="1"/>
  <c r="P1878" i="1"/>
  <c r="O1879" i="1"/>
  <c r="P1879" i="1" l="1"/>
  <c r="Q1879" i="1"/>
  <c r="O1880" i="1"/>
  <c r="Q1880" i="1" l="1"/>
  <c r="P1880" i="1"/>
  <c r="O1881" i="1"/>
  <c r="P1881" i="1" l="1"/>
  <c r="Q1881" i="1"/>
  <c r="O1882" i="1"/>
  <c r="Q1882" i="1" l="1"/>
  <c r="P1882" i="1"/>
  <c r="O1883" i="1"/>
  <c r="Q1883" i="1" l="1"/>
  <c r="P1883" i="1"/>
  <c r="O1884" i="1"/>
  <c r="Q1884" i="1" l="1"/>
  <c r="P1884" i="1"/>
  <c r="O1885" i="1"/>
  <c r="P1885" i="1" l="1"/>
  <c r="Q1885" i="1"/>
  <c r="O1886" i="1"/>
  <c r="Q1886" i="1" l="1"/>
  <c r="P1886" i="1"/>
  <c r="O1887" i="1"/>
  <c r="P1887" i="1" l="1"/>
  <c r="Q1887" i="1"/>
  <c r="O1888" i="1"/>
  <c r="Q1888" i="1" l="1"/>
  <c r="P1888" i="1"/>
  <c r="O1889" i="1"/>
  <c r="Q1889" i="1" l="1"/>
  <c r="P1889" i="1"/>
  <c r="O1890" i="1"/>
  <c r="Q1890" i="1" l="1"/>
  <c r="P1890" i="1"/>
  <c r="O1891" i="1"/>
  <c r="P1891" i="1" l="1"/>
  <c r="Q1891" i="1"/>
  <c r="O1892" i="1"/>
  <c r="Q1892" i="1" l="1"/>
  <c r="P1892" i="1"/>
  <c r="O1893" i="1"/>
  <c r="P1893" i="1" l="1"/>
  <c r="Q1893" i="1"/>
  <c r="O1894" i="1"/>
  <c r="Q1894" i="1" l="1"/>
  <c r="P1894" i="1"/>
  <c r="O1895" i="1"/>
  <c r="Q1895" i="1" l="1"/>
  <c r="P1895" i="1"/>
  <c r="O1896" i="1"/>
  <c r="Q1896" i="1" l="1"/>
  <c r="P1896" i="1"/>
  <c r="O1897" i="1"/>
  <c r="P1897" i="1" l="1"/>
  <c r="Q1897" i="1"/>
  <c r="O1898" i="1"/>
  <c r="Q1898" i="1" l="1"/>
  <c r="P1898" i="1"/>
  <c r="O1899" i="1"/>
  <c r="P1899" i="1" l="1"/>
  <c r="Q1899" i="1"/>
  <c r="O1900" i="1"/>
  <c r="Q1900" i="1" l="1"/>
  <c r="P1900" i="1"/>
  <c r="O1901" i="1"/>
  <c r="Q1901" i="1" l="1"/>
  <c r="P1901" i="1"/>
  <c r="O1902" i="1"/>
  <c r="Q1902" i="1" l="1"/>
  <c r="P1902" i="1"/>
  <c r="O1903" i="1"/>
  <c r="P1903" i="1" l="1"/>
  <c r="Q1903" i="1"/>
  <c r="O1904" i="1"/>
  <c r="Q1904" i="1" l="1"/>
  <c r="P1904" i="1"/>
  <c r="O1905" i="1"/>
  <c r="P1905" i="1" l="1"/>
  <c r="Q1905" i="1"/>
  <c r="O1906" i="1"/>
  <c r="Q1906" i="1" l="1"/>
  <c r="P1906" i="1"/>
  <c r="O1907" i="1"/>
  <c r="Q1907" i="1" l="1"/>
  <c r="P1907" i="1"/>
  <c r="O1908" i="1"/>
  <c r="Q1908" i="1" l="1"/>
  <c r="P1908" i="1"/>
  <c r="O1909" i="1"/>
  <c r="P1909" i="1" l="1"/>
  <c r="Q1909" i="1"/>
  <c r="O1910" i="1"/>
  <c r="Q1910" i="1" l="1"/>
  <c r="P1910" i="1"/>
  <c r="O1911" i="1"/>
  <c r="P1911" i="1" l="1"/>
  <c r="Q1911" i="1"/>
  <c r="O1912" i="1"/>
  <c r="Q1912" i="1" l="1"/>
  <c r="P1912" i="1"/>
  <c r="O1913" i="1"/>
  <c r="Q1913" i="1" l="1"/>
  <c r="P1913" i="1"/>
  <c r="O1914" i="1"/>
  <c r="Q1914" i="1" l="1"/>
  <c r="P1914" i="1"/>
  <c r="O1915" i="1"/>
  <c r="P1915" i="1" l="1"/>
  <c r="Q1915" i="1"/>
  <c r="O1916" i="1"/>
  <c r="Q1916" i="1" l="1"/>
  <c r="P1916" i="1"/>
  <c r="O1917" i="1"/>
  <c r="P1917" i="1" l="1"/>
  <c r="Q1917" i="1"/>
  <c r="O1918" i="1"/>
  <c r="P1918" i="1" l="1"/>
  <c r="Q1918" i="1"/>
  <c r="O1919" i="1"/>
  <c r="Q1919" i="1" l="1"/>
  <c r="P1919" i="1"/>
  <c r="O1920" i="1"/>
  <c r="P1920" i="1" l="1"/>
  <c r="Q1920" i="1"/>
  <c r="O1921" i="1"/>
  <c r="Q1921" i="1" l="1"/>
  <c r="P1921" i="1"/>
  <c r="O1922" i="1"/>
  <c r="P1922" i="1" l="1"/>
  <c r="Q1922" i="1"/>
  <c r="O1923" i="1"/>
  <c r="P1923" i="1" l="1"/>
  <c r="Q1923" i="1"/>
  <c r="O1924" i="1"/>
  <c r="Q1924" i="1" l="1"/>
  <c r="P1924" i="1"/>
  <c r="O1925" i="1"/>
  <c r="Q1925" i="1" l="1"/>
  <c r="P1925" i="1"/>
  <c r="O1926" i="1"/>
  <c r="P1926" i="1" l="1"/>
  <c r="Q1926" i="1"/>
  <c r="O1927" i="1"/>
  <c r="Q1927" i="1" l="1"/>
  <c r="P1927" i="1"/>
  <c r="O1928" i="1"/>
  <c r="P1928" i="1" l="1"/>
  <c r="Q1928" i="1"/>
  <c r="O1929" i="1"/>
  <c r="P1929" i="1" l="1"/>
  <c r="Q1929" i="1"/>
  <c r="O1930" i="1"/>
  <c r="Q1930" i="1" l="1"/>
  <c r="P1930" i="1"/>
  <c r="O1931" i="1"/>
  <c r="Q1931" i="1" l="1"/>
  <c r="P1931" i="1"/>
  <c r="O1932" i="1"/>
  <c r="Q1932" i="1" l="1"/>
  <c r="P1932" i="1"/>
  <c r="O1933" i="1"/>
  <c r="Q1933" i="1" l="1"/>
  <c r="P1933" i="1"/>
  <c r="O1934" i="1"/>
  <c r="Q1934" i="1" l="1"/>
  <c r="P1934" i="1"/>
  <c r="O1935" i="1"/>
  <c r="P1935" i="1" l="1"/>
  <c r="Q1935" i="1"/>
  <c r="O1936" i="1"/>
  <c r="Q1936" i="1" l="1"/>
  <c r="P1936" i="1"/>
  <c r="O1937" i="1"/>
  <c r="Q1937" i="1" l="1"/>
  <c r="P1937" i="1"/>
  <c r="O1938" i="1"/>
  <c r="P1938" i="1" l="1"/>
  <c r="Q1938" i="1"/>
  <c r="O1939" i="1"/>
  <c r="Q1939" i="1" l="1"/>
  <c r="P1939" i="1"/>
  <c r="O1940" i="1"/>
  <c r="P1940" i="1" l="1"/>
  <c r="Q1940" i="1"/>
  <c r="O1941" i="1"/>
  <c r="P1941" i="1" l="1"/>
  <c r="Q1941" i="1"/>
  <c r="O1942" i="1"/>
  <c r="Q1942" i="1" l="1"/>
  <c r="P1942" i="1"/>
  <c r="O1943" i="1"/>
  <c r="Q1943" i="1" l="1"/>
  <c r="P1943" i="1"/>
  <c r="O1944" i="1"/>
  <c r="P1944" i="1" l="1"/>
  <c r="Q1944" i="1"/>
  <c r="O1945" i="1"/>
  <c r="Q1945" i="1" l="1"/>
  <c r="P1945" i="1"/>
  <c r="O1946" i="1"/>
  <c r="P1946" i="1" l="1"/>
  <c r="Q1946" i="1"/>
  <c r="O1947" i="1"/>
  <c r="P1947" i="1" l="1"/>
  <c r="Q1947" i="1"/>
  <c r="O1948" i="1"/>
  <c r="Q1948" i="1" l="1"/>
  <c r="P1948" i="1"/>
  <c r="O1949" i="1"/>
  <c r="Q1949" i="1" l="1"/>
  <c r="P1949" i="1"/>
  <c r="O1950" i="1"/>
  <c r="P1950" i="1" l="1"/>
  <c r="Q1950" i="1"/>
  <c r="O1951" i="1"/>
  <c r="Q1951" i="1" l="1"/>
  <c r="P1951" i="1"/>
  <c r="O1952" i="1"/>
  <c r="P1952" i="1" l="1"/>
  <c r="Q1952" i="1"/>
  <c r="O1953" i="1"/>
  <c r="P1953" i="1" l="1"/>
  <c r="Q1953" i="1"/>
  <c r="O1954" i="1"/>
  <c r="Q1954" i="1" l="1"/>
  <c r="P1954" i="1"/>
  <c r="O1955" i="1"/>
  <c r="Q1955" i="1" l="1"/>
  <c r="P1955" i="1"/>
  <c r="O1956" i="1"/>
  <c r="P1956" i="1" l="1"/>
  <c r="Q1956" i="1"/>
  <c r="O1957" i="1"/>
  <c r="Q1957" i="1" l="1"/>
  <c r="P1957" i="1"/>
  <c r="O1958" i="1"/>
  <c r="Q1958" i="1" l="1"/>
  <c r="P1958" i="1"/>
  <c r="O1959" i="1"/>
  <c r="P1959" i="1" l="1"/>
  <c r="Q1959" i="1"/>
  <c r="O1960" i="1"/>
  <c r="Q1960" i="1" l="1"/>
  <c r="P1960" i="1"/>
  <c r="O1961" i="1"/>
  <c r="Q1961" i="1" l="1"/>
  <c r="P1961" i="1"/>
  <c r="O1962" i="1"/>
  <c r="P1962" i="1" l="1"/>
  <c r="Q1962" i="1"/>
  <c r="O1963" i="1"/>
  <c r="Q1963" i="1" l="1"/>
  <c r="P1963" i="1"/>
  <c r="O1964" i="1"/>
  <c r="P1964" i="1" l="1"/>
  <c r="Q1964" i="1"/>
  <c r="O1965" i="1"/>
  <c r="P1965" i="1" l="1"/>
  <c r="Q1965" i="1"/>
  <c r="O1966" i="1"/>
  <c r="Q1966" i="1" l="1"/>
  <c r="P1966" i="1"/>
  <c r="O1967" i="1"/>
  <c r="Q1967" i="1" l="1"/>
  <c r="P1967" i="1"/>
  <c r="O1968" i="1"/>
  <c r="P1968" i="1" l="1"/>
  <c r="Q1968" i="1"/>
  <c r="O1969" i="1"/>
  <c r="Q1969" i="1" l="1"/>
  <c r="P1969" i="1"/>
  <c r="O1970" i="1"/>
  <c r="Q1970" i="1" l="1"/>
  <c r="P1970" i="1"/>
  <c r="O1971" i="1"/>
  <c r="P1971" i="1" l="1"/>
  <c r="Q1971" i="1"/>
  <c r="O1972" i="1"/>
  <c r="Q1972" i="1" l="1"/>
  <c r="P1972" i="1"/>
  <c r="O1973" i="1"/>
  <c r="Q1973" i="1" l="1"/>
  <c r="P1973" i="1"/>
  <c r="O1974" i="1"/>
  <c r="P1974" i="1" l="1"/>
  <c r="Q1974" i="1"/>
  <c r="O1975" i="1"/>
  <c r="Q1975" i="1" l="1"/>
  <c r="P1975" i="1"/>
  <c r="O1976" i="1"/>
  <c r="P1976" i="1" l="1"/>
  <c r="Q1976" i="1"/>
  <c r="O1977" i="1"/>
  <c r="P1977" i="1" l="1"/>
  <c r="Q1977" i="1"/>
  <c r="O1978" i="1"/>
  <c r="Q1978" i="1" l="1"/>
  <c r="P1978" i="1"/>
  <c r="O1979" i="1"/>
  <c r="Q1979" i="1" l="1"/>
  <c r="P1979" i="1"/>
  <c r="O1980" i="1"/>
  <c r="P1980" i="1" l="1"/>
  <c r="Q1980" i="1"/>
  <c r="O1981" i="1"/>
  <c r="Q1981" i="1" l="1"/>
  <c r="P1981" i="1"/>
  <c r="O1982" i="1"/>
  <c r="Q1982" i="1" l="1"/>
  <c r="P1982" i="1"/>
  <c r="O1983" i="1"/>
  <c r="P1983" i="1" l="1"/>
  <c r="Q1983" i="1"/>
  <c r="O1984" i="1"/>
  <c r="Q1984" i="1" l="1"/>
  <c r="P1984" i="1"/>
  <c r="O1985" i="1"/>
  <c r="Q1985" i="1" l="1"/>
  <c r="P1985" i="1"/>
  <c r="O1986" i="1"/>
  <c r="P1986" i="1" l="1"/>
  <c r="Q1986" i="1"/>
  <c r="O1987" i="1"/>
  <c r="Q1987" i="1" l="1"/>
  <c r="P1987" i="1"/>
  <c r="O1988" i="1"/>
  <c r="P1988" i="1" l="1"/>
  <c r="Q1988" i="1"/>
  <c r="O1989" i="1"/>
  <c r="P1989" i="1" l="1"/>
  <c r="Q1989" i="1"/>
  <c r="O1990" i="1"/>
  <c r="Q1990" i="1" l="1"/>
  <c r="P1990" i="1"/>
  <c r="O1991" i="1"/>
  <c r="Q1991" i="1" l="1"/>
  <c r="P1991" i="1"/>
  <c r="O1992" i="1"/>
  <c r="P1992" i="1" l="1"/>
  <c r="Q1992" i="1"/>
  <c r="O1993" i="1"/>
  <c r="Q1993" i="1" l="1"/>
  <c r="P1993" i="1"/>
  <c r="O1994" i="1"/>
  <c r="Q1994" i="1" l="1"/>
  <c r="P1994" i="1"/>
  <c r="O1995" i="1"/>
  <c r="P1995" i="1" l="1"/>
  <c r="Q1995" i="1"/>
  <c r="O1996" i="1"/>
  <c r="Q1996" i="1" l="1"/>
  <c r="P1996" i="1"/>
  <c r="O1997" i="1"/>
  <c r="Q1997" i="1" l="1"/>
  <c r="P1997" i="1"/>
  <c r="O1998" i="1"/>
  <c r="P1998" i="1" l="1"/>
  <c r="Q1998" i="1"/>
  <c r="O1999" i="1"/>
  <c r="Q1999" i="1" l="1"/>
  <c r="P1999" i="1"/>
  <c r="O2000" i="1"/>
  <c r="P2000" i="1" l="1"/>
  <c r="Q2000" i="1"/>
  <c r="O2001" i="1"/>
  <c r="P2001" i="1" l="1"/>
  <c r="Q2001" i="1"/>
  <c r="O2002" i="1"/>
  <c r="Q2002" i="1" l="1"/>
  <c r="P2002" i="1"/>
  <c r="O2003" i="1"/>
  <c r="Q2003" i="1" l="1"/>
  <c r="P2003" i="1"/>
  <c r="O2004" i="1"/>
  <c r="P2004" i="1" l="1"/>
  <c r="Q2004" i="1"/>
  <c r="O2005" i="1"/>
  <c r="Q2005" i="1" l="1"/>
  <c r="P2005" i="1"/>
  <c r="O2006" i="1"/>
  <c r="P2006" i="1" l="1"/>
  <c r="Q2006" i="1"/>
  <c r="O2007" i="1"/>
  <c r="Q2007" i="1" l="1"/>
  <c r="P2007" i="1"/>
  <c r="O2008" i="1"/>
  <c r="Q2008" i="1" l="1"/>
  <c r="P2008" i="1"/>
  <c r="O2009" i="1"/>
  <c r="Q2009" i="1" l="1"/>
  <c r="P2009" i="1"/>
  <c r="O2010" i="1"/>
  <c r="P2010" i="1" l="1"/>
  <c r="Q2010" i="1"/>
  <c r="O2011" i="1"/>
  <c r="Q2011" i="1" l="1"/>
  <c r="P2011" i="1"/>
  <c r="O2012" i="1"/>
  <c r="Q2012" i="1" l="1"/>
  <c r="P2012" i="1"/>
  <c r="O2013" i="1"/>
  <c r="Q2013" i="1" l="1"/>
  <c r="P2013" i="1"/>
  <c r="O2014" i="1"/>
  <c r="Q2014" i="1" l="1"/>
  <c r="P2014" i="1"/>
  <c r="O2015" i="1"/>
  <c r="Q2015" i="1" l="1"/>
  <c r="P2015" i="1"/>
  <c r="O2016" i="1"/>
  <c r="P2016" i="1" l="1"/>
  <c r="Q2016" i="1"/>
  <c r="O2017" i="1"/>
  <c r="Q2017" i="1" l="1"/>
  <c r="P2017" i="1"/>
  <c r="O2018" i="1"/>
  <c r="Q2018" i="1" l="1"/>
  <c r="P2018" i="1"/>
  <c r="O2019" i="1"/>
  <c r="Q2019" i="1" l="1"/>
  <c r="P2019" i="1"/>
  <c r="S1208" i="1" l="1"/>
  <c r="S1909" i="1"/>
  <c r="S522" i="1"/>
  <c r="S171" i="1"/>
  <c r="S1560" i="1"/>
  <c r="S1906" i="1"/>
  <c r="S1037" i="1"/>
  <c r="S1905" i="1"/>
  <c r="S1031" i="1"/>
  <c r="S338" i="1"/>
  <c r="S1558" i="1"/>
  <c r="S1902" i="1"/>
  <c r="S162" i="1"/>
  <c r="S1214" i="1"/>
  <c r="S1044" i="1"/>
  <c r="S681" i="1"/>
  <c r="S1041" i="1"/>
  <c r="S340" i="1"/>
  <c r="S1040" i="1"/>
  <c r="S1036" i="1"/>
  <c r="S1033" i="1"/>
  <c r="S1030" i="1"/>
  <c r="S1904" i="1"/>
  <c r="S507" i="1"/>
  <c r="S518" i="1"/>
  <c r="S335" i="1"/>
  <c r="S1375" i="1"/>
  <c r="S1392" i="1"/>
  <c r="S1207" i="1"/>
  <c r="S1385" i="1"/>
  <c r="S1206" i="1"/>
  <c r="S1042" i="1"/>
  <c r="S1561" i="1"/>
  <c r="S1907" i="1"/>
  <c r="S1550" i="1"/>
  <c r="S166" i="1"/>
  <c r="S339" i="1"/>
  <c r="S169" i="1"/>
  <c r="S1029" i="1"/>
  <c r="S168" i="1"/>
  <c r="S1903" i="1"/>
  <c r="S1557" i="1"/>
  <c r="S696" i="1"/>
  <c r="S1381" i="1"/>
  <c r="S1202" i="1"/>
  <c r="S1213" i="1"/>
  <c r="S343" i="1"/>
  <c r="S1379" i="1"/>
  <c r="S174" i="1"/>
  <c r="S1384" i="1"/>
  <c r="S1211" i="1"/>
  <c r="S683" i="1"/>
  <c r="S523" i="1"/>
  <c r="S342" i="1"/>
  <c r="S511" i="1"/>
  <c r="S167" i="1"/>
  <c r="S170" i="1"/>
  <c r="S1039" i="1"/>
  <c r="S1035" i="1"/>
  <c r="S1032" i="1"/>
  <c r="S1028" i="1"/>
  <c r="S699" i="1"/>
  <c r="S337" i="1"/>
  <c r="S336" i="1"/>
  <c r="S517" i="1"/>
  <c r="S1387" i="1"/>
  <c r="S1563" i="1"/>
  <c r="S1386" i="1"/>
  <c r="S1219" i="1"/>
  <c r="S1911" i="1"/>
  <c r="S1218" i="1"/>
  <c r="S173" i="1"/>
  <c r="S1390" i="1"/>
  <c r="S1217" i="1"/>
  <c r="S1205" i="1"/>
  <c r="S1383" i="1"/>
  <c r="S1210" i="1"/>
  <c r="S1204" i="1"/>
  <c r="S344" i="1"/>
  <c r="S1043" i="1"/>
  <c r="S1562" i="1"/>
  <c r="S172" i="1"/>
  <c r="S341" i="1"/>
  <c r="S510" i="1"/>
  <c r="S1046" i="1"/>
  <c r="S1038" i="1"/>
  <c r="S1034" i="1"/>
  <c r="S520" i="1"/>
  <c r="S165" i="1"/>
  <c r="S519" i="1"/>
  <c r="S698" i="1"/>
  <c r="S697" i="1"/>
  <c r="S1900" i="1"/>
  <c r="S1393" i="1"/>
  <c r="S1910" i="1"/>
  <c r="S1380" i="1"/>
  <c r="S512" i="1"/>
  <c r="S1391" i="1"/>
  <c r="S1212" i="1"/>
  <c r="S684" i="1"/>
  <c r="S1378" i="1"/>
  <c r="S514" i="1"/>
  <c r="S1389" i="1"/>
  <c r="S1377" i="1"/>
  <c r="S1216" i="1"/>
  <c r="S1388" i="1"/>
  <c r="S1382" i="1"/>
  <c r="S1376" i="1"/>
  <c r="S1215" i="1"/>
  <c r="S1209" i="1"/>
  <c r="S1203" i="1"/>
  <c r="S524" i="1"/>
  <c r="S513" i="1"/>
  <c r="S682" i="1"/>
  <c r="S1908" i="1"/>
  <c r="S1551" i="1"/>
  <c r="S521" i="1"/>
  <c r="S1045" i="1"/>
  <c r="S509" i="1"/>
  <c r="S1549" i="1"/>
  <c r="S1559" i="1"/>
  <c r="S508" i="1"/>
  <c r="S164" i="1"/>
  <c r="S163" i="1"/>
  <c r="S1901" i="1"/>
  <c r="S334" i="1"/>
  <c r="S1899" i="1"/>
  <c r="S693" i="1"/>
  <c r="S1553" i="1"/>
  <c r="S1913" i="1"/>
  <c r="S870" i="1"/>
  <c r="S864" i="1"/>
  <c r="S859" i="1"/>
  <c r="S351" i="1"/>
  <c r="S348" i="1"/>
  <c r="S346" i="1"/>
  <c r="S1733" i="1"/>
  <c r="S1565" i="1"/>
  <c r="S1725" i="1"/>
  <c r="R1391" i="1"/>
  <c r="R1385" i="1"/>
  <c r="R1379" i="1"/>
  <c r="R1218" i="1"/>
  <c r="R1212" i="1"/>
  <c r="R1206" i="1"/>
  <c r="R684" i="1"/>
  <c r="R174" i="1"/>
  <c r="R173" i="1"/>
  <c r="R342" i="1"/>
  <c r="R681" i="1"/>
  <c r="R1907" i="1"/>
  <c r="R1550" i="1"/>
  <c r="R166" i="1"/>
  <c r="R1035" i="1"/>
  <c r="R1905" i="1"/>
  <c r="R1029" i="1"/>
  <c r="R168" i="1"/>
  <c r="R1903" i="1"/>
  <c r="R1557" i="1"/>
  <c r="R696" i="1"/>
  <c r="R334" i="1"/>
  <c r="R1898" i="1"/>
  <c r="R1896" i="1"/>
  <c r="R688" i="1"/>
  <c r="R871" i="1"/>
  <c r="R865" i="1"/>
  <c r="R860" i="1"/>
  <c r="R352" i="1"/>
  <c r="R177" i="1"/>
  <c r="R1738" i="1"/>
  <c r="R1734" i="1"/>
  <c r="R1729" i="1"/>
  <c r="R1726" i="1"/>
  <c r="R333" i="1"/>
  <c r="R505" i="1"/>
  <c r="R330" i="1"/>
  <c r="R1023" i="1"/>
  <c r="R848" i="1"/>
  <c r="R1020" i="1"/>
  <c r="R1192" i="1"/>
  <c r="R1017" i="1"/>
  <c r="R1189" i="1"/>
  <c r="R1361" i="1"/>
  <c r="R1533" i="1"/>
  <c r="R1358" i="1"/>
  <c r="R1530" i="1"/>
  <c r="R1702" i="1"/>
  <c r="R1527" i="1"/>
  <c r="R1352" i="1"/>
  <c r="R1524" i="1"/>
  <c r="R1349" i="1"/>
  <c r="R1868" i="1"/>
  <c r="R1866" i="1"/>
  <c r="R1863" i="1"/>
  <c r="S854" i="1"/>
  <c r="S679" i="1"/>
  <c r="S851" i="1"/>
  <c r="S676" i="1"/>
  <c r="S501" i="1"/>
  <c r="S673" i="1"/>
  <c r="S845" i="1"/>
  <c r="S670" i="1"/>
  <c r="S842" i="1"/>
  <c r="S1014" i="1"/>
  <c r="S1186" i="1"/>
  <c r="S1011" i="1"/>
  <c r="S1183" i="1"/>
  <c r="S1355" i="1"/>
  <c r="S1180" i="1"/>
  <c r="S1873" i="1"/>
  <c r="S1698" i="1"/>
  <c r="S1870" i="1"/>
  <c r="S1521" i="1"/>
  <c r="S1519" i="1"/>
  <c r="S1690" i="1"/>
  <c r="S1859" i="1"/>
  <c r="S328" i="1"/>
  <c r="S835" i="1"/>
  <c r="S833" i="1"/>
  <c r="S831" i="1"/>
  <c r="S829" i="1"/>
  <c r="S997" i="1"/>
  <c r="S995" i="1"/>
  <c r="S1163" i="1"/>
  <c r="S1161" i="1"/>
  <c r="S1329" i="1"/>
  <c r="S1327" i="1"/>
  <c r="S1495" i="1"/>
  <c r="S1493" i="1"/>
  <c r="S1661" i="1"/>
  <c r="S1659" i="1"/>
  <c r="S1657" i="1"/>
  <c r="S1994" i="1"/>
  <c r="S1991" i="1"/>
  <c r="R329" i="1"/>
  <c r="R327" i="1"/>
  <c r="R834" i="1"/>
  <c r="R832" i="1"/>
  <c r="R830" i="1"/>
  <c r="R998" i="1"/>
  <c r="R996" i="1"/>
  <c r="R1164" i="1"/>
  <c r="R1162" i="1"/>
  <c r="R1330" i="1"/>
  <c r="R1328" i="1"/>
  <c r="R1496" i="1"/>
  <c r="R1494" i="1"/>
  <c r="R1662" i="1"/>
  <c r="R1660" i="1"/>
  <c r="R1658" i="1"/>
  <c r="R1656" i="1"/>
  <c r="R1823" i="1"/>
  <c r="R1988" i="1"/>
  <c r="S490" i="1"/>
  <c r="S653" i="1"/>
  <c r="S650" i="1"/>
  <c r="S813" i="1"/>
  <c r="S810" i="1"/>
  <c r="S1140" i="1"/>
  <c r="S1303" i="1"/>
  <c r="S1300" i="1"/>
  <c r="S1463" i="1"/>
  <c r="S1460" i="1"/>
  <c r="S1790" i="1"/>
  <c r="S1953" i="1"/>
  <c r="S1949" i="1"/>
  <c r="R324" i="1"/>
  <c r="R487" i="1"/>
  <c r="R817" i="1"/>
  <c r="R814" i="1"/>
  <c r="R977" i="1"/>
  <c r="R974" i="1"/>
  <c r="R1137" i="1"/>
  <c r="R1467" i="1"/>
  <c r="R1464" i="1"/>
  <c r="R1627" i="1"/>
  <c r="R1624" i="1"/>
  <c r="R1787" i="1"/>
  <c r="R1950" i="1"/>
  <c r="R320" i="1"/>
  <c r="R640" i="1"/>
  <c r="R796" i="1"/>
  <c r="R1116" i="1"/>
  <c r="R1273" i="1"/>
  <c r="R1591" i="1"/>
  <c r="R1748" i="1"/>
  <c r="S480" i="1"/>
  <c r="S637" i="1"/>
  <c r="S956" i="1"/>
  <c r="S1113" i="1"/>
  <c r="S1432" i="1"/>
  <c r="S1751" i="1"/>
  <c r="S315" i="1"/>
  <c r="R644" i="1"/>
  <c r="R1099" i="1"/>
  <c r="S1556" i="1"/>
  <c r="S516" i="1"/>
  <c r="S515" i="1"/>
  <c r="S691" i="1"/>
  <c r="S687" i="1"/>
  <c r="S869" i="1"/>
  <c r="S863" i="1"/>
  <c r="S858" i="1"/>
  <c r="S350" i="1"/>
  <c r="S176" i="1"/>
  <c r="S1737" i="1"/>
  <c r="S1732" i="1"/>
  <c r="S1564" i="1"/>
  <c r="S1724" i="1"/>
  <c r="R1390" i="1"/>
  <c r="R1384" i="1"/>
  <c r="R1378" i="1"/>
  <c r="R1217" i="1"/>
  <c r="R1211" i="1"/>
  <c r="R1205" i="1"/>
  <c r="R514" i="1"/>
  <c r="R683" i="1"/>
  <c r="R523" i="1"/>
  <c r="R1042" i="1"/>
  <c r="R511" i="1"/>
  <c r="R167" i="1"/>
  <c r="R1046" i="1"/>
  <c r="R1039" i="1"/>
  <c r="R339" i="1"/>
  <c r="R1032" i="1"/>
  <c r="R1028" i="1"/>
  <c r="R699" i="1"/>
  <c r="R337" i="1"/>
  <c r="R336" i="1"/>
  <c r="R517" i="1"/>
  <c r="R1899" i="1"/>
  <c r="R693" i="1"/>
  <c r="R1553" i="1"/>
  <c r="R1913" i="1"/>
  <c r="R870" i="1"/>
  <c r="R864" i="1"/>
  <c r="R859" i="1"/>
  <c r="R351" i="1"/>
  <c r="R348" i="1"/>
  <c r="R346" i="1"/>
  <c r="R1733" i="1"/>
  <c r="R1565" i="1"/>
  <c r="R1725" i="1"/>
  <c r="R680" i="1"/>
  <c r="R852" i="1"/>
  <c r="R677" i="1"/>
  <c r="R502" i="1"/>
  <c r="R674" i="1"/>
  <c r="R846" i="1"/>
  <c r="R671" i="1"/>
  <c r="R843" i="1"/>
  <c r="R1015" i="1"/>
  <c r="R840" i="1"/>
  <c r="R1012" i="1"/>
  <c r="R1184" i="1"/>
  <c r="R1356" i="1"/>
  <c r="R1181" i="1"/>
  <c r="R1353" i="1"/>
  <c r="R1699" i="1"/>
  <c r="R1871" i="1"/>
  <c r="R1696" i="1"/>
  <c r="R1694" i="1"/>
  <c r="R1692" i="1"/>
  <c r="R1689" i="1"/>
  <c r="S333" i="1"/>
  <c r="S505" i="1"/>
  <c r="S330" i="1"/>
  <c r="S1023" i="1"/>
  <c r="S848" i="1"/>
  <c r="S1020" i="1"/>
  <c r="S1192" i="1"/>
  <c r="S1017" i="1"/>
  <c r="S1189" i="1"/>
  <c r="S1361" i="1"/>
  <c r="S1533" i="1"/>
  <c r="S1358" i="1"/>
  <c r="S1530" i="1"/>
  <c r="S1702" i="1"/>
  <c r="S1527" i="1"/>
  <c r="S1352" i="1"/>
  <c r="S1524" i="1"/>
  <c r="S1349" i="1"/>
  <c r="S1868" i="1"/>
  <c r="S1866" i="1"/>
  <c r="S1863" i="1"/>
  <c r="S669" i="1"/>
  <c r="S667" i="1"/>
  <c r="S665" i="1"/>
  <c r="S663" i="1"/>
  <c r="S661" i="1"/>
  <c r="S659" i="1"/>
  <c r="S827" i="1"/>
  <c r="S825" i="1"/>
  <c r="S993" i="1"/>
  <c r="S991" i="1"/>
  <c r="S1159" i="1"/>
  <c r="S1157" i="1"/>
  <c r="S1325" i="1"/>
  <c r="S1323" i="1"/>
  <c r="S1491" i="1"/>
  <c r="S1998" i="1"/>
  <c r="S1996" i="1"/>
  <c r="S1824" i="1"/>
  <c r="S1990" i="1"/>
  <c r="R668" i="1"/>
  <c r="R666" i="1"/>
  <c r="R664" i="1"/>
  <c r="R662" i="1"/>
  <c r="R660" i="1"/>
  <c r="R828" i="1"/>
  <c r="R826" i="1"/>
  <c r="R994" i="1"/>
  <c r="R992" i="1"/>
  <c r="R1160" i="1"/>
  <c r="R1158" i="1"/>
  <c r="R1326" i="1"/>
  <c r="R1324" i="1"/>
  <c r="R1492" i="1"/>
  <c r="R1490" i="1"/>
  <c r="R1997" i="1"/>
  <c r="R1995" i="1"/>
  <c r="R1992" i="1"/>
  <c r="R326" i="1"/>
  <c r="S323" i="1"/>
  <c r="S486" i="1"/>
  <c r="S816" i="1"/>
  <c r="S979" i="1"/>
  <c r="S976" i="1"/>
  <c r="S973" i="1"/>
  <c r="S1136" i="1"/>
  <c r="S1466" i="1"/>
  <c r="S1629" i="1"/>
  <c r="S1626" i="1"/>
  <c r="S1623" i="1"/>
  <c r="S1786" i="1"/>
  <c r="S1948" i="1"/>
  <c r="R490" i="1"/>
  <c r="R653" i="1"/>
  <c r="R650" i="1"/>
  <c r="R813" i="1"/>
  <c r="R810" i="1"/>
  <c r="R1140" i="1"/>
  <c r="R1303" i="1"/>
  <c r="R1300" i="1"/>
  <c r="R1463" i="1"/>
  <c r="R1460" i="1"/>
  <c r="R1790" i="1"/>
  <c r="R1953" i="1"/>
  <c r="R1949" i="1"/>
  <c r="R319" i="1"/>
  <c r="R639" i="1"/>
  <c r="R795" i="1"/>
  <c r="R1115" i="1"/>
  <c r="R1272" i="1"/>
  <c r="R1590" i="1"/>
  <c r="S322" i="1"/>
  <c r="S479" i="1"/>
  <c r="S798" i="1"/>
  <c r="S955" i="1"/>
  <c r="S1275" i="1"/>
  <c r="S1431" i="1"/>
  <c r="S1750" i="1"/>
  <c r="R1758" i="1"/>
  <c r="R1648" i="1"/>
  <c r="R1281" i="1"/>
  <c r="S1555" i="1"/>
  <c r="S1554" i="1"/>
  <c r="S690" i="1"/>
  <c r="S1912" i="1"/>
  <c r="S868" i="1"/>
  <c r="S862" i="1"/>
  <c r="S857" i="1"/>
  <c r="S178" i="1"/>
  <c r="S1739" i="1"/>
  <c r="S345" i="1"/>
  <c r="S1731" i="1"/>
  <c r="S1728" i="1"/>
  <c r="S1723" i="1"/>
  <c r="R1389" i="1"/>
  <c r="R1383" i="1"/>
  <c r="R1377" i="1"/>
  <c r="R1216" i="1"/>
  <c r="R1210" i="1"/>
  <c r="R1204" i="1"/>
  <c r="R524" i="1"/>
  <c r="R1043" i="1"/>
  <c r="R1562" i="1"/>
  <c r="R172" i="1"/>
  <c r="R341" i="1"/>
  <c r="R510" i="1"/>
  <c r="R170" i="1"/>
  <c r="R1038" i="1"/>
  <c r="R1034" i="1"/>
  <c r="R520" i="1"/>
  <c r="R165" i="1"/>
  <c r="R519" i="1"/>
  <c r="R698" i="1"/>
  <c r="R697" i="1"/>
  <c r="R1556" i="1"/>
  <c r="R516" i="1"/>
  <c r="R515" i="1"/>
  <c r="R691" i="1"/>
  <c r="R687" i="1"/>
  <c r="R869" i="1"/>
  <c r="R863" i="1"/>
  <c r="R858" i="1"/>
  <c r="R350" i="1"/>
  <c r="R176" i="1"/>
  <c r="R1737" i="1"/>
  <c r="R1732" i="1"/>
  <c r="R1564" i="1"/>
  <c r="R1724" i="1"/>
  <c r="R506" i="1"/>
  <c r="R331" i="1"/>
  <c r="R1024" i="1"/>
  <c r="R849" i="1"/>
  <c r="R1021" i="1"/>
  <c r="R1193" i="1"/>
  <c r="R1018" i="1"/>
  <c r="R1190" i="1"/>
  <c r="R1362" i="1"/>
  <c r="R1187" i="1"/>
  <c r="R1359" i="1"/>
  <c r="R1531" i="1"/>
  <c r="R1703" i="1"/>
  <c r="R1528" i="1"/>
  <c r="R1700" i="1"/>
  <c r="R1525" i="1"/>
  <c r="R1350" i="1"/>
  <c r="R1522" i="1"/>
  <c r="R1520" i="1"/>
  <c r="R1865" i="1"/>
  <c r="R1862" i="1"/>
  <c r="S680" i="1"/>
  <c r="S852" i="1"/>
  <c r="S677" i="1"/>
  <c r="S502" i="1"/>
  <c r="S674" i="1"/>
  <c r="S846" i="1"/>
  <c r="S671" i="1"/>
  <c r="S843" i="1"/>
  <c r="S1015" i="1"/>
  <c r="S840" i="1"/>
  <c r="S1012" i="1"/>
  <c r="S1184" i="1"/>
  <c r="S1356" i="1"/>
  <c r="S1181" i="1"/>
  <c r="S1353" i="1"/>
  <c r="S1699" i="1"/>
  <c r="S1871" i="1"/>
  <c r="S1696" i="1"/>
  <c r="S1694" i="1"/>
  <c r="S1692" i="1"/>
  <c r="S1689" i="1"/>
  <c r="S499" i="1"/>
  <c r="S497" i="1"/>
  <c r="S495" i="1"/>
  <c r="S493" i="1"/>
  <c r="S1000" i="1"/>
  <c r="S1168" i="1"/>
  <c r="S1166" i="1"/>
  <c r="S1334" i="1"/>
  <c r="S1332" i="1"/>
  <c r="S1500" i="1"/>
  <c r="S1498" i="1"/>
  <c r="S1666" i="1"/>
  <c r="S1664" i="1"/>
  <c r="S1832" i="1"/>
  <c r="S1830" i="1"/>
  <c r="S1828" i="1"/>
  <c r="S1826" i="1"/>
  <c r="S1993" i="1"/>
  <c r="S1989" i="1"/>
  <c r="R498" i="1"/>
  <c r="R496" i="1"/>
  <c r="R494" i="1"/>
  <c r="R1001" i="1"/>
  <c r="R999" i="1"/>
  <c r="R1167" i="1"/>
  <c r="R1165" i="1"/>
  <c r="R1333" i="1"/>
  <c r="R1331" i="1"/>
  <c r="R1499" i="1"/>
  <c r="R1497" i="1"/>
  <c r="R1665" i="1"/>
  <c r="R1663" i="1"/>
  <c r="R1831" i="1"/>
  <c r="R1829" i="1"/>
  <c r="R1827" i="1"/>
  <c r="R1825" i="1"/>
  <c r="R1822" i="1"/>
  <c r="S492" i="1"/>
  <c r="S489" i="1"/>
  <c r="S652" i="1"/>
  <c r="S649" i="1"/>
  <c r="S812" i="1"/>
  <c r="S1142" i="1"/>
  <c r="S1139" i="1"/>
  <c r="S1302" i="1"/>
  <c r="S1299" i="1"/>
  <c r="S1462" i="1"/>
  <c r="S1792" i="1"/>
  <c r="S1789" i="1"/>
  <c r="S1952" i="1"/>
  <c r="S1947" i="1"/>
  <c r="R323" i="1"/>
  <c r="R486" i="1"/>
  <c r="R816" i="1"/>
  <c r="R979" i="1"/>
  <c r="R976" i="1"/>
  <c r="R973" i="1"/>
  <c r="R1136" i="1"/>
  <c r="R1466" i="1"/>
  <c r="R1629" i="1"/>
  <c r="R1626" i="1"/>
  <c r="R1623" i="1"/>
  <c r="R1786" i="1"/>
  <c r="R1948" i="1"/>
  <c r="R481" i="1"/>
  <c r="R638" i="1"/>
  <c r="R957" i="1"/>
  <c r="R1114" i="1"/>
  <c r="R1433" i="1"/>
  <c r="R1589" i="1"/>
  <c r="S321" i="1"/>
  <c r="S478" i="1"/>
  <c r="S797" i="1"/>
  <c r="S954" i="1"/>
  <c r="S1274" i="1"/>
  <c r="S1592" i="1"/>
  <c r="S1749" i="1"/>
  <c r="R315" i="1"/>
  <c r="R2013" i="1"/>
  <c r="R1280" i="1"/>
  <c r="S161" i="1"/>
  <c r="S160" i="1"/>
  <c r="S1897" i="1"/>
  <c r="S1552" i="1"/>
  <c r="S872" i="1"/>
  <c r="S867" i="1"/>
  <c r="S685" i="1"/>
  <c r="S856" i="1"/>
  <c r="S349" i="1"/>
  <c r="S175" i="1"/>
  <c r="S1736" i="1"/>
  <c r="S1730" i="1"/>
  <c r="S1727" i="1"/>
  <c r="S1722" i="1"/>
  <c r="R1388" i="1"/>
  <c r="R1382" i="1"/>
  <c r="R1376" i="1"/>
  <c r="R1215" i="1"/>
  <c r="R1209" i="1"/>
  <c r="R1203" i="1"/>
  <c r="R344" i="1"/>
  <c r="R513" i="1"/>
  <c r="R682" i="1"/>
  <c r="R522" i="1"/>
  <c r="R1551" i="1"/>
  <c r="R521" i="1"/>
  <c r="R1045" i="1"/>
  <c r="R1037" i="1"/>
  <c r="R1549" i="1"/>
  <c r="R1559" i="1"/>
  <c r="R508" i="1"/>
  <c r="R1558" i="1"/>
  <c r="R163" i="1"/>
  <c r="R1901" i="1"/>
  <c r="R1900" i="1"/>
  <c r="R1555" i="1"/>
  <c r="R1554" i="1"/>
  <c r="R690" i="1"/>
  <c r="R1912" i="1"/>
  <c r="R868" i="1"/>
  <c r="R862" i="1"/>
  <c r="R857" i="1"/>
  <c r="R178" i="1"/>
  <c r="R1739" i="1"/>
  <c r="R345" i="1"/>
  <c r="R1731" i="1"/>
  <c r="R1728" i="1"/>
  <c r="R1723" i="1"/>
  <c r="R853" i="1"/>
  <c r="R678" i="1"/>
  <c r="R503" i="1"/>
  <c r="R675" i="1"/>
  <c r="R500" i="1"/>
  <c r="R672" i="1"/>
  <c r="R844" i="1"/>
  <c r="R1016" i="1"/>
  <c r="R841" i="1"/>
  <c r="R1013" i="1"/>
  <c r="R1185" i="1"/>
  <c r="R1010" i="1"/>
  <c r="R1182" i="1"/>
  <c r="R1354" i="1"/>
  <c r="R1179" i="1"/>
  <c r="R1872" i="1"/>
  <c r="R1697" i="1"/>
  <c r="R1869" i="1"/>
  <c r="R1867" i="1"/>
  <c r="R1691" i="1"/>
  <c r="R1861" i="1"/>
  <c r="S506" i="1"/>
  <c r="S331" i="1"/>
  <c r="S1024" i="1"/>
  <c r="S849" i="1"/>
  <c r="S1021" i="1"/>
  <c r="S1193" i="1"/>
  <c r="S1018" i="1"/>
  <c r="S1190" i="1"/>
  <c r="S1362" i="1"/>
  <c r="S1187" i="1"/>
  <c r="S1359" i="1"/>
  <c r="S1531" i="1"/>
  <c r="S1703" i="1"/>
  <c r="S1528" i="1"/>
  <c r="S1700" i="1"/>
  <c r="S1525" i="1"/>
  <c r="S1350" i="1"/>
  <c r="S1522" i="1"/>
  <c r="S1520" i="1"/>
  <c r="S1865" i="1"/>
  <c r="S1862" i="1"/>
  <c r="S329" i="1"/>
  <c r="S327" i="1"/>
  <c r="S834" i="1"/>
  <c r="S832" i="1"/>
  <c r="S830" i="1"/>
  <c r="S998" i="1"/>
  <c r="S996" i="1"/>
  <c r="S1164" i="1"/>
  <c r="S1162" i="1"/>
  <c r="S1330" i="1"/>
  <c r="S1328" i="1"/>
  <c r="S1496" i="1"/>
  <c r="S1494" i="1"/>
  <c r="S1662" i="1"/>
  <c r="S1660" i="1"/>
  <c r="S1658" i="1"/>
  <c r="S1656" i="1"/>
  <c r="S1823" i="1"/>
  <c r="S1988" i="1"/>
  <c r="R328" i="1"/>
  <c r="R835" i="1"/>
  <c r="R833" i="1"/>
  <c r="R831" i="1"/>
  <c r="R829" i="1"/>
  <c r="R997" i="1"/>
  <c r="R995" i="1"/>
  <c r="R1163" i="1"/>
  <c r="R1161" i="1"/>
  <c r="R1329" i="1"/>
  <c r="R1327" i="1"/>
  <c r="R1495" i="1"/>
  <c r="R1493" i="1"/>
  <c r="R1661" i="1"/>
  <c r="R1659" i="1"/>
  <c r="R1657" i="1"/>
  <c r="R1994" i="1"/>
  <c r="R1991" i="1"/>
  <c r="S325" i="1"/>
  <c r="S488" i="1"/>
  <c r="S485" i="1"/>
  <c r="S815" i="1"/>
  <c r="S978" i="1"/>
  <c r="S975" i="1"/>
  <c r="S1138" i="1"/>
  <c r="S1135" i="1"/>
  <c r="S1465" i="1"/>
  <c r="S1628" i="1"/>
  <c r="S1625" i="1"/>
  <c r="S1788" i="1"/>
  <c r="S1785" i="1"/>
  <c r="R492" i="1"/>
  <c r="R489" i="1"/>
  <c r="R652" i="1"/>
  <c r="R649" i="1"/>
  <c r="R812" i="1"/>
  <c r="R1142" i="1"/>
  <c r="R1139" i="1"/>
  <c r="R1302" i="1"/>
  <c r="R1299" i="1"/>
  <c r="R1462" i="1"/>
  <c r="R1792" i="1"/>
  <c r="R1789" i="1"/>
  <c r="R1952" i="1"/>
  <c r="R1947" i="1"/>
  <c r="R480" i="1"/>
  <c r="R637" i="1"/>
  <c r="R956" i="1"/>
  <c r="R1113" i="1"/>
  <c r="R1432" i="1"/>
  <c r="R1751" i="1"/>
  <c r="S320" i="1"/>
  <c r="S640" i="1"/>
  <c r="S796" i="1"/>
  <c r="S1116" i="1"/>
  <c r="S1273" i="1"/>
  <c r="S1591" i="1"/>
  <c r="S1748" i="1"/>
  <c r="R1374" i="1"/>
  <c r="R2011" i="1"/>
  <c r="R915" i="1"/>
  <c r="S695" i="1"/>
  <c r="S694" i="1"/>
  <c r="S692" i="1"/>
  <c r="S689" i="1"/>
  <c r="S686" i="1"/>
  <c r="S866" i="1"/>
  <c r="S861" i="1"/>
  <c r="S855" i="1"/>
  <c r="S1740" i="1"/>
  <c r="S347" i="1"/>
  <c r="S1735" i="1"/>
  <c r="S1566" i="1"/>
  <c r="S525" i="1"/>
  <c r="R1393" i="1"/>
  <c r="R1387" i="1"/>
  <c r="R1381" i="1"/>
  <c r="R1375" i="1"/>
  <c r="R1214" i="1"/>
  <c r="R1208" i="1"/>
  <c r="R1202" i="1"/>
  <c r="R1563" i="1"/>
  <c r="R1910" i="1"/>
  <c r="R1909" i="1"/>
  <c r="R1908" i="1"/>
  <c r="R171" i="1"/>
  <c r="R340" i="1"/>
  <c r="R1906" i="1"/>
  <c r="R509" i="1"/>
  <c r="R169" i="1"/>
  <c r="R1031" i="1"/>
  <c r="R338" i="1"/>
  <c r="R164" i="1"/>
  <c r="R1902" i="1"/>
  <c r="R162" i="1"/>
  <c r="R161" i="1"/>
  <c r="R160" i="1"/>
  <c r="R1897" i="1"/>
  <c r="R1552" i="1"/>
  <c r="R872" i="1"/>
  <c r="R867" i="1"/>
  <c r="R685" i="1"/>
  <c r="R856" i="1"/>
  <c r="R349" i="1"/>
  <c r="R175" i="1"/>
  <c r="R1736" i="1"/>
  <c r="R1730" i="1"/>
  <c r="R1727" i="1"/>
  <c r="R1722" i="1"/>
  <c r="R332" i="1"/>
  <c r="R504" i="1"/>
  <c r="R850" i="1"/>
  <c r="R1022" i="1"/>
  <c r="R847" i="1"/>
  <c r="R1019" i="1"/>
  <c r="R1191" i="1"/>
  <c r="R1363" i="1"/>
  <c r="R1188" i="1"/>
  <c r="R1360" i="1"/>
  <c r="R1532" i="1"/>
  <c r="R1357" i="1"/>
  <c r="R1529" i="1"/>
  <c r="R1701" i="1"/>
  <c r="R1526" i="1"/>
  <c r="R1351" i="1"/>
  <c r="R1523" i="1"/>
  <c r="R1695" i="1"/>
  <c r="R1693" i="1"/>
  <c r="R1864" i="1"/>
  <c r="R1860" i="1"/>
  <c r="S853" i="1"/>
  <c r="S678" i="1"/>
  <c r="S503" i="1"/>
  <c r="S675" i="1"/>
  <c r="S500" i="1"/>
  <c r="S672" i="1"/>
  <c r="S844" i="1"/>
  <c r="S1016" i="1"/>
  <c r="S841" i="1"/>
  <c r="S1013" i="1"/>
  <c r="S1185" i="1"/>
  <c r="S1010" i="1"/>
  <c r="S1182" i="1"/>
  <c r="S1354" i="1"/>
  <c r="S1179" i="1"/>
  <c r="S1872" i="1"/>
  <c r="S1697" i="1"/>
  <c r="S1869" i="1"/>
  <c r="S1867" i="1"/>
  <c r="S1691" i="1"/>
  <c r="S1861" i="1"/>
  <c r="S668" i="1"/>
  <c r="S666" i="1"/>
  <c r="S664" i="1"/>
  <c r="S662" i="1"/>
  <c r="S660" i="1"/>
  <c r="S828" i="1"/>
  <c r="S826" i="1"/>
  <c r="S994" i="1"/>
  <c r="S992" i="1"/>
  <c r="S1160" i="1"/>
  <c r="S1158" i="1"/>
  <c r="S1326" i="1"/>
  <c r="S1324" i="1"/>
  <c r="S1492" i="1"/>
  <c r="S1490" i="1"/>
  <c r="S1997" i="1"/>
  <c r="S1995" i="1"/>
  <c r="S1992" i="1"/>
  <c r="R669" i="1"/>
  <c r="R667" i="1"/>
  <c r="R665" i="1"/>
  <c r="R663" i="1"/>
  <c r="R661" i="1"/>
  <c r="R659" i="1"/>
  <c r="R827" i="1"/>
  <c r="R825" i="1"/>
  <c r="R993" i="1"/>
  <c r="R991" i="1"/>
  <c r="R1159" i="1"/>
  <c r="R1157" i="1"/>
  <c r="R1325" i="1"/>
  <c r="R1323" i="1"/>
  <c r="R1491" i="1"/>
  <c r="R1998" i="1"/>
  <c r="R1996" i="1"/>
  <c r="R1824" i="1"/>
  <c r="R1990" i="1"/>
  <c r="S491" i="1"/>
  <c r="S654" i="1"/>
  <c r="S651" i="1"/>
  <c r="S648" i="1"/>
  <c r="S811" i="1"/>
  <c r="S1141" i="1"/>
  <c r="S1304" i="1"/>
  <c r="S1301" i="1"/>
  <c r="S1298" i="1"/>
  <c r="S1461" i="1"/>
  <c r="S1791" i="1"/>
  <c r="S1954" i="1"/>
  <c r="S1951" i="1"/>
  <c r="R325" i="1"/>
  <c r="R488" i="1"/>
  <c r="R485" i="1"/>
  <c r="R815" i="1"/>
  <c r="R978" i="1"/>
  <c r="R975" i="1"/>
  <c r="R1138" i="1"/>
  <c r="R1135" i="1"/>
  <c r="R1465" i="1"/>
  <c r="R1628" i="1"/>
  <c r="R1625" i="1"/>
  <c r="R1788" i="1"/>
  <c r="R1785" i="1"/>
  <c r="R322" i="1"/>
  <c r="R479" i="1"/>
  <c r="R798" i="1"/>
  <c r="R955" i="1"/>
  <c r="R1275" i="1"/>
  <c r="R1431" i="1"/>
  <c r="R1750" i="1"/>
  <c r="S319" i="1"/>
  <c r="S639" i="1"/>
  <c r="S795" i="1"/>
  <c r="S1115" i="1"/>
  <c r="S1272" i="1"/>
  <c r="S1590" i="1"/>
  <c r="S326" i="1"/>
  <c r="R1008" i="1"/>
  <c r="R460" i="1"/>
  <c r="R1921" i="1"/>
  <c r="S1898" i="1"/>
  <c r="S1896" i="1"/>
  <c r="S688" i="1"/>
  <c r="S871" i="1"/>
  <c r="S865" i="1"/>
  <c r="S860" i="1"/>
  <c r="S352" i="1"/>
  <c r="S177" i="1"/>
  <c r="S1738" i="1"/>
  <c r="S1734" i="1"/>
  <c r="S1729" i="1"/>
  <c r="S1726" i="1"/>
  <c r="R1392" i="1"/>
  <c r="R1386" i="1"/>
  <c r="R1380" i="1"/>
  <c r="R1219" i="1"/>
  <c r="R1213" i="1"/>
  <c r="R1207" i="1"/>
  <c r="R1044" i="1"/>
  <c r="R1911" i="1"/>
  <c r="R343" i="1"/>
  <c r="R512" i="1"/>
  <c r="R1561" i="1"/>
  <c r="R1041" i="1"/>
  <c r="R1560" i="1"/>
  <c r="R1040" i="1"/>
  <c r="R1036" i="1"/>
  <c r="R1033" i="1"/>
  <c r="R1030" i="1"/>
  <c r="R1904" i="1"/>
  <c r="R507" i="1"/>
  <c r="R518" i="1"/>
  <c r="R335" i="1"/>
  <c r="R695" i="1"/>
  <c r="R694" i="1"/>
  <c r="R692" i="1"/>
  <c r="R689" i="1"/>
  <c r="R686" i="1"/>
  <c r="R866" i="1"/>
  <c r="R861" i="1"/>
  <c r="R855" i="1"/>
  <c r="R1740" i="1"/>
  <c r="R347" i="1"/>
  <c r="R1735" i="1"/>
  <c r="R1566" i="1"/>
  <c r="R525" i="1"/>
  <c r="R854" i="1"/>
  <c r="R679" i="1"/>
  <c r="R851" i="1"/>
  <c r="R676" i="1"/>
  <c r="R501" i="1"/>
  <c r="R673" i="1"/>
  <c r="R845" i="1"/>
  <c r="R670" i="1"/>
  <c r="R842" i="1"/>
  <c r="R1014" i="1"/>
  <c r="R1186" i="1"/>
  <c r="R1011" i="1"/>
  <c r="R1183" i="1"/>
  <c r="R1355" i="1"/>
  <c r="R1180" i="1"/>
  <c r="R1873" i="1"/>
  <c r="R1698" i="1"/>
  <c r="R1870" i="1"/>
  <c r="R1521" i="1"/>
  <c r="R1519" i="1"/>
  <c r="R1690" i="1"/>
  <c r="R1859" i="1"/>
  <c r="S332" i="1"/>
  <c r="S504" i="1"/>
  <c r="S850" i="1"/>
  <c r="S1022" i="1"/>
  <c r="S847" i="1"/>
  <c r="S1019" i="1"/>
  <c r="S1191" i="1"/>
  <c r="S1363" i="1"/>
  <c r="S1188" i="1"/>
  <c r="S1360" i="1"/>
  <c r="S1532" i="1"/>
  <c r="S1357" i="1"/>
  <c r="S1529" i="1"/>
  <c r="S1701" i="1"/>
  <c r="S1526" i="1"/>
  <c r="S1351" i="1"/>
  <c r="S1523" i="1"/>
  <c r="S1695" i="1"/>
  <c r="S1693" i="1"/>
  <c r="S1864" i="1"/>
  <c r="S1860" i="1"/>
  <c r="S498" i="1"/>
  <c r="S496" i="1"/>
  <c r="S494" i="1"/>
  <c r="S1001" i="1"/>
  <c r="S999" i="1"/>
  <c r="S1167" i="1"/>
  <c r="S1165" i="1"/>
  <c r="S1333" i="1"/>
  <c r="S1331" i="1"/>
  <c r="S1499" i="1"/>
  <c r="S1497" i="1"/>
  <c r="S1665" i="1"/>
  <c r="S1663" i="1"/>
  <c r="S1831" i="1"/>
  <c r="S1829" i="1"/>
  <c r="S1827" i="1"/>
  <c r="S1825" i="1"/>
  <c r="S1822" i="1"/>
  <c r="R499" i="1"/>
  <c r="R497" i="1"/>
  <c r="R495" i="1"/>
  <c r="R493" i="1"/>
  <c r="R1000" i="1"/>
  <c r="R1168" i="1"/>
  <c r="R1166" i="1"/>
  <c r="R1334" i="1"/>
  <c r="R1332" i="1"/>
  <c r="R1500" i="1"/>
  <c r="R1498" i="1"/>
  <c r="R1666" i="1"/>
  <c r="R1664" i="1"/>
  <c r="R1832" i="1"/>
  <c r="R1830" i="1"/>
  <c r="R1828" i="1"/>
  <c r="R1826" i="1"/>
  <c r="R1993" i="1"/>
  <c r="R1989" i="1"/>
  <c r="S324" i="1"/>
  <c r="S487" i="1"/>
  <c r="S817" i="1"/>
  <c r="S814" i="1"/>
  <c r="S977" i="1"/>
  <c r="S974" i="1"/>
  <c r="S1137" i="1"/>
  <c r="S1467" i="1"/>
  <c r="S1464" i="1"/>
  <c r="S1627" i="1"/>
  <c r="S1624" i="1"/>
  <c r="S1787" i="1"/>
  <c r="S1950" i="1"/>
  <c r="R491" i="1"/>
  <c r="R654" i="1"/>
  <c r="R651" i="1"/>
  <c r="R648" i="1"/>
  <c r="R811" i="1"/>
  <c r="R1141" i="1"/>
  <c r="R1304" i="1"/>
  <c r="R1301" i="1"/>
  <c r="R1298" i="1"/>
  <c r="R1461" i="1"/>
  <c r="R1791" i="1"/>
  <c r="R1954" i="1"/>
  <c r="R1951" i="1"/>
  <c r="R321" i="1"/>
  <c r="R478" i="1"/>
  <c r="R797" i="1"/>
  <c r="R954" i="1"/>
  <c r="R1274" i="1"/>
  <c r="R1592" i="1"/>
  <c r="R1749" i="1"/>
  <c r="S481" i="1"/>
  <c r="S638" i="1"/>
  <c r="S957" i="1"/>
  <c r="S1114" i="1"/>
  <c r="S1433" i="1"/>
  <c r="S1589" i="1"/>
  <c r="S1758" i="1"/>
  <c r="R1006" i="1"/>
  <c r="R1100" i="1"/>
  <c r="R369" i="1"/>
  <c r="R278" i="1"/>
  <c r="R96" i="1"/>
  <c r="R185" i="1"/>
  <c r="S823" i="1"/>
  <c r="S1371" i="1"/>
  <c r="S1647" i="1"/>
  <c r="S1645" i="1"/>
  <c r="S1283" i="1"/>
  <c r="S918" i="1"/>
  <c r="S1920" i="1"/>
  <c r="S368" i="1"/>
  <c r="S276" i="1"/>
  <c r="S187" i="1"/>
  <c r="S144" i="1"/>
  <c r="R183" i="1"/>
  <c r="R633" i="1"/>
  <c r="R1888" i="1"/>
  <c r="R1170" i="1"/>
  <c r="R1080" i="1"/>
  <c r="R722" i="1"/>
  <c r="S183" i="1"/>
  <c r="S633" i="1"/>
  <c r="S1888" i="1"/>
  <c r="S1170" i="1"/>
  <c r="S1080" i="1"/>
  <c r="S722" i="1"/>
  <c r="S1201" i="1"/>
  <c r="S1933" i="1"/>
  <c r="S484" i="1"/>
  <c r="S1797" i="1"/>
  <c r="S731" i="1"/>
  <c r="S1444" i="1"/>
  <c r="S964" i="1"/>
  <c r="S1222" i="1"/>
  <c r="S961" i="1"/>
  <c r="S970" i="1"/>
  <c r="S1686" i="1"/>
  <c r="S1586" i="1"/>
  <c r="S1320" i="1"/>
  <c r="S1923" i="1"/>
  <c r="S1706" i="1"/>
  <c r="S1221" i="1"/>
  <c r="S950" i="1"/>
  <c r="S1197" i="1"/>
  <c r="S1684" i="1"/>
  <c r="S1436" i="1"/>
  <c r="S1584" i="1"/>
  <c r="S1705" i="1"/>
  <c r="S472" i="1"/>
  <c r="S1454" i="1"/>
  <c r="S1941" i="1"/>
  <c r="S471" i="1"/>
  <c r="S1076" i="1"/>
  <c r="S1567" i="1"/>
  <c r="S1194" i="1"/>
  <c r="S1929" i="1"/>
  <c r="S1341" i="1"/>
  <c r="S592" i="1"/>
  <c r="S1340" i="1"/>
  <c r="S1092" i="1"/>
  <c r="S1679" i="1"/>
  <c r="S591" i="1"/>
  <c r="S715" i="1"/>
  <c r="S600" i="1"/>
  <c r="S1677" i="1"/>
  <c r="S1337" i="1"/>
  <c r="S599" i="1"/>
  <c r="S607" i="1"/>
  <c r="S724" i="1"/>
  <c r="S1445" i="1"/>
  <c r="S585" i="1"/>
  <c r="S244" i="1"/>
  <c r="S1070" i="1"/>
  <c r="S604" i="1"/>
  <c r="S594" i="1"/>
  <c r="S234" i="1"/>
  <c r="S241" i="1"/>
  <c r="S708" i="1"/>
  <c r="S239" i="1"/>
  <c r="S120" i="1"/>
  <c r="S222" i="1"/>
  <c r="S221" i="1"/>
  <c r="S226" i="1"/>
  <c r="S217" i="1"/>
  <c r="S108" i="1"/>
  <c r="R734" i="1"/>
  <c r="R277" i="1"/>
  <c r="R95" i="1"/>
  <c r="R184" i="1"/>
  <c r="S1373" i="1"/>
  <c r="S643" i="1"/>
  <c r="S2012" i="1"/>
  <c r="S2010" i="1"/>
  <c r="S1098" i="1"/>
  <c r="S917" i="1"/>
  <c r="S1919" i="1"/>
  <c r="S733" i="1"/>
  <c r="S552" i="1"/>
  <c r="S94" i="1"/>
  <c r="S283" i="1"/>
  <c r="R1709" i="1"/>
  <c r="R273" i="1"/>
  <c r="R1440" i="1"/>
  <c r="R1081" i="1"/>
  <c r="R543" i="1"/>
  <c r="R721" i="1"/>
  <c r="S1709" i="1"/>
  <c r="S273" i="1"/>
  <c r="S1440" i="1"/>
  <c r="S1081" i="1"/>
  <c r="S543" i="1"/>
  <c r="S721" i="1"/>
  <c r="S706" i="1"/>
  <c r="S1821" i="1"/>
  <c r="S1812" i="1"/>
  <c r="S1438" i="1"/>
  <c r="S1319" i="1"/>
  <c r="S580" i="1"/>
  <c r="S1820" i="1"/>
  <c r="S952" i="1"/>
  <c r="S1945" i="1"/>
  <c r="S837" i="1"/>
  <c r="S365" i="1"/>
  <c r="S1581" i="1"/>
  <c r="S1078" i="1"/>
  <c r="S719" i="1"/>
  <c r="S836" i="1"/>
  <c r="S1685" i="1"/>
  <c r="S1585" i="1"/>
  <c r="S364" i="1"/>
  <c r="S1455" i="1"/>
  <c r="S1317" i="1"/>
  <c r="S718" i="1"/>
  <c r="S1196" i="1"/>
  <c r="S1816" i="1"/>
  <c r="S948" i="1"/>
  <c r="S464" i="1"/>
  <c r="S1579" i="1"/>
  <c r="S1682" i="1"/>
  <c r="S947" i="1"/>
  <c r="S965" i="1"/>
  <c r="S1681" i="1"/>
  <c r="S589" i="1"/>
  <c r="S1434" i="1"/>
  <c r="S716" i="1"/>
  <c r="S945" i="1"/>
  <c r="S1450" i="1"/>
  <c r="S1577" i="1"/>
  <c r="S104" i="1"/>
  <c r="S1338" i="1"/>
  <c r="S1934" i="1"/>
  <c r="S725" i="1"/>
  <c r="S1676" i="1"/>
  <c r="S1310" i="1"/>
  <c r="S1072" i="1"/>
  <c r="S101" i="1"/>
  <c r="S597" i="1"/>
  <c r="S1805" i="1"/>
  <c r="S711" i="1"/>
  <c r="S1803" i="1"/>
  <c r="S242" i="1"/>
  <c r="S1068" i="1"/>
  <c r="S602" i="1"/>
  <c r="S240" i="1"/>
  <c r="S231" i="1"/>
  <c r="S230" i="1"/>
  <c r="S235" i="1"/>
  <c r="S118" i="1"/>
  <c r="S219" i="1"/>
  <c r="S109" i="1"/>
  <c r="S215" i="1"/>
  <c r="R823" i="1"/>
  <c r="R1371" i="1"/>
  <c r="R1647" i="1"/>
  <c r="R1645" i="1"/>
  <c r="R1283" i="1"/>
  <c r="R918" i="1"/>
  <c r="R1920" i="1"/>
  <c r="R368" i="1"/>
  <c r="R276" i="1"/>
  <c r="R187" i="1"/>
  <c r="S1009" i="1"/>
  <c r="S1007" i="1"/>
  <c r="S642" i="1"/>
  <c r="S461" i="1"/>
  <c r="S459" i="1"/>
  <c r="S1282" i="1"/>
  <c r="S916" i="1"/>
  <c r="S370" i="1"/>
  <c r="S367" i="1"/>
  <c r="S551" i="1"/>
  <c r="S93" i="1"/>
  <c r="R144" i="1"/>
  <c r="R274" i="1"/>
  <c r="R632" i="1"/>
  <c r="R362" i="1"/>
  <c r="R1439" i="1"/>
  <c r="R1260" i="1"/>
  <c r="R1799" i="1"/>
  <c r="S274" i="1"/>
  <c r="S632" i="1"/>
  <c r="S362" i="1"/>
  <c r="S1439" i="1"/>
  <c r="S1260" i="1"/>
  <c r="S1799" i="1"/>
  <c r="S972" i="1"/>
  <c r="S1688" i="1"/>
  <c r="S355" i="1"/>
  <c r="S1582" i="1"/>
  <c r="S838" i="1"/>
  <c r="S1570" i="1"/>
  <c r="S1707" i="1"/>
  <c r="S483" i="1"/>
  <c r="S705" i="1"/>
  <c r="S613" i="1"/>
  <c r="S1457" i="1"/>
  <c r="S1437" i="1"/>
  <c r="S1443" i="1"/>
  <c r="S1811" i="1"/>
  <c r="S1095" i="1"/>
  <c r="S1456" i="1"/>
  <c r="S1943" i="1"/>
  <c r="S1086" i="1"/>
  <c r="S1580" i="1"/>
  <c r="S949" i="1"/>
  <c r="S359" i="1"/>
  <c r="S1094" i="1"/>
  <c r="S966" i="1"/>
  <c r="S1930" i="1"/>
  <c r="S1195" i="1"/>
  <c r="S1435" i="1"/>
  <c r="S1453" i="1"/>
  <c r="S1342" i="1"/>
  <c r="S702" i="1"/>
  <c r="S1809" i="1"/>
  <c r="S1939" i="1"/>
  <c r="S1578" i="1"/>
  <c r="S1813" i="1"/>
  <c r="S1938" i="1"/>
  <c r="S588" i="1"/>
  <c r="S1937" i="1"/>
  <c r="S356" i="1"/>
  <c r="S1312" i="1"/>
  <c r="S1448" i="1"/>
  <c r="S1073" i="1"/>
  <c r="S1447" i="1"/>
  <c r="S102" i="1"/>
  <c r="S1446" i="1"/>
  <c r="S245" i="1"/>
  <c r="S723" i="1"/>
  <c r="S605" i="1"/>
  <c r="S1804" i="1"/>
  <c r="S583" i="1"/>
  <c r="S603" i="1"/>
  <c r="S709" i="1"/>
  <c r="S581" i="1"/>
  <c r="S601" i="1"/>
  <c r="S224" i="1"/>
  <c r="S223" i="1"/>
  <c r="S119" i="1"/>
  <c r="S116" i="1"/>
  <c r="S115" i="1"/>
  <c r="S113" i="1"/>
  <c r="S106" i="1"/>
  <c r="R1373" i="1"/>
  <c r="R643" i="1"/>
  <c r="R2012" i="1"/>
  <c r="R2010" i="1"/>
  <c r="R1098" i="1"/>
  <c r="R917" i="1"/>
  <c r="R1919" i="1"/>
  <c r="R733" i="1"/>
  <c r="R552" i="1"/>
  <c r="R94" i="1"/>
  <c r="S824" i="1"/>
  <c r="S1372" i="1"/>
  <c r="S641" i="1"/>
  <c r="S1646" i="1"/>
  <c r="S458" i="1"/>
  <c r="S1097" i="1"/>
  <c r="S1922" i="1"/>
  <c r="S735" i="1"/>
  <c r="S732" i="1"/>
  <c r="S550" i="1"/>
  <c r="S186" i="1"/>
  <c r="R283" i="1"/>
  <c r="R1620" i="1"/>
  <c r="R631" i="1"/>
  <c r="R1171" i="1"/>
  <c r="R1978" i="1"/>
  <c r="R542" i="1"/>
  <c r="R1798" i="1"/>
  <c r="S1620" i="1"/>
  <c r="S631" i="1"/>
  <c r="S1171" i="1"/>
  <c r="S1978" i="1"/>
  <c r="S542" i="1"/>
  <c r="S1798" i="1"/>
  <c r="S839" i="1"/>
  <c r="S1459" i="1"/>
  <c r="S1946" i="1"/>
  <c r="S1200" i="1"/>
  <c r="S720" i="1"/>
  <c r="S100" i="1"/>
  <c r="S1687" i="1"/>
  <c r="S1587" i="1"/>
  <c r="S468" i="1"/>
  <c r="S1088" i="1"/>
  <c r="S354" i="1"/>
  <c r="S730" i="1"/>
  <c r="S467" i="1"/>
  <c r="S360" i="1"/>
  <c r="S1087" i="1"/>
  <c r="S967" i="1"/>
  <c r="S1931" i="1"/>
  <c r="S473" i="1"/>
  <c r="S1442" i="1"/>
  <c r="S1077" i="1"/>
  <c r="S1568" i="1"/>
  <c r="S1810" i="1"/>
  <c r="S959" i="1"/>
  <c r="S1583" i="1"/>
  <c r="S1441" i="1"/>
  <c r="S1815" i="1"/>
  <c r="S717" i="1"/>
  <c r="S1093" i="1"/>
  <c r="S958" i="1"/>
  <c r="S1452" i="1"/>
  <c r="S1315" i="1"/>
  <c r="S1075" i="1"/>
  <c r="S357" i="1"/>
  <c r="S1314" i="1"/>
  <c r="S1808" i="1"/>
  <c r="S1313" i="1"/>
  <c r="S1091" i="1"/>
  <c r="S1927" i="1"/>
  <c r="S590" i="1"/>
  <c r="S714" i="1"/>
  <c r="S1926" i="1"/>
  <c r="S586" i="1"/>
  <c r="S713" i="1"/>
  <c r="S1925" i="1"/>
  <c r="S1071" i="1"/>
  <c r="S596" i="1"/>
  <c r="S1571" i="1"/>
  <c r="S1069" i="1"/>
  <c r="S582" i="1"/>
  <c r="S593" i="1"/>
  <c r="S247" i="1"/>
  <c r="S125" i="1"/>
  <c r="S124" i="1"/>
  <c r="S123" i="1"/>
  <c r="S117" i="1"/>
  <c r="S121" i="1"/>
  <c r="S225" i="1"/>
  <c r="S216" i="1"/>
  <c r="S111" i="1"/>
  <c r="R1009" i="1"/>
  <c r="R1007" i="1"/>
  <c r="R642" i="1"/>
  <c r="R461" i="1"/>
  <c r="R459" i="1"/>
  <c r="R1282" i="1"/>
  <c r="R916" i="1"/>
  <c r="R370" i="1"/>
  <c r="R367" i="1"/>
  <c r="R551" i="1"/>
  <c r="R93" i="1"/>
  <c r="S1374" i="1"/>
  <c r="S1006" i="1"/>
  <c r="S1648" i="1"/>
  <c r="S2011" i="1"/>
  <c r="S1100" i="1"/>
  <c r="S1281" i="1"/>
  <c r="S915" i="1"/>
  <c r="S369" i="1"/>
  <c r="S278" i="1"/>
  <c r="S96" i="1"/>
  <c r="S185" i="1"/>
  <c r="R990" i="1"/>
  <c r="R1708" i="1"/>
  <c r="R363" i="1"/>
  <c r="R453" i="1"/>
  <c r="R452" i="1"/>
  <c r="R902" i="1"/>
  <c r="S1710" i="1"/>
  <c r="S1708" i="1"/>
  <c r="S363" i="1"/>
  <c r="S453" i="1"/>
  <c r="S452" i="1"/>
  <c r="S902" i="1"/>
  <c r="S470" i="1"/>
  <c r="S1090" i="1"/>
  <c r="S953" i="1"/>
  <c r="S1322" i="1"/>
  <c r="S1079" i="1"/>
  <c r="S361" i="1"/>
  <c r="S476" i="1"/>
  <c r="S1096" i="1"/>
  <c r="S968" i="1"/>
  <c r="S1199" i="1"/>
  <c r="S1819" i="1"/>
  <c r="S951" i="1"/>
  <c r="S1318" i="1"/>
  <c r="S99" i="1"/>
  <c r="S1198" i="1"/>
  <c r="S474" i="1"/>
  <c r="S704" i="1"/>
  <c r="S466" i="1"/>
  <c r="S353" i="1"/>
  <c r="S98" i="1"/>
  <c r="S729" i="1"/>
  <c r="S1942" i="1"/>
  <c r="S1220" i="1"/>
  <c r="S1683" i="1"/>
  <c r="S1343" i="1"/>
  <c r="S97" i="1"/>
  <c r="S1316" i="1"/>
  <c r="S1704" i="1"/>
  <c r="S1940" i="1"/>
  <c r="S1083" i="1"/>
  <c r="S610" i="1"/>
  <c r="S1936" i="1"/>
  <c r="S727" i="1"/>
  <c r="S1680" i="1"/>
  <c r="S1928" i="1"/>
  <c r="S1935" i="1"/>
  <c r="S1074" i="1"/>
  <c r="S1678" i="1"/>
  <c r="S608" i="1"/>
  <c r="S103" i="1"/>
  <c r="S1311" i="1"/>
  <c r="S1336" i="1"/>
  <c r="S1575" i="1"/>
  <c r="S1335" i="1"/>
  <c r="S606" i="1"/>
  <c r="S712" i="1"/>
  <c r="S584" i="1"/>
  <c r="S595" i="1"/>
  <c r="S710" i="1"/>
  <c r="S248" i="1"/>
  <c r="S1800" i="1"/>
  <c r="S233" i="1"/>
  <c r="S232" i="1"/>
  <c r="S238" i="1"/>
  <c r="S237" i="1"/>
  <c r="S122" i="1"/>
  <c r="S227" i="1"/>
  <c r="S218" i="1"/>
  <c r="S107" i="1"/>
  <c r="S105" i="1"/>
  <c r="R824" i="1"/>
  <c r="R1372" i="1"/>
  <c r="R641" i="1"/>
  <c r="R1646" i="1"/>
  <c r="R458" i="1"/>
  <c r="R1097" i="1"/>
  <c r="R1922" i="1"/>
  <c r="R735" i="1"/>
  <c r="R732" i="1"/>
  <c r="R550" i="1"/>
  <c r="R186" i="1"/>
  <c r="S1008" i="1"/>
  <c r="S644" i="1"/>
  <c r="S2013" i="1"/>
  <c r="S460" i="1"/>
  <c r="S1099" i="1"/>
  <c r="S1280" i="1"/>
  <c r="S1921" i="1"/>
  <c r="S734" i="1"/>
  <c r="S277" i="1"/>
  <c r="S95" i="1"/>
  <c r="S184" i="1"/>
  <c r="R1710" i="1"/>
  <c r="R1619" i="1"/>
  <c r="R1889" i="1"/>
  <c r="R1979" i="1"/>
  <c r="R1261" i="1"/>
  <c r="R901" i="1"/>
  <c r="S990" i="1"/>
  <c r="S1619" i="1"/>
  <c r="S1889" i="1"/>
  <c r="S1979" i="1"/>
  <c r="S1261" i="1"/>
  <c r="S901" i="1"/>
  <c r="S969" i="1"/>
  <c r="S477" i="1"/>
  <c r="S366" i="1"/>
  <c r="S469" i="1"/>
  <c r="S971" i="1"/>
  <c r="S1089" i="1"/>
  <c r="S1924" i="1"/>
  <c r="S1458" i="1"/>
  <c r="S1321" i="1"/>
  <c r="S1932" i="1"/>
  <c r="S475" i="1"/>
  <c r="S482" i="1"/>
  <c r="S1944" i="1"/>
  <c r="S963" i="1"/>
  <c r="S1569" i="1"/>
  <c r="S1818" i="1"/>
  <c r="S960" i="1"/>
  <c r="S612" i="1"/>
  <c r="S1817" i="1"/>
  <c r="S962" i="1"/>
  <c r="S1344" i="1"/>
  <c r="S465" i="1"/>
  <c r="S1085" i="1"/>
  <c r="S703" i="1"/>
  <c r="S611" i="1"/>
  <c r="S1084" i="1"/>
  <c r="S728" i="1"/>
  <c r="S358" i="1"/>
  <c r="S463" i="1"/>
  <c r="S1814" i="1"/>
  <c r="S946" i="1"/>
  <c r="S462" i="1"/>
  <c r="S1082" i="1"/>
  <c r="S1451" i="1"/>
  <c r="S609" i="1"/>
  <c r="S1339" i="1"/>
  <c r="S726" i="1"/>
  <c r="S1449" i="1"/>
  <c r="S587" i="1"/>
  <c r="S1576" i="1"/>
  <c r="S1807" i="1"/>
  <c r="S246" i="1"/>
  <c r="S598" i="1"/>
  <c r="S1806" i="1"/>
  <c r="S1574" i="1"/>
  <c r="S1573" i="1"/>
  <c r="S1572" i="1"/>
  <c r="S243" i="1"/>
  <c r="S1802" i="1"/>
  <c r="S1801" i="1"/>
  <c r="S126" i="1"/>
  <c r="S1067" i="1"/>
  <c r="S707" i="1"/>
  <c r="S236" i="1"/>
  <c r="S229" i="1"/>
  <c r="S228" i="1"/>
  <c r="S220" i="1"/>
  <c r="S114" i="1"/>
  <c r="S112" i="1"/>
  <c r="S110" i="1"/>
  <c r="R706" i="1"/>
  <c r="R1688" i="1"/>
  <c r="R355" i="1"/>
  <c r="R1438" i="1"/>
  <c r="R720" i="1"/>
  <c r="R476" i="1"/>
  <c r="R1707" i="1"/>
  <c r="R1587" i="1"/>
  <c r="R1321" i="1"/>
  <c r="R613" i="1"/>
  <c r="R365" i="1"/>
  <c r="R1581" i="1"/>
  <c r="R1443" i="1"/>
  <c r="R1923" i="1"/>
  <c r="R1087" i="1"/>
  <c r="R1456" i="1"/>
  <c r="R1943" i="1"/>
  <c r="R364" i="1"/>
  <c r="R1580" i="1"/>
  <c r="R1317" i="1"/>
  <c r="R359" i="1"/>
  <c r="R1196" i="1"/>
  <c r="R1816" i="1"/>
  <c r="R1930" i="1"/>
  <c r="R1195" i="1"/>
  <c r="R1815" i="1"/>
  <c r="R717" i="1"/>
  <c r="R1342" i="1"/>
  <c r="R702" i="1"/>
  <c r="R1809" i="1"/>
  <c r="R1939" i="1"/>
  <c r="R1578" i="1"/>
  <c r="R1813" i="1"/>
  <c r="R1938" i="1"/>
  <c r="R588" i="1"/>
  <c r="R1937" i="1"/>
  <c r="R356" i="1"/>
  <c r="R1312" i="1"/>
  <c r="R590" i="1"/>
  <c r="R1073" i="1"/>
  <c r="R1447" i="1"/>
  <c r="R102" i="1"/>
  <c r="R1072" i="1"/>
  <c r="R1445" i="1"/>
  <c r="R723" i="1"/>
  <c r="R1805" i="1"/>
  <c r="R1804" i="1"/>
  <c r="R583" i="1"/>
  <c r="R603" i="1"/>
  <c r="R709" i="1"/>
  <c r="R581" i="1"/>
  <c r="R601" i="1"/>
  <c r="R224" i="1"/>
  <c r="R223" i="1"/>
  <c r="R119" i="1"/>
  <c r="R116" i="1"/>
  <c r="R115" i="1"/>
  <c r="R113" i="1"/>
  <c r="R106" i="1"/>
  <c r="R1256" i="1"/>
  <c r="R1005" i="1"/>
  <c r="R1603" i="1"/>
  <c r="R1856" i="1"/>
  <c r="R2018" i="1"/>
  <c r="R1345" i="1"/>
  <c r="R1854" i="1"/>
  <c r="R1174" i="1"/>
  <c r="R1513" i="1"/>
  <c r="R929" i="1"/>
  <c r="R419" i="1"/>
  <c r="R1264" i="1"/>
  <c r="R760" i="1"/>
  <c r="R88" i="1"/>
  <c r="R418" i="1"/>
  <c r="R755" i="1"/>
  <c r="R1599" i="1"/>
  <c r="R1508" i="1"/>
  <c r="R253" i="1"/>
  <c r="R1846" i="1"/>
  <c r="R757" i="1"/>
  <c r="R752" i="1"/>
  <c r="R415" i="1"/>
  <c r="R1595" i="1"/>
  <c r="R82" i="1"/>
  <c r="R81" i="1"/>
  <c r="R839" i="1"/>
  <c r="R1459" i="1"/>
  <c r="R1946" i="1"/>
  <c r="R1200" i="1"/>
  <c r="R838" i="1"/>
  <c r="R1820" i="1"/>
  <c r="R1687" i="1"/>
  <c r="R483" i="1"/>
  <c r="R468" i="1"/>
  <c r="R1088" i="1"/>
  <c r="R354" i="1"/>
  <c r="R1078" i="1"/>
  <c r="R719" i="1"/>
  <c r="R1198" i="1"/>
  <c r="R1095" i="1"/>
  <c r="R967" i="1"/>
  <c r="R1931" i="1"/>
  <c r="R353" i="1"/>
  <c r="R1442" i="1"/>
  <c r="R949" i="1"/>
  <c r="R1568" i="1"/>
  <c r="R1810" i="1"/>
  <c r="R703" i="1"/>
  <c r="R1583" i="1"/>
  <c r="R1441" i="1"/>
  <c r="R1435" i="1"/>
  <c r="R1453" i="1"/>
  <c r="R1093" i="1"/>
  <c r="R958" i="1"/>
  <c r="R610" i="1"/>
  <c r="R1315" i="1"/>
  <c r="R1075" i="1"/>
  <c r="R357" i="1"/>
  <c r="R1314" i="1"/>
  <c r="R1808" i="1"/>
  <c r="R1577" i="1"/>
  <c r="R1091" i="1"/>
  <c r="R1927" i="1"/>
  <c r="R1448" i="1"/>
  <c r="R714" i="1"/>
  <c r="R1926" i="1"/>
  <c r="R586" i="1"/>
  <c r="R713" i="1"/>
  <c r="R101" i="1"/>
  <c r="R1071" i="1"/>
  <c r="R596" i="1"/>
  <c r="R1571" i="1"/>
  <c r="R1069" i="1"/>
  <c r="R582" i="1"/>
  <c r="R593" i="1"/>
  <c r="R247" i="1"/>
  <c r="R125" i="1"/>
  <c r="R124" i="1"/>
  <c r="R123" i="1"/>
  <c r="R117" i="1"/>
  <c r="R121" i="1"/>
  <c r="R225" i="1"/>
  <c r="R216" i="1"/>
  <c r="R111" i="1"/>
  <c r="R1518" i="1"/>
  <c r="R1845" i="1"/>
  <c r="R1177" i="1"/>
  <c r="R1516" i="1"/>
  <c r="R1176" i="1"/>
  <c r="R1257" i="1"/>
  <c r="R420" i="1"/>
  <c r="R1254" i="1"/>
  <c r="R2015" i="1"/>
  <c r="R1601" i="1"/>
  <c r="R2014" i="1"/>
  <c r="R1851" i="1"/>
  <c r="R1768" i="1"/>
  <c r="R927" i="1"/>
  <c r="R1421" i="1"/>
  <c r="R1509" i="1"/>
  <c r="R423" i="1"/>
  <c r="R417" i="1"/>
  <c r="R758" i="1"/>
  <c r="R920" i="1"/>
  <c r="R1597" i="1"/>
  <c r="R251" i="1"/>
  <c r="R751" i="1"/>
  <c r="R762" i="1"/>
  <c r="R1762" i="1"/>
  <c r="R80" i="1"/>
  <c r="R1090" i="1"/>
  <c r="R953" i="1"/>
  <c r="R1322" i="1"/>
  <c r="R1319" i="1"/>
  <c r="R1089" i="1"/>
  <c r="R1444" i="1"/>
  <c r="R1096" i="1"/>
  <c r="R968" i="1"/>
  <c r="R1199" i="1"/>
  <c r="R475" i="1"/>
  <c r="R951" i="1"/>
  <c r="R1944" i="1"/>
  <c r="R99" i="1"/>
  <c r="R360" i="1"/>
  <c r="R1818" i="1"/>
  <c r="R704" i="1"/>
  <c r="R466" i="1"/>
  <c r="R473" i="1"/>
  <c r="R98" i="1"/>
  <c r="R1077" i="1"/>
  <c r="R1942" i="1"/>
  <c r="R1220" i="1"/>
  <c r="R1683" i="1"/>
  <c r="R611" i="1"/>
  <c r="R97" i="1"/>
  <c r="R728" i="1"/>
  <c r="R1704" i="1"/>
  <c r="R1940" i="1"/>
  <c r="R1083" i="1"/>
  <c r="R1452" i="1"/>
  <c r="R462" i="1"/>
  <c r="R727" i="1"/>
  <c r="R1680" i="1"/>
  <c r="R1928" i="1"/>
  <c r="R1339" i="1"/>
  <c r="R1074" i="1"/>
  <c r="R1678" i="1"/>
  <c r="R608" i="1"/>
  <c r="R103" i="1"/>
  <c r="R1311" i="1"/>
  <c r="R246" i="1"/>
  <c r="R1575" i="1"/>
  <c r="R1335" i="1"/>
  <c r="R606" i="1"/>
  <c r="R712" i="1"/>
  <c r="R584" i="1"/>
  <c r="R595" i="1"/>
  <c r="R710" i="1"/>
  <c r="R248" i="1"/>
  <c r="R1800" i="1"/>
  <c r="R233" i="1"/>
  <c r="R232" i="1"/>
  <c r="R238" i="1"/>
  <c r="R237" i="1"/>
  <c r="R122" i="1"/>
  <c r="R227" i="1"/>
  <c r="R218" i="1"/>
  <c r="R107" i="1"/>
  <c r="R105" i="1"/>
  <c r="R1169" i="1"/>
  <c r="R1429" i="1"/>
  <c r="R1258" i="1"/>
  <c r="R1255" i="1"/>
  <c r="R1427" i="1"/>
  <c r="R1175" i="1"/>
  <c r="R1003" i="1"/>
  <c r="R1425" i="1"/>
  <c r="R1173" i="1"/>
  <c r="R1852" i="1"/>
  <c r="R1172" i="1"/>
  <c r="R923" i="1"/>
  <c r="R256" i="1"/>
  <c r="R1263" i="1"/>
  <c r="R926" i="1"/>
  <c r="R254" i="1"/>
  <c r="R1506" i="1"/>
  <c r="R921" i="1"/>
  <c r="R1766" i="1"/>
  <c r="R753" i="1"/>
  <c r="R416" i="1"/>
  <c r="R84" i="1"/>
  <c r="R257" i="1"/>
  <c r="R414" i="1"/>
  <c r="R761" i="1"/>
  <c r="R78" i="1"/>
  <c r="R969" i="1"/>
  <c r="R1933" i="1"/>
  <c r="R366" i="1"/>
  <c r="R1797" i="1"/>
  <c r="R971" i="1"/>
  <c r="R361" i="1"/>
  <c r="R580" i="1"/>
  <c r="R1458" i="1"/>
  <c r="R705" i="1"/>
  <c r="R1932" i="1"/>
  <c r="R1819" i="1"/>
  <c r="R1586" i="1"/>
  <c r="R730" i="1"/>
  <c r="R1811" i="1"/>
  <c r="R1569" i="1"/>
  <c r="R474" i="1"/>
  <c r="R950" i="1"/>
  <c r="R612" i="1"/>
  <c r="R1817" i="1"/>
  <c r="R962" i="1"/>
  <c r="R718" i="1"/>
  <c r="R1705" i="1"/>
  <c r="R1085" i="1"/>
  <c r="R959" i="1"/>
  <c r="R1343" i="1"/>
  <c r="R1084" i="1"/>
  <c r="R1316" i="1"/>
  <c r="R358" i="1"/>
  <c r="R463" i="1"/>
  <c r="R1814" i="1"/>
  <c r="R946" i="1"/>
  <c r="R592" i="1"/>
  <c r="R716" i="1"/>
  <c r="R1451" i="1"/>
  <c r="R609" i="1"/>
  <c r="R1935" i="1"/>
  <c r="R726" i="1"/>
  <c r="R1449" i="1"/>
  <c r="R587" i="1"/>
  <c r="R1576" i="1"/>
  <c r="R1807" i="1"/>
  <c r="R1336" i="1"/>
  <c r="R1446" i="1"/>
  <c r="R1806" i="1"/>
  <c r="R1574" i="1"/>
  <c r="R1573" i="1"/>
  <c r="R1572" i="1"/>
  <c r="R243" i="1"/>
  <c r="R1802" i="1"/>
  <c r="R1801" i="1"/>
  <c r="R126" i="1"/>
  <c r="R1067" i="1"/>
  <c r="R707" i="1"/>
  <c r="R236" i="1"/>
  <c r="R229" i="1"/>
  <c r="R228" i="1"/>
  <c r="R220" i="1"/>
  <c r="R114" i="1"/>
  <c r="R108" i="1"/>
  <c r="R110" i="1"/>
  <c r="R1348" i="1"/>
  <c r="R1517" i="1"/>
  <c r="R1428" i="1"/>
  <c r="R1004" i="1"/>
  <c r="R1855" i="1"/>
  <c r="R1426" i="1"/>
  <c r="R1843" i="1"/>
  <c r="R930" i="1"/>
  <c r="R1424" i="1"/>
  <c r="R1842" i="1"/>
  <c r="R1423" i="1"/>
  <c r="R1511" i="1"/>
  <c r="R1600" i="1"/>
  <c r="R1507" i="1"/>
  <c r="R1262" i="1"/>
  <c r="R1767" i="1"/>
  <c r="R1593" i="1"/>
  <c r="R924" i="1"/>
  <c r="R1598" i="1"/>
  <c r="R252" i="1"/>
  <c r="R1771" i="1"/>
  <c r="R1764" i="1"/>
  <c r="R250" i="1"/>
  <c r="R1594" i="1"/>
  <c r="R413" i="1"/>
  <c r="S1675" i="1"/>
  <c r="R1201" i="1"/>
  <c r="R477" i="1"/>
  <c r="R484" i="1"/>
  <c r="R469" i="1"/>
  <c r="R1079" i="1"/>
  <c r="R964" i="1"/>
  <c r="R1570" i="1"/>
  <c r="R952" i="1"/>
  <c r="R961" i="1"/>
  <c r="R970" i="1"/>
  <c r="R1686" i="1"/>
  <c r="R482" i="1"/>
  <c r="R1320" i="1"/>
  <c r="R467" i="1"/>
  <c r="R836" i="1"/>
  <c r="R1221" i="1"/>
  <c r="R960" i="1"/>
  <c r="R1197" i="1"/>
  <c r="R1684" i="1"/>
  <c r="R1436" i="1"/>
  <c r="R1584" i="1"/>
  <c r="R465" i="1"/>
  <c r="R966" i="1"/>
  <c r="R1454" i="1"/>
  <c r="R1941" i="1"/>
  <c r="R1579" i="1"/>
  <c r="R1682" i="1"/>
  <c r="R947" i="1"/>
  <c r="R1194" i="1"/>
  <c r="R1929" i="1"/>
  <c r="R589" i="1"/>
  <c r="R1936" i="1"/>
  <c r="R1082" i="1"/>
  <c r="R1092" i="1"/>
  <c r="R1679" i="1"/>
  <c r="R591" i="1"/>
  <c r="R715" i="1"/>
  <c r="R600" i="1"/>
  <c r="R1677" i="1"/>
  <c r="R725" i="1"/>
  <c r="R599" i="1"/>
  <c r="R607" i="1"/>
  <c r="R598" i="1"/>
  <c r="R1925" i="1"/>
  <c r="R585" i="1"/>
  <c r="R244" i="1"/>
  <c r="R1070" i="1"/>
  <c r="R604" i="1"/>
  <c r="R594" i="1"/>
  <c r="R234" i="1"/>
  <c r="R241" i="1"/>
  <c r="R708" i="1"/>
  <c r="R239" i="1"/>
  <c r="R120" i="1"/>
  <c r="R222" i="1"/>
  <c r="R221" i="1"/>
  <c r="R226" i="1"/>
  <c r="R217" i="1"/>
  <c r="R112" i="1"/>
  <c r="R1675" i="1"/>
  <c r="R159" i="1"/>
  <c r="R1347" i="1"/>
  <c r="R1674" i="1"/>
  <c r="R1346" i="1"/>
  <c r="R1515" i="1"/>
  <c r="R1602" i="1"/>
  <c r="R1514" i="1"/>
  <c r="R1266" i="1"/>
  <c r="R1265" i="1"/>
  <c r="R1002" i="1"/>
  <c r="R1253" i="1"/>
  <c r="R756" i="1"/>
  <c r="R424" i="1"/>
  <c r="R1850" i="1"/>
  <c r="R1849" i="1"/>
  <c r="R87" i="1"/>
  <c r="R925" i="1"/>
  <c r="R754" i="1"/>
  <c r="R86" i="1"/>
  <c r="R1765" i="1"/>
  <c r="R1770" i="1"/>
  <c r="R1596" i="1"/>
  <c r="R83" i="1"/>
  <c r="R750" i="1"/>
  <c r="R749" i="1"/>
  <c r="S159" i="1"/>
  <c r="R972" i="1"/>
  <c r="R1821" i="1"/>
  <c r="R1812" i="1"/>
  <c r="R1582" i="1"/>
  <c r="R731" i="1"/>
  <c r="R1924" i="1"/>
  <c r="R100" i="1"/>
  <c r="R1222" i="1"/>
  <c r="R1945" i="1"/>
  <c r="R837" i="1"/>
  <c r="R1457" i="1"/>
  <c r="R1437" i="1"/>
  <c r="R1318" i="1"/>
  <c r="R963" i="1"/>
  <c r="R1706" i="1"/>
  <c r="R1685" i="1"/>
  <c r="R1585" i="1"/>
  <c r="R1086" i="1"/>
  <c r="R1455" i="1"/>
  <c r="R729" i="1"/>
  <c r="R1344" i="1"/>
  <c r="R1094" i="1"/>
  <c r="R472" i="1"/>
  <c r="R948" i="1"/>
  <c r="R464" i="1"/>
  <c r="R471" i="1"/>
  <c r="R1076" i="1"/>
  <c r="R1567" i="1"/>
  <c r="R965" i="1"/>
  <c r="R1681" i="1"/>
  <c r="R1341" i="1"/>
  <c r="R1434" i="1"/>
  <c r="R1340" i="1"/>
  <c r="R945" i="1"/>
  <c r="R1450" i="1"/>
  <c r="R1313" i="1"/>
  <c r="R104" i="1"/>
  <c r="R1338" i="1"/>
  <c r="R1934" i="1"/>
  <c r="R1337" i="1"/>
  <c r="R1676" i="1"/>
  <c r="R1310" i="1"/>
  <c r="R724" i="1"/>
  <c r="R245" i="1"/>
  <c r="R597" i="1"/>
  <c r="R605" i="1"/>
  <c r="R711" i="1"/>
  <c r="R1803" i="1"/>
  <c r="R242" i="1"/>
  <c r="R1068" i="1"/>
  <c r="R602" i="1"/>
  <c r="R240" i="1"/>
  <c r="R231" i="1"/>
  <c r="R230" i="1"/>
  <c r="R235" i="1"/>
  <c r="R118" i="1"/>
  <c r="R219" i="1"/>
  <c r="R109" i="1"/>
  <c r="R215" i="1"/>
  <c r="R1259" i="1"/>
  <c r="R1178" i="1"/>
  <c r="R2019" i="1"/>
  <c r="R421" i="1"/>
  <c r="R1844" i="1"/>
  <c r="R2017" i="1"/>
  <c r="R1267" i="1"/>
  <c r="R2016" i="1"/>
  <c r="R1853" i="1"/>
  <c r="R89" i="1"/>
  <c r="R1512" i="1"/>
  <c r="R928" i="1"/>
  <c r="R255" i="1"/>
  <c r="R1422" i="1"/>
  <c r="R1510" i="1"/>
  <c r="R922" i="1"/>
  <c r="R759" i="1"/>
  <c r="R1848" i="1"/>
  <c r="R1847" i="1"/>
  <c r="R1505" i="1"/>
  <c r="R85" i="1"/>
  <c r="R919" i="1"/>
  <c r="R1769" i="1"/>
  <c r="R1763" i="1"/>
  <c r="R249" i="1"/>
  <c r="R1761" i="1"/>
  <c r="S2019" i="1"/>
  <c r="S1674" i="1"/>
  <c r="S1844" i="1"/>
  <c r="S1515" i="1"/>
  <c r="S1426" i="1"/>
  <c r="S1514" i="1"/>
  <c r="S930" i="1"/>
  <c r="S89" i="1"/>
  <c r="S1842" i="1"/>
  <c r="S1253" i="1"/>
  <c r="S756" i="1"/>
  <c r="S424" i="1"/>
  <c r="S1850" i="1"/>
  <c r="S1849" i="1"/>
  <c r="S423" i="1"/>
  <c r="S925" i="1"/>
  <c r="S924" i="1"/>
  <c r="S758" i="1"/>
  <c r="S1765" i="1"/>
  <c r="S1770" i="1"/>
  <c r="S1596" i="1"/>
  <c r="S83" i="1"/>
  <c r="S750" i="1"/>
  <c r="S749" i="1"/>
  <c r="S412" i="1"/>
  <c r="S77" i="1"/>
  <c r="R892" i="1"/>
  <c r="S1396" i="1"/>
  <c r="S212" i="1"/>
  <c r="S1064" i="1"/>
  <c r="S1884" i="1"/>
  <c r="S1479" i="1"/>
  <c r="S150" i="1"/>
  <c r="S1967" i="1"/>
  <c r="S1874" i="1"/>
  <c r="S15" i="1"/>
  <c r="R181" i="1"/>
  <c r="R1230" i="1"/>
  <c r="R264" i="1"/>
  <c r="R576" i="1"/>
  <c r="R1126" i="1"/>
  <c r="R939" i="1"/>
  <c r="R399" i="1"/>
  <c r="R1604" i="1"/>
  <c r="S625" i="1"/>
  <c r="S1245" i="1"/>
  <c r="S1654" i="1"/>
  <c r="S179" i="1"/>
  <c r="S157" i="1"/>
  <c r="S191" i="1"/>
  <c r="S577" i="1"/>
  <c r="S1152" i="1"/>
  <c r="S789" i="1"/>
  <c r="S566" i="1"/>
  <c r="S2006" i="1"/>
  <c r="S262" i="1"/>
  <c r="S1878" i="1"/>
  <c r="S741" i="1"/>
  <c r="S203" i="1"/>
  <c r="S893" i="1"/>
  <c r="S1608" i="1"/>
  <c r="S391" i="1"/>
  <c r="S62" i="1"/>
  <c r="S16" i="1"/>
  <c r="R1245" i="1"/>
  <c r="R624" i="1"/>
  <c r="R1796" i="1"/>
  <c r="R988" i="1"/>
  <c r="R191" i="1"/>
  <c r="R438" i="1"/>
  <c r="R261" i="1"/>
  <c r="R437" i="1"/>
  <c r="R1057" i="1"/>
  <c r="R308" i="1"/>
  <c r="R192" i="1"/>
  <c r="R1104" i="1"/>
  <c r="R531" i="1"/>
  <c r="R765" i="1"/>
  <c r="R1772" i="1"/>
  <c r="R204" i="1"/>
  <c r="R379" i="1"/>
  <c r="R412" i="1"/>
  <c r="R77" i="1"/>
  <c r="S1259" i="1"/>
  <c r="S1178" i="1"/>
  <c r="S1347" i="1"/>
  <c r="S421" i="1"/>
  <c r="S2018" i="1"/>
  <c r="S2017" i="1"/>
  <c r="S1267" i="1"/>
  <c r="S2016" i="1"/>
  <c r="S1853" i="1"/>
  <c r="S929" i="1"/>
  <c r="S1512" i="1"/>
  <c r="S928" i="1"/>
  <c r="S255" i="1"/>
  <c r="S1422" i="1"/>
  <c r="S1510" i="1"/>
  <c r="S922" i="1"/>
  <c r="S87" i="1"/>
  <c r="S1848" i="1"/>
  <c r="S1847" i="1"/>
  <c r="S1505" i="1"/>
  <c r="S757" i="1"/>
  <c r="S919" i="1"/>
  <c r="S1769" i="1"/>
  <c r="S1763" i="1"/>
  <c r="S249" i="1"/>
  <c r="S81" i="1"/>
  <c r="S425" i="1"/>
  <c r="S76" i="1"/>
  <c r="R422" i="1"/>
  <c r="S181" i="1"/>
  <c r="S1230" i="1"/>
  <c r="S264" i="1"/>
  <c r="S576" i="1"/>
  <c r="S1126" i="1"/>
  <c r="S939" i="1"/>
  <c r="S399" i="1"/>
  <c r="S1604" i="1"/>
  <c r="R451" i="1"/>
  <c r="R617" i="1"/>
  <c r="R1718" i="1"/>
  <c r="R1292" i="1"/>
  <c r="R1614" i="1"/>
  <c r="R306" i="1"/>
  <c r="R202" i="1"/>
  <c r="R763" i="1"/>
  <c r="R389" i="1"/>
  <c r="S1537" i="1"/>
  <c r="S214" i="1"/>
  <c r="S1644" i="1"/>
  <c r="S1269" i="1"/>
  <c r="S1643" i="1"/>
  <c r="S987" i="1"/>
  <c r="S449" i="1"/>
  <c r="S1982" i="1"/>
  <c r="S437" i="1"/>
  <c r="S941" i="1"/>
  <c r="S1971" i="1"/>
  <c r="S905" i="1"/>
  <c r="S801" i="1"/>
  <c r="S531" i="1"/>
  <c r="S1877" i="1"/>
  <c r="S297" i="1"/>
  <c r="S296" i="1"/>
  <c r="S390" i="1"/>
  <c r="S1959" i="1"/>
  <c r="R625" i="1"/>
  <c r="R1117" i="1"/>
  <c r="R1644" i="1"/>
  <c r="R179" i="1"/>
  <c r="R157" i="1"/>
  <c r="R1397" i="1"/>
  <c r="R577" i="1"/>
  <c r="R1152" i="1"/>
  <c r="R309" i="1"/>
  <c r="R566" i="1"/>
  <c r="R788" i="1"/>
  <c r="R262" i="1"/>
  <c r="R1878" i="1"/>
  <c r="R741" i="1"/>
  <c r="R203" i="1"/>
  <c r="R893" i="1"/>
  <c r="R1608" i="1"/>
  <c r="R391" i="1"/>
  <c r="R425" i="1"/>
  <c r="R76" i="1"/>
  <c r="S1256" i="1"/>
  <c r="S1005" i="1"/>
  <c r="S1603" i="1"/>
  <c r="S1856" i="1"/>
  <c r="S1346" i="1"/>
  <c r="S1257" i="1"/>
  <c r="S1854" i="1"/>
  <c r="S1174" i="1"/>
  <c r="S1513" i="1"/>
  <c r="S1601" i="1"/>
  <c r="S419" i="1"/>
  <c r="S1264" i="1"/>
  <c r="S1768" i="1"/>
  <c r="S88" i="1"/>
  <c r="S418" i="1"/>
  <c r="S755" i="1"/>
  <c r="S1767" i="1"/>
  <c r="S1508" i="1"/>
  <c r="S253" i="1"/>
  <c r="S1846" i="1"/>
  <c r="S1597" i="1"/>
  <c r="S752" i="1"/>
  <c r="S415" i="1"/>
  <c r="S1595" i="1"/>
  <c r="S1762" i="1"/>
  <c r="S1761" i="1"/>
  <c r="S79" i="1"/>
  <c r="S75" i="1"/>
  <c r="S451" i="1"/>
  <c r="S617" i="1"/>
  <c r="S1718" i="1"/>
  <c r="S1292" i="1"/>
  <c r="S1614" i="1"/>
  <c r="S306" i="1"/>
  <c r="S202" i="1"/>
  <c r="S763" i="1"/>
  <c r="S389" i="1"/>
  <c r="R794" i="1"/>
  <c r="R316" i="1"/>
  <c r="R441" i="1"/>
  <c r="R628" i="1"/>
  <c r="R773" i="1"/>
  <c r="R981" i="1"/>
  <c r="R742" i="1"/>
  <c r="R1469" i="1"/>
  <c r="R1957" i="1"/>
  <c r="S636" i="1"/>
  <c r="S1784" i="1"/>
  <c r="S530" i="1"/>
  <c r="S378" i="1"/>
  <c r="S777" i="1"/>
  <c r="S156" i="1"/>
  <c r="S1983" i="1"/>
  <c r="S1667" i="1"/>
  <c r="S1291" i="1"/>
  <c r="S1128" i="1"/>
  <c r="S1632" i="1"/>
  <c r="S940" i="1"/>
  <c r="S1713" i="1"/>
  <c r="S800" i="1"/>
  <c r="S894" i="1"/>
  <c r="S883" i="1"/>
  <c r="S145" i="1"/>
  <c r="S133" i="1"/>
  <c r="S40" i="1"/>
  <c r="R1537" i="1"/>
  <c r="R1784" i="1"/>
  <c r="R1654" i="1"/>
  <c r="R1269" i="1"/>
  <c r="R1643" i="1"/>
  <c r="R987" i="1"/>
  <c r="R449" i="1"/>
  <c r="R1982" i="1"/>
  <c r="R789" i="1"/>
  <c r="R941" i="1"/>
  <c r="R1971" i="1"/>
  <c r="R905" i="1"/>
  <c r="R801" i="1"/>
  <c r="R51" i="1"/>
  <c r="R1877" i="1"/>
  <c r="R297" i="1"/>
  <c r="R296" i="1"/>
  <c r="R390" i="1"/>
  <c r="R1759" i="1"/>
  <c r="R75" i="1"/>
  <c r="S1518" i="1"/>
  <c r="S1845" i="1"/>
  <c r="S1177" i="1"/>
  <c r="S1516" i="1"/>
  <c r="S1176" i="1"/>
  <c r="S1345" i="1"/>
  <c r="S420" i="1"/>
  <c r="S1254" i="1"/>
  <c r="S2015" i="1"/>
  <c r="S1265" i="1"/>
  <c r="S2014" i="1"/>
  <c r="S1851" i="1"/>
  <c r="S760" i="1"/>
  <c r="S1263" i="1"/>
  <c r="S1421" i="1"/>
  <c r="S1509" i="1"/>
  <c r="S759" i="1"/>
  <c r="S417" i="1"/>
  <c r="S86" i="1"/>
  <c r="S920" i="1"/>
  <c r="S85" i="1"/>
  <c r="S251" i="1"/>
  <c r="S751" i="1"/>
  <c r="S762" i="1"/>
  <c r="S82" i="1"/>
  <c r="S748" i="1"/>
  <c r="S1759" i="1"/>
  <c r="S1779" i="1"/>
  <c r="S794" i="1"/>
  <c r="S316" i="1"/>
  <c r="S441" i="1"/>
  <c r="S628" i="1"/>
  <c r="S773" i="1"/>
  <c r="S1365" i="1"/>
  <c r="S742" i="1"/>
  <c r="S1469" i="1"/>
  <c r="S1957" i="1"/>
  <c r="R2009" i="1"/>
  <c r="R1635" i="1"/>
  <c r="R898" i="1"/>
  <c r="R555" i="1"/>
  <c r="R877" i="1"/>
  <c r="R1365" i="1"/>
  <c r="R285" i="1"/>
  <c r="R67" i="1"/>
  <c r="R36" i="1"/>
  <c r="S1655" i="1"/>
  <c r="S74" i="1"/>
  <c r="S1420" i="1"/>
  <c r="S1398" i="1"/>
  <c r="S1268" i="1"/>
  <c r="S1503" i="1"/>
  <c r="S1538" i="1"/>
  <c r="S1151" i="1"/>
  <c r="S448" i="1"/>
  <c r="S1480" i="1"/>
  <c r="S554" i="1"/>
  <c r="S1408" i="1"/>
  <c r="S1970" i="1"/>
  <c r="S403" i="1"/>
  <c r="S1234" i="1"/>
  <c r="S1409" i="1"/>
  <c r="S882" i="1"/>
  <c r="S63" i="1"/>
  <c r="S28" i="1"/>
  <c r="R636" i="1"/>
  <c r="R214" i="1"/>
  <c r="R1420" i="1"/>
  <c r="R378" i="1"/>
  <c r="R777" i="1"/>
  <c r="R156" i="1"/>
  <c r="R1983" i="1"/>
  <c r="R1667" i="1"/>
  <c r="R1291" i="1"/>
  <c r="R1128" i="1"/>
  <c r="R1632" i="1"/>
  <c r="R940" i="1"/>
  <c r="R1713" i="1"/>
  <c r="R800" i="1"/>
  <c r="R894" i="1"/>
  <c r="R883" i="1"/>
  <c r="R145" i="1"/>
  <c r="R133" i="1"/>
  <c r="R748" i="1"/>
  <c r="R79" i="1"/>
  <c r="R470" i="1"/>
  <c r="S1169" i="1"/>
  <c r="S1429" i="1"/>
  <c r="S1258" i="1"/>
  <c r="S1255" i="1"/>
  <c r="S1427" i="1"/>
  <c r="S1175" i="1"/>
  <c r="S1003" i="1"/>
  <c r="S1425" i="1"/>
  <c r="S1173" i="1"/>
  <c r="S1852" i="1"/>
  <c r="S1172" i="1"/>
  <c r="S923" i="1"/>
  <c r="S256" i="1"/>
  <c r="S927" i="1"/>
  <c r="S926" i="1"/>
  <c r="S254" i="1"/>
  <c r="S1506" i="1"/>
  <c r="S921" i="1"/>
  <c r="S1598" i="1"/>
  <c r="S753" i="1"/>
  <c r="S416" i="1"/>
  <c r="S84" i="1"/>
  <c r="S257" i="1"/>
  <c r="S414" i="1"/>
  <c r="S761" i="1"/>
  <c r="S80" i="1"/>
  <c r="S411" i="1"/>
  <c r="S892" i="1"/>
  <c r="S2009" i="1"/>
  <c r="S1635" i="1"/>
  <c r="S898" i="1"/>
  <c r="S555" i="1"/>
  <c r="S877" i="1"/>
  <c r="S981" i="1"/>
  <c r="S285" i="1"/>
  <c r="S67" i="1"/>
  <c r="S36" i="1"/>
  <c r="R908" i="1"/>
  <c r="R1251" i="1"/>
  <c r="R887" i="1"/>
  <c r="R804" i="1"/>
  <c r="R1417" i="1"/>
  <c r="R1147" i="1"/>
  <c r="R534" i="1"/>
  <c r="R129" i="1"/>
  <c r="R46" i="1"/>
  <c r="S180" i="1"/>
  <c r="S1105" i="1"/>
  <c r="S1783" i="1"/>
  <c r="S578" i="1"/>
  <c r="S1795" i="1"/>
  <c r="S776" i="1"/>
  <c r="S1058" i="1"/>
  <c r="S906" i="1"/>
  <c r="S1502" i="1"/>
  <c r="S308" i="1"/>
  <c r="S1714" i="1"/>
  <c r="S1468" i="1"/>
  <c r="S1631" i="1"/>
  <c r="S402" i="1"/>
  <c r="S1233" i="1"/>
  <c r="S132" i="1"/>
  <c r="S426" i="1"/>
  <c r="S50" i="1"/>
  <c r="S39" i="1"/>
  <c r="R1655" i="1"/>
  <c r="R74" i="1"/>
  <c r="R530" i="1"/>
  <c r="R1398" i="1"/>
  <c r="R1268" i="1"/>
  <c r="R1503" i="1"/>
  <c r="R1538" i="1"/>
  <c r="R1151" i="1"/>
  <c r="R1502" i="1"/>
  <c r="R1480" i="1"/>
  <c r="R554" i="1"/>
  <c r="R1408" i="1"/>
  <c r="R1970" i="1"/>
  <c r="R403" i="1"/>
  <c r="R1234" i="1"/>
  <c r="R1409" i="1"/>
  <c r="R882" i="1"/>
  <c r="R63" i="1"/>
  <c r="R1760" i="1"/>
  <c r="R411" i="1"/>
  <c r="S422" i="1"/>
  <c r="S1348" i="1"/>
  <c r="S1517" i="1"/>
  <c r="S1428" i="1"/>
  <c r="S1004" i="1"/>
  <c r="S1855" i="1"/>
  <c r="S1602" i="1"/>
  <c r="S1843" i="1"/>
  <c r="S1266" i="1"/>
  <c r="S1424" i="1"/>
  <c r="S1002" i="1"/>
  <c r="S1423" i="1"/>
  <c r="S1511" i="1"/>
  <c r="S1600" i="1"/>
  <c r="S1507" i="1"/>
  <c r="S1262" i="1"/>
  <c r="S1599" i="1"/>
  <c r="S1593" i="1"/>
  <c r="S754" i="1"/>
  <c r="S1766" i="1"/>
  <c r="S252" i="1"/>
  <c r="S1771" i="1"/>
  <c r="S1764" i="1"/>
  <c r="S250" i="1"/>
  <c r="S1594" i="1"/>
  <c r="S413" i="1"/>
  <c r="S1760" i="1"/>
  <c r="S78" i="1"/>
  <c r="R1779" i="1"/>
  <c r="S908" i="1"/>
  <c r="S1251" i="1"/>
  <c r="S887" i="1"/>
  <c r="S804" i="1"/>
  <c r="S1417" i="1"/>
  <c r="S1147" i="1"/>
  <c r="S534" i="1"/>
  <c r="S129" i="1"/>
  <c r="S46" i="1"/>
  <c r="R1396" i="1"/>
  <c r="R212" i="1"/>
  <c r="R1064" i="1"/>
  <c r="R1884" i="1"/>
  <c r="R1479" i="1"/>
  <c r="R150" i="1"/>
  <c r="R1967" i="1"/>
  <c r="R1874" i="1"/>
  <c r="R15" i="1"/>
  <c r="S1117" i="1"/>
  <c r="S624" i="1"/>
  <c r="S1796" i="1"/>
  <c r="S988" i="1"/>
  <c r="S1397" i="1"/>
  <c r="S438" i="1"/>
  <c r="S261" i="1"/>
  <c r="S309" i="1"/>
  <c r="S1057" i="1"/>
  <c r="S788" i="1"/>
  <c r="S192" i="1"/>
  <c r="S1104" i="1"/>
  <c r="S51" i="1"/>
  <c r="S765" i="1"/>
  <c r="S1772" i="1"/>
  <c r="S204" i="1"/>
  <c r="S379" i="1"/>
  <c r="S1960" i="1"/>
  <c r="S27" i="1"/>
  <c r="R180" i="1"/>
  <c r="R1105" i="1"/>
  <c r="R1783" i="1"/>
  <c r="R578" i="1"/>
  <c r="R1795" i="1"/>
  <c r="R776" i="1"/>
  <c r="R1058" i="1"/>
  <c r="R906" i="1"/>
  <c r="R448" i="1"/>
  <c r="R2006" i="1"/>
  <c r="R1714" i="1"/>
  <c r="R1468" i="1"/>
  <c r="R1631" i="1"/>
  <c r="R402" i="1"/>
  <c r="R1233" i="1"/>
  <c r="R132" i="1"/>
  <c r="R426" i="1"/>
  <c r="R1960" i="1"/>
  <c r="R27" i="1"/>
  <c r="S1858" i="1"/>
  <c r="S1588" i="1"/>
  <c r="S635" i="1"/>
  <c r="S1370" i="1"/>
  <c r="S1986" i="1"/>
  <c r="S1536" i="1"/>
  <c r="S1110" i="1"/>
  <c r="S1059" i="1"/>
  <c r="S1652" i="1"/>
  <c r="S775" i="1"/>
  <c r="S1741" i="1"/>
  <c r="S1226" i="1"/>
  <c r="S1368" i="1"/>
  <c r="S440" i="1"/>
  <c r="S803" i="1"/>
  <c r="S1228" i="1"/>
  <c r="S802" i="1"/>
  <c r="S982" i="1"/>
  <c r="S209" i="1"/>
  <c r="S429" i="1"/>
  <c r="S1638" i="1"/>
  <c r="S427" i="1"/>
  <c r="S299" i="1"/>
  <c r="S1471" i="1"/>
  <c r="S41" i="1"/>
  <c r="S43" i="1"/>
  <c r="R275" i="1"/>
  <c r="R1395" i="1"/>
  <c r="R1240" i="1"/>
  <c r="R1857" i="1"/>
  <c r="R1111" i="1"/>
  <c r="R313" i="1"/>
  <c r="R1406" i="1"/>
  <c r="R1394" i="1"/>
  <c r="R1369" i="1"/>
  <c r="R1419" i="1"/>
  <c r="R1885" i="1"/>
  <c r="R1241" i="1"/>
  <c r="R455" i="1"/>
  <c r="R1974" i="1"/>
  <c r="R260" i="1"/>
  <c r="R1754" i="1"/>
  <c r="R983" i="1"/>
  <c r="R2001" i="1"/>
  <c r="R557" i="1"/>
  <c r="R1612" i="1"/>
  <c r="R1999" i="1"/>
  <c r="R1833" i="1"/>
  <c r="R571" i="1"/>
  <c r="R570" i="1"/>
  <c r="R738" i="1"/>
  <c r="R29" i="1"/>
  <c r="S1297" i="1"/>
  <c r="S311" i="1"/>
  <c r="S1887" i="1"/>
  <c r="S1915" i="1"/>
  <c r="S1744" i="1"/>
  <c r="S1504" i="1"/>
  <c r="S1294" i="1"/>
  <c r="S1745" i="1"/>
  <c r="S1984" i="1"/>
  <c r="S873" i="1"/>
  <c r="S1634" i="1"/>
  <c r="S72" i="1"/>
  <c r="S619" i="1"/>
  <c r="S537" i="1"/>
  <c r="S1366" i="1"/>
  <c r="S201" i="1"/>
  <c r="S1364" i="1"/>
  <c r="S1477" i="1"/>
  <c r="S45" i="1"/>
  <c r="S32" i="1"/>
  <c r="S57" i="1"/>
  <c r="R1297" i="1"/>
  <c r="R1295" i="1"/>
  <c r="R1027" i="1"/>
  <c r="R565" i="1"/>
  <c r="R1617" i="1"/>
  <c r="R271" i="1"/>
  <c r="R410" i="1"/>
  <c r="R1154" i="1"/>
  <c r="R270" i="1"/>
  <c r="R791" i="1"/>
  <c r="R62" i="1"/>
  <c r="R16" i="1"/>
  <c r="S1112" i="1"/>
  <c r="S1252" i="1"/>
  <c r="S944" i="1"/>
  <c r="S764" i="1"/>
  <c r="S891" i="1"/>
  <c r="S623" i="1"/>
  <c r="S880" i="1"/>
  <c r="S943" i="1"/>
  <c r="S1781" i="1"/>
  <c r="S1535" i="1"/>
  <c r="S931" i="1"/>
  <c r="S544" i="1"/>
  <c r="S790" i="1"/>
  <c r="S1715" i="1"/>
  <c r="S1150" i="1"/>
  <c r="S545" i="1"/>
  <c r="S1149" i="1"/>
  <c r="S1305" i="1"/>
  <c r="S287" i="1"/>
  <c r="S1124" i="1"/>
  <c r="S428" i="1"/>
  <c r="S146" i="1"/>
  <c r="S1473" i="1"/>
  <c r="S739" i="1"/>
  <c r="S1962" i="1"/>
  <c r="S30" i="1"/>
  <c r="R647" i="1"/>
  <c r="R569" i="1"/>
  <c r="R1780" i="1"/>
  <c r="R1060" i="1"/>
  <c r="R1483" i="1"/>
  <c r="R1536" i="1"/>
  <c r="R1782" i="1"/>
  <c r="R312" i="1"/>
  <c r="R1652" i="1"/>
  <c r="R1975" i="1"/>
  <c r="R621" i="1"/>
  <c r="R1277" i="1"/>
  <c r="R1755" i="1"/>
  <c r="R211" i="1"/>
  <c r="R454" i="1"/>
  <c r="R1290" i="1"/>
  <c r="R1883" i="1"/>
  <c r="R1640" i="1"/>
  <c r="R904" i="1"/>
  <c r="R1639" i="1"/>
  <c r="R377" i="1"/>
  <c r="R300" i="1"/>
  <c r="R198" i="1"/>
  <c r="R1472" i="1"/>
  <c r="R1961" i="1"/>
  <c r="R54" i="1"/>
  <c r="S1673" i="1"/>
  <c r="S1367" i="1"/>
  <c r="S1027" i="1"/>
  <c r="S565" i="1"/>
  <c r="S1617" i="1"/>
  <c r="S271" i="1"/>
  <c r="S298" i="1"/>
  <c r="S1154" i="1"/>
  <c r="S270" i="1"/>
  <c r="S791" i="1"/>
  <c r="S398" i="1"/>
  <c r="S774" i="1"/>
  <c r="S886" i="1"/>
  <c r="S888" i="1"/>
  <c r="S1224" i="1"/>
  <c r="S1956" i="1"/>
  <c r="S535" i="1"/>
  <c r="S563" i="1"/>
  <c r="S199" i="1"/>
  <c r="S1955" i="1"/>
  <c r="S33" i="1"/>
  <c r="R1673" i="1"/>
  <c r="R900" i="1"/>
  <c r="R579" i="1"/>
  <c r="R1296" i="1"/>
  <c r="R284" i="1"/>
  <c r="R1155" i="1"/>
  <c r="R282" i="1"/>
  <c r="R1055" i="1"/>
  <c r="R1478" i="1"/>
  <c r="R819" i="1"/>
  <c r="R1959" i="1"/>
  <c r="S700" i="1"/>
  <c r="S1987" i="1"/>
  <c r="S1279" i="1"/>
  <c r="S646" i="1"/>
  <c r="S196" i="1"/>
  <c r="S1048" i="1"/>
  <c r="S634" i="1"/>
  <c r="S1756" i="1"/>
  <c r="S1743" i="1"/>
  <c r="S56" i="1"/>
  <c r="S1716" i="1"/>
  <c r="S1651" i="1"/>
  <c r="S1717" i="1"/>
  <c r="S1794" i="1"/>
  <c r="S878" i="1"/>
  <c r="S558" i="1"/>
  <c r="S1973" i="1"/>
  <c r="S404" i="1"/>
  <c r="S1227" i="1"/>
  <c r="S1125" i="1"/>
  <c r="S286" i="1"/>
  <c r="S69" i="1"/>
  <c r="S131" i="1"/>
  <c r="S532" i="1"/>
  <c r="S55" i="1"/>
  <c r="S737" i="1"/>
  <c r="S42" i="1"/>
  <c r="R1858" i="1"/>
  <c r="R1588" i="1"/>
  <c r="R635" i="1"/>
  <c r="R1370" i="1"/>
  <c r="R1986" i="1"/>
  <c r="R442" i="1"/>
  <c r="R1110" i="1"/>
  <c r="R1059" i="1"/>
  <c r="R932" i="1"/>
  <c r="R775" i="1"/>
  <c r="R1741" i="1"/>
  <c r="R1226" i="1"/>
  <c r="R790" i="1"/>
  <c r="R440" i="1"/>
  <c r="R803" i="1"/>
  <c r="R1228" i="1"/>
  <c r="R802" i="1"/>
  <c r="R982" i="1"/>
  <c r="R209" i="1"/>
  <c r="R429" i="1"/>
  <c r="R1638" i="1"/>
  <c r="R427" i="1"/>
  <c r="R299" i="1"/>
  <c r="R1471" i="1"/>
  <c r="R41" i="1"/>
  <c r="R43" i="1"/>
  <c r="S549" i="1"/>
  <c r="S900" i="1"/>
  <c r="S579" i="1"/>
  <c r="S1296" i="1"/>
  <c r="S284" i="1"/>
  <c r="S1155" i="1"/>
  <c r="S410" i="1"/>
  <c r="S1055" i="1"/>
  <c r="S1478" i="1"/>
  <c r="S819" i="1"/>
  <c r="S805" i="1"/>
  <c r="S985" i="1"/>
  <c r="S903" i="1"/>
  <c r="S1775" i="1"/>
  <c r="S536" i="1"/>
  <c r="S61" i="1"/>
  <c r="S382" i="1"/>
  <c r="S1968" i="1"/>
  <c r="S128" i="1"/>
  <c r="S59" i="1"/>
  <c r="S47" i="1"/>
  <c r="R1618" i="1"/>
  <c r="R1757" i="1"/>
  <c r="R1534" i="1"/>
  <c r="R1547" i="1"/>
  <c r="R620" i="1"/>
  <c r="R874" i="1"/>
  <c r="R1886" i="1"/>
  <c r="R73" i="1"/>
  <c r="R890" i="1"/>
  <c r="R142" i="1"/>
  <c r="R40" i="1"/>
  <c r="S1548" i="1"/>
  <c r="S1395" i="1"/>
  <c r="S314" i="1"/>
  <c r="S158" i="1"/>
  <c r="S1047" i="1"/>
  <c r="S1742" i="1"/>
  <c r="S1653" i="1"/>
  <c r="S1278" i="1"/>
  <c r="S622" i="1"/>
  <c r="S556" i="1"/>
  <c r="S621" i="1"/>
  <c r="S879" i="1"/>
  <c r="S208" i="1"/>
  <c r="S1484" i="1"/>
  <c r="S1239" i="1"/>
  <c r="S1793" i="1"/>
  <c r="S210" i="1"/>
  <c r="S288" i="1"/>
  <c r="S557" i="1"/>
  <c r="S2000" i="1"/>
  <c r="S1123" i="1"/>
  <c r="S301" i="1"/>
  <c r="S68" i="1"/>
  <c r="S197" i="1"/>
  <c r="S376" i="1"/>
  <c r="S736" i="1"/>
  <c r="S17" i="1"/>
  <c r="R1112" i="1"/>
  <c r="R1252" i="1"/>
  <c r="R944" i="1"/>
  <c r="R196" i="1"/>
  <c r="R891" i="1"/>
  <c r="R623" i="1"/>
  <c r="R880" i="1"/>
  <c r="R943" i="1"/>
  <c r="R1781" i="1"/>
  <c r="R1535" i="1"/>
  <c r="R931" i="1"/>
  <c r="R1717" i="1"/>
  <c r="R1368" i="1"/>
  <c r="R1715" i="1"/>
  <c r="R1150" i="1"/>
  <c r="R1973" i="1"/>
  <c r="R1149" i="1"/>
  <c r="R1305" i="1"/>
  <c r="R287" i="1"/>
  <c r="R1124" i="1"/>
  <c r="R428" i="1"/>
  <c r="R146" i="1"/>
  <c r="R1473" i="1"/>
  <c r="R739" i="1"/>
  <c r="R1962" i="1"/>
  <c r="R30" i="1"/>
  <c r="S1618" i="1"/>
  <c r="S1757" i="1"/>
  <c r="S1534" i="1"/>
  <c r="S1547" i="1"/>
  <c r="S620" i="1"/>
  <c r="S874" i="1"/>
  <c r="S1886" i="1"/>
  <c r="S73" i="1"/>
  <c r="S1238" i="1"/>
  <c r="S142" i="1"/>
  <c r="S310" i="1"/>
  <c r="S1225" i="1"/>
  <c r="S818" i="1"/>
  <c r="S384" i="1"/>
  <c r="S383" i="1"/>
  <c r="S564" i="1"/>
  <c r="S875" i="1"/>
  <c r="S381" i="1"/>
  <c r="S200" i="1"/>
  <c r="S44" i="1"/>
  <c r="S18" i="1"/>
  <c r="R311" i="1"/>
  <c r="R914" i="1"/>
  <c r="R1156" i="1"/>
  <c r="R747" i="1"/>
  <c r="R1746" i="1"/>
  <c r="R143" i="1"/>
  <c r="R439" i="1"/>
  <c r="R1308" i="1"/>
  <c r="R1238" i="1"/>
  <c r="R409" i="1"/>
  <c r="R28" i="1"/>
  <c r="S647" i="1"/>
  <c r="S1407" i="1"/>
  <c r="S1780" i="1"/>
  <c r="S1857" i="1"/>
  <c r="S1483" i="1"/>
  <c r="S313" i="1"/>
  <c r="S1406" i="1"/>
  <c r="S1394" i="1"/>
  <c r="S1369" i="1"/>
  <c r="S1419" i="1"/>
  <c r="S1885" i="1"/>
  <c r="S1241" i="1"/>
  <c r="S455" i="1"/>
  <c r="S1974" i="1"/>
  <c r="S260" i="1"/>
  <c r="S1754" i="1"/>
  <c r="S1883" i="1"/>
  <c r="S2001" i="1"/>
  <c r="S1613" i="1"/>
  <c r="S1612" i="1"/>
  <c r="S1999" i="1"/>
  <c r="S1833" i="1"/>
  <c r="S571" i="1"/>
  <c r="S570" i="1"/>
  <c r="S738" i="1"/>
  <c r="S29" i="1"/>
  <c r="R1548" i="1"/>
  <c r="R1407" i="1"/>
  <c r="R1279" i="1"/>
  <c r="R646" i="1"/>
  <c r="R764" i="1"/>
  <c r="R1742" i="1"/>
  <c r="R634" i="1"/>
  <c r="R1278" i="1"/>
  <c r="R1743" i="1"/>
  <c r="R56" i="1"/>
  <c r="R1716" i="1"/>
  <c r="R879" i="1"/>
  <c r="R544" i="1"/>
  <c r="R1484" i="1"/>
  <c r="R878" i="1"/>
  <c r="R558" i="1"/>
  <c r="R545" i="1"/>
  <c r="R288" i="1"/>
  <c r="R1227" i="1"/>
  <c r="R1125" i="1"/>
  <c r="R286" i="1"/>
  <c r="R69" i="1"/>
  <c r="R131" i="1"/>
  <c r="R532" i="1"/>
  <c r="R55" i="1"/>
  <c r="R737" i="1"/>
  <c r="R42" i="1"/>
  <c r="S1295" i="1"/>
  <c r="S914" i="1"/>
  <c r="S1156" i="1"/>
  <c r="S747" i="1"/>
  <c r="S1746" i="1"/>
  <c r="S143" i="1"/>
  <c r="S439" i="1"/>
  <c r="S1308" i="1"/>
  <c r="S890" i="1"/>
  <c r="S409" i="1"/>
  <c r="S1633" i="1"/>
  <c r="S889" i="1"/>
  <c r="S397" i="1"/>
  <c r="S1914" i="1"/>
  <c r="S876" i="1"/>
  <c r="S395" i="1"/>
  <c r="S130" i="1"/>
  <c r="S1476" i="1"/>
  <c r="S1606" i="1"/>
  <c r="S31" i="1"/>
  <c r="S19" i="1"/>
  <c r="R1127" i="1"/>
  <c r="R1747" i="1"/>
  <c r="R1915" i="1"/>
  <c r="R1056" i="1"/>
  <c r="R1309" i="1"/>
  <c r="R298" i="1"/>
  <c r="R1985" i="1"/>
  <c r="R746" i="1"/>
  <c r="R1153" i="1"/>
  <c r="R398" i="1"/>
  <c r="R50" i="1"/>
  <c r="R39" i="1"/>
  <c r="S275" i="1"/>
  <c r="S569" i="1"/>
  <c r="S1240" i="1"/>
  <c r="S1060" i="1"/>
  <c r="S1111" i="1"/>
  <c r="S442" i="1"/>
  <c r="S1782" i="1"/>
  <c r="S312" i="1"/>
  <c r="S932" i="1"/>
  <c r="S1975" i="1"/>
  <c r="S1485" i="1"/>
  <c r="S1277" i="1"/>
  <c r="S1755" i="1"/>
  <c r="S211" i="1"/>
  <c r="S454" i="1"/>
  <c r="S1290" i="1"/>
  <c r="S983" i="1"/>
  <c r="S1640" i="1"/>
  <c r="S904" i="1"/>
  <c r="S1639" i="1"/>
  <c r="S377" i="1"/>
  <c r="S300" i="1"/>
  <c r="S198" i="1"/>
  <c r="S1472" i="1"/>
  <c r="S1961" i="1"/>
  <c r="S54" i="1"/>
  <c r="R700" i="1"/>
  <c r="R1987" i="1"/>
  <c r="R314" i="1"/>
  <c r="R158" i="1"/>
  <c r="R1047" i="1"/>
  <c r="R1048" i="1"/>
  <c r="R1653" i="1"/>
  <c r="R1756" i="1"/>
  <c r="R622" i="1"/>
  <c r="R556" i="1"/>
  <c r="R1485" i="1"/>
  <c r="R1651" i="1"/>
  <c r="R208" i="1"/>
  <c r="R1794" i="1"/>
  <c r="R1239" i="1"/>
  <c r="R1793" i="1"/>
  <c r="R210" i="1"/>
  <c r="R404" i="1"/>
  <c r="R1613" i="1"/>
  <c r="R2000" i="1"/>
  <c r="R1123" i="1"/>
  <c r="R301" i="1"/>
  <c r="R68" i="1"/>
  <c r="R197" i="1"/>
  <c r="R376" i="1"/>
  <c r="R736" i="1"/>
  <c r="R17" i="1"/>
  <c r="S1127" i="1"/>
  <c r="S1747" i="1"/>
  <c r="S213" i="1"/>
  <c r="S1056" i="1"/>
  <c r="S1309" i="1"/>
  <c r="S282" i="1"/>
  <c r="S1985" i="1"/>
  <c r="S746" i="1"/>
  <c r="S1153" i="1"/>
  <c r="S986" i="1"/>
  <c r="S269" i="1"/>
  <c r="S538" i="1"/>
  <c r="S268" i="1"/>
  <c r="S396" i="1"/>
  <c r="S1774" i="1"/>
  <c r="S1969" i="1"/>
  <c r="S1773" i="1"/>
  <c r="S60" i="1"/>
  <c r="S1605" i="1"/>
  <c r="S58" i="1"/>
  <c r="R549" i="1"/>
  <c r="R1367" i="1"/>
  <c r="R1887" i="1"/>
  <c r="R213" i="1"/>
  <c r="R1744" i="1"/>
  <c r="R1504" i="1"/>
  <c r="R1294" i="1"/>
  <c r="R1745" i="1"/>
  <c r="R1984" i="1"/>
  <c r="R873" i="1"/>
  <c r="R986" i="1"/>
  <c r="R1634" i="1"/>
  <c r="R774" i="1"/>
  <c r="R886" i="1"/>
  <c r="R888" i="1"/>
  <c r="R1224" i="1"/>
  <c r="R1956" i="1"/>
  <c r="R535" i="1"/>
  <c r="R563" i="1"/>
  <c r="R199" i="1"/>
  <c r="R1955" i="1"/>
  <c r="R33" i="1"/>
  <c r="S787" i="1"/>
  <c r="S1876" i="1"/>
  <c r="S70" i="1"/>
  <c r="S936" i="1"/>
  <c r="R526" i="1"/>
  <c r="R1671" i="1"/>
  <c r="R740" i="1"/>
  <c r="R135" i="1"/>
  <c r="S1400" i="1"/>
  <c r="S656" i="1"/>
  <c r="S1132" i="1"/>
  <c r="S1307" i="1"/>
  <c r="S1287" i="1"/>
  <c r="S614" i="1"/>
  <c r="S1235" i="1"/>
  <c r="S304" i="1"/>
  <c r="S1411" i="1"/>
  <c r="R1400" i="1"/>
  <c r="R822" i="1"/>
  <c r="R387" i="1"/>
  <c r="R615" i="1"/>
  <c r="R1276" i="1"/>
  <c r="R1980" i="1"/>
  <c r="R1752" i="1"/>
  <c r="R1246" i="1"/>
  <c r="S658" i="1"/>
  <c r="S1642" i="1"/>
  <c r="S1668" i="1"/>
  <c r="S1834" i="1"/>
  <c r="S22" i="1"/>
  <c r="R388" i="1"/>
  <c r="R2008" i="1"/>
  <c r="R1712" i="1"/>
  <c r="R1102" i="1"/>
  <c r="S561" i="1"/>
  <c r="S1470" i="1"/>
  <c r="S1488" i="1"/>
  <c r="S267" i="1"/>
  <c r="S1976" i="1"/>
  <c r="S783" i="1"/>
  <c r="S1719" i="1"/>
  <c r="S529" i="1"/>
  <c r="S1107" i="1"/>
  <c r="S281" i="1"/>
  <c r="S567" i="1"/>
  <c r="S1481" i="1"/>
  <c r="S1129" i="1"/>
  <c r="S1418" i="1"/>
  <c r="S280" i="1"/>
  <c r="S1475" i="1"/>
  <c r="S766" i="1"/>
  <c r="S909" i="1"/>
  <c r="S258" i="1"/>
  <c r="S1474" i="1"/>
  <c r="R1977" i="1"/>
  <c r="R809" i="1"/>
  <c r="R779" i="1"/>
  <c r="R1133" i="1"/>
  <c r="R1778" i="1"/>
  <c r="R560" i="1"/>
  <c r="R807" i="1"/>
  <c r="R1482" i="1"/>
  <c r="R1777" i="1"/>
  <c r="R820" i="1"/>
  <c r="R194" i="1"/>
  <c r="R2007" i="1"/>
  <c r="R785" i="1"/>
  <c r="R303" i="1"/>
  <c r="R207" i="1"/>
  <c r="R896" i="1"/>
  <c r="R1501" i="1"/>
  <c r="R1402" i="1"/>
  <c r="R1120" i="1"/>
  <c r="R1118" i="1"/>
  <c r="R805" i="1"/>
  <c r="R1225" i="1"/>
  <c r="R903" i="1"/>
  <c r="R1775" i="1"/>
  <c r="R536" i="1"/>
  <c r="R61" i="1"/>
  <c r="R382" i="1"/>
  <c r="R1968" i="1"/>
  <c r="R128" i="1"/>
  <c r="R59" i="1"/>
  <c r="R47" i="1"/>
  <c r="S526" i="1"/>
  <c r="S1671" i="1"/>
  <c r="S740" i="1"/>
  <c r="S135" i="1"/>
  <c r="R1243" i="1"/>
  <c r="R1839" i="1"/>
  <c r="R14" i="1"/>
  <c r="R293" i="1"/>
  <c r="S1670" i="1"/>
  <c r="S822" i="1"/>
  <c r="S387" i="1"/>
  <c r="S615" i="1"/>
  <c r="S1276" i="1"/>
  <c r="S1980" i="1"/>
  <c r="S1752" i="1"/>
  <c r="S1246" i="1"/>
  <c r="R780" i="1"/>
  <c r="R1721" i="1"/>
  <c r="R407" i="1"/>
  <c r="R1545" i="1"/>
  <c r="R66" i="1"/>
  <c r="R1649" i="1"/>
  <c r="R1049" i="1"/>
  <c r="R884" i="1"/>
  <c r="R562" i="1"/>
  <c r="S318" i="1"/>
  <c r="S771" i="1"/>
  <c r="S1250" i="1"/>
  <c r="S527" i="1"/>
  <c r="S48" i="1"/>
  <c r="R989" i="1"/>
  <c r="R806" i="1"/>
  <c r="R1050" i="1"/>
  <c r="R205" i="1"/>
  <c r="S1977" i="1"/>
  <c r="S809" i="1"/>
  <c r="S779" i="1"/>
  <c r="S1133" i="1"/>
  <c r="S1778" i="1"/>
  <c r="S560" i="1"/>
  <c r="S807" i="1"/>
  <c r="S1482" i="1"/>
  <c r="S1777" i="1"/>
  <c r="S820" i="1"/>
  <c r="S194" i="1"/>
  <c r="S2007" i="1"/>
  <c r="S785" i="1"/>
  <c r="S303" i="1"/>
  <c r="S207" i="1"/>
  <c r="S896" i="1"/>
  <c r="S1501" i="1"/>
  <c r="S1402" i="1"/>
  <c r="S1120" i="1"/>
  <c r="S1118" i="1"/>
  <c r="R541" i="1"/>
  <c r="R881" i="1"/>
  <c r="R793" i="1"/>
  <c r="R1720" i="1"/>
  <c r="R1487" i="1"/>
  <c r="R1672" i="1"/>
  <c r="R2004" i="1"/>
  <c r="R799" i="1"/>
  <c r="R786" i="1"/>
  <c r="R1108" i="1"/>
  <c r="R1130" i="1"/>
  <c r="R302" i="1"/>
  <c r="R897" i="1"/>
  <c r="R193" i="1"/>
  <c r="R1475" i="1"/>
  <c r="R784" i="1"/>
  <c r="R885" i="1"/>
  <c r="R1146" i="1"/>
  <c r="R782" i="1"/>
  <c r="R1413" i="1"/>
  <c r="R310" i="1"/>
  <c r="R985" i="1"/>
  <c r="R818" i="1"/>
  <c r="R384" i="1"/>
  <c r="R383" i="1"/>
  <c r="R564" i="1"/>
  <c r="R875" i="1"/>
  <c r="R381" i="1"/>
  <c r="R200" i="1"/>
  <c r="R44" i="1"/>
  <c r="R18" i="1"/>
  <c r="S1243" i="1"/>
  <c r="S1839" i="1"/>
  <c r="S14" i="1"/>
  <c r="S293" i="1"/>
  <c r="R1541" i="1"/>
  <c r="R1122" i="1"/>
  <c r="R1401" i="1"/>
  <c r="S780" i="1"/>
  <c r="S1721" i="1"/>
  <c r="S407" i="1"/>
  <c r="S1545" i="1"/>
  <c r="S66" i="1"/>
  <c r="S1649" i="1"/>
  <c r="S1049" i="1"/>
  <c r="S884" i="1"/>
  <c r="S562" i="1"/>
  <c r="R408" i="1"/>
  <c r="R25" i="1"/>
  <c r="R1546" i="1"/>
  <c r="R821" i="1"/>
  <c r="R1753" i="1"/>
  <c r="R1836" i="1"/>
  <c r="R1835" i="1"/>
  <c r="R1711" i="1"/>
  <c r="R1101" i="1"/>
  <c r="S92" i="1"/>
  <c r="S1616" i="1"/>
  <c r="S745" i="1"/>
  <c r="S980" i="1"/>
  <c r="R658" i="1"/>
  <c r="R1642" i="1"/>
  <c r="R1668" i="1"/>
  <c r="R1834" i="1"/>
  <c r="R22" i="1"/>
  <c r="S541" i="1"/>
  <c r="S881" i="1"/>
  <c r="S793" i="1"/>
  <c r="S808" i="1"/>
  <c r="S899" i="1"/>
  <c r="S1672" i="1"/>
  <c r="S2004" i="1"/>
  <c r="S799" i="1"/>
  <c r="S786" i="1"/>
  <c r="S1108" i="1"/>
  <c r="S290" i="1"/>
  <c r="S302" i="1"/>
  <c r="S897" i="1"/>
  <c r="S289" i="1"/>
  <c r="S1145" i="1"/>
  <c r="S784" i="1"/>
  <c r="S885" i="1"/>
  <c r="S1416" i="1"/>
  <c r="S782" i="1"/>
  <c r="S1413" i="1"/>
  <c r="R182" i="1"/>
  <c r="R2005" i="1"/>
  <c r="R772" i="1"/>
  <c r="R808" i="1"/>
  <c r="R899" i="1"/>
  <c r="R1143" i="1"/>
  <c r="R792" i="1"/>
  <c r="R1109" i="1"/>
  <c r="R539" i="1"/>
  <c r="R1972" i="1"/>
  <c r="R290" i="1"/>
  <c r="R572" i="1"/>
  <c r="R1776" i="1"/>
  <c r="R289" i="1"/>
  <c r="R575" i="1"/>
  <c r="R1403" i="1"/>
  <c r="R279" i="1"/>
  <c r="R189" i="1"/>
  <c r="R781" i="1"/>
  <c r="R1412" i="1"/>
  <c r="R1633" i="1"/>
  <c r="R889" i="1"/>
  <c r="R397" i="1"/>
  <c r="R1914" i="1"/>
  <c r="R876" i="1"/>
  <c r="R395" i="1"/>
  <c r="R130" i="1"/>
  <c r="R1476" i="1"/>
  <c r="R1606" i="1"/>
  <c r="R31" i="1"/>
  <c r="R19" i="1"/>
  <c r="S1541" i="1"/>
  <c r="S1122" i="1"/>
  <c r="S1401" i="1"/>
  <c r="R1271" i="1"/>
  <c r="R768" i="1"/>
  <c r="R405" i="1"/>
  <c r="R433" i="1"/>
  <c r="S408" i="1"/>
  <c r="S25" i="1"/>
  <c r="S1546" i="1"/>
  <c r="S821" i="1"/>
  <c r="S1753" i="1"/>
  <c r="S1836" i="1"/>
  <c r="S1835" i="1"/>
  <c r="S1711" i="1"/>
  <c r="S1101" i="1"/>
  <c r="R1607" i="1"/>
  <c r="R1918" i="1"/>
  <c r="R645" i="1"/>
  <c r="R770" i="1"/>
  <c r="R553" i="1"/>
  <c r="R190" i="1"/>
  <c r="R1236" i="1"/>
  <c r="R149" i="1"/>
  <c r="R573" i="1"/>
  <c r="S292" i="1"/>
  <c r="S266" i="1"/>
  <c r="S153" i="1"/>
  <c r="S1285" i="1"/>
  <c r="R318" i="1"/>
  <c r="R771" i="1"/>
  <c r="R1250" i="1"/>
  <c r="R527" i="1"/>
  <c r="R48" i="1"/>
  <c r="S182" i="1"/>
  <c r="S295" i="1"/>
  <c r="S772" i="1"/>
  <c r="S1720" i="1"/>
  <c r="S1487" i="1"/>
  <c r="S1143" i="1"/>
  <c r="S792" i="1"/>
  <c r="S1109" i="1"/>
  <c r="S539" i="1"/>
  <c r="S1972" i="1"/>
  <c r="S1130" i="1"/>
  <c r="S572" i="1"/>
  <c r="S1776" i="1"/>
  <c r="S193" i="1"/>
  <c r="S1415" i="1"/>
  <c r="S1403" i="1"/>
  <c r="S279" i="1"/>
  <c r="S1146" i="1"/>
  <c r="S781" i="1"/>
  <c r="S1412" i="1"/>
  <c r="R1144" i="1"/>
  <c r="R265" i="1"/>
  <c r="R1148" i="1"/>
  <c r="R195" i="1"/>
  <c r="R778" i="1"/>
  <c r="R1065" i="1"/>
  <c r="R291" i="1"/>
  <c r="R547" i="1"/>
  <c r="R1405" i="1"/>
  <c r="R559" i="1"/>
  <c r="R1119" i="1"/>
  <c r="R546" i="1"/>
  <c r="R767" i="1"/>
  <c r="R2002" i="1"/>
  <c r="R1145" i="1"/>
  <c r="R1414" i="1"/>
  <c r="R895" i="1"/>
  <c r="R1416" i="1"/>
  <c r="R188" i="1"/>
  <c r="S1430" i="1"/>
  <c r="R269" i="1"/>
  <c r="R538" i="1"/>
  <c r="R268" i="1"/>
  <c r="R1366" i="1"/>
  <c r="R1774" i="1"/>
  <c r="R1969" i="1"/>
  <c r="R1773" i="1"/>
  <c r="R60" i="1"/>
  <c r="R1605" i="1"/>
  <c r="R58" i="1"/>
  <c r="S1271" i="1"/>
  <c r="S768" i="1"/>
  <c r="S405" i="1"/>
  <c r="S433" i="1"/>
  <c r="R1066" i="1"/>
  <c r="R1131" i="1"/>
  <c r="R1103" i="1"/>
  <c r="R23" i="1"/>
  <c r="S1607" i="1"/>
  <c r="S1918" i="1"/>
  <c r="S1669" i="1"/>
  <c r="S770" i="1"/>
  <c r="S553" i="1"/>
  <c r="S190" i="1"/>
  <c r="S1236" i="1"/>
  <c r="S1121" i="1"/>
  <c r="S573" i="1"/>
  <c r="R935" i="1"/>
  <c r="R769" i="1"/>
  <c r="R1669" i="1"/>
  <c r="R139" i="1"/>
  <c r="R263" i="1"/>
  <c r="R35" i="1"/>
  <c r="R138" i="1"/>
  <c r="R1121" i="1"/>
  <c r="R294" i="1"/>
  <c r="S388" i="1"/>
  <c r="S2008" i="1"/>
  <c r="S1712" i="1"/>
  <c r="S1102" i="1"/>
  <c r="R92" i="1"/>
  <c r="R266" i="1"/>
  <c r="R745" i="1"/>
  <c r="R980" i="1"/>
  <c r="R272" i="1"/>
  <c r="S1144" i="1"/>
  <c r="S265" i="1"/>
  <c r="S1148" i="1"/>
  <c r="S195" i="1"/>
  <c r="S540" i="1"/>
  <c r="S1065" i="1"/>
  <c r="S291" i="1"/>
  <c r="S547" i="1"/>
  <c r="S1405" i="1"/>
  <c r="S559" i="1"/>
  <c r="S1119" i="1"/>
  <c r="S546" i="1"/>
  <c r="S767" i="1"/>
  <c r="S2002" i="1"/>
  <c r="S575" i="1"/>
  <c r="S1414" i="1"/>
  <c r="S895" i="1"/>
  <c r="S189" i="1"/>
  <c r="S188" i="1"/>
  <c r="R1489" i="1"/>
  <c r="R1470" i="1"/>
  <c r="R295" i="1"/>
  <c r="R267" i="1"/>
  <c r="R548" i="1"/>
  <c r="R540" i="1"/>
  <c r="R568" i="1"/>
  <c r="R1486" i="1"/>
  <c r="R907" i="1"/>
  <c r="R1410" i="1"/>
  <c r="R2003" i="1"/>
  <c r="R528" i="1"/>
  <c r="R1106" i="1"/>
  <c r="R1404" i="1"/>
  <c r="R1981" i="1"/>
  <c r="R305" i="1"/>
  <c r="R259" i="1"/>
  <c r="R206" i="1"/>
  <c r="R574" i="1"/>
  <c r="R533" i="1"/>
  <c r="S272" i="1"/>
  <c r="R72" i="1"/>
  <c r="R619" i="1"/>
  <c r="R537" i="1"/>
  <c r="R396" i="1"/>
  <c r="R201" i="1"/>
  <c r="R1364" i="1"/>
  <c r="R1477" i="1"/>
  <c r="R45" i="1"/>
  <c r="R32" i="1"/>
  <c r="R57" i="1"/>
  <c r="S1066" i="1"/>
  <c r="S1131" i="1"/>
  <c r="S1103" i="1"/>
  <c r="S23" i="1"/>
  <c r="R787" i="1"/>
  <c r="R1876" i="1"/>
  <c r="R70" i="1"/>
  <c r="R936" i="1"/>
  <c r="S935" i="1"/>
  <c r="S769" i="1"/>
  <c r="S645" i="1"/>
  <c r="S139" i="1"/>
  <c r="S263" i="1"/>
  <c r="S35" i="1"/>
  <c r="S138" i="1"/>
  <c r="S149" i="1"/>
  <c r="S294" i="1"/>
  <c r="R1670" i="1"/>
  <c r="R656" i="1"/>
  <c r="R1132" i="1"/>
  <c r="R1307" i="1"/>
  <c r="R1287" i="1"/>
  <c r="R614" i="1"/>
  <c r="R1235" i="1"/>
  <c r="R304" i="1"/>
  <c r="R1411" i="1"/>
  <c r="S989" i="1"/>
  <c r="S806" i="1"/>
  <c r="S1050" i="1"/>
  <c r="S205" i="1"/>
  <c r="R292" i="1"/>
  <c r="R1616" i="1"/>
  <c r="R153" i="1"/>
  <c r="R1285" i="1"/>
  <c r="S1489" i="1"/>
  <c r="S1134" i="1"/>
  <c r="S2005" i="1"/>
  <c r="S1399" i="1"/>
  <c r="S548" i="1"/>
  <c r="S778" i="1"/>
  <c r="S568" i="1"/>
  <c r="S1486" i="1"/>
  <c r="S907" i="1"/>
  <c r="S1410" i="1"/>
  <c r="S2003" i="1"/>
  <c r="S528" i="1"/>
  <c r="S1106" i="1"/>
  <c r="S1404" i="1"/>
  <c r="S1981" i="1"/>
  <c r="S305" i="1"/>
  <c r="S259" i="1"/>
  <c r="S206" i="1"/>
  <c r="S574" i="1"/>
  <c r="S533" i="1"/>
  <c r="R561" i="1"/>
  <c r="R1134" i="1"/>
  <c r="R1488" i="1"/>
  <c r="R1399" i="1"/>
  <c r="R1976" i="1"/>
  <c r="R783" i="1"/>
  <c r="R1719" i="1"/>
  <c r="R529" i="1"/>
  <c r="R1107" i="1"/>
  <c r="R281" i="1"/>
  <c r="R567" i="1"/>
  <c r="R1481" i="1"/>
  <c r="R1129" i="1"/>
  <c r="R1418" i="1"/>
  <c r="R280" i="1"/>
  <c r="R1415" i="1"/>
  <c r="R766" i="1"/>
  <c r="R909" i="1"/>
  <c r="R258" i="1"/>
  <c r="R1474" i="1"/>
  <c r="R1430" i="1"/>
  <c r="S1622" i="1"/>
  <c r="R1622" i="1"/>
  <c r="R1232" i="1"/>
  <c r="S1232" i="1"/>
  <c r="S1895" i="1"/>
  <c r="S443" i="1"/>
  <c r="R443" i="1"/>
  <c r="R71" i="1"/>
  <c r="R1223" i="1"/>
  <c r="S71" i="1"/>
  <c r="R1895" i="1"/>
  <c r="S1223" i="1"/>
  <c r="R701" i="1"/>
  <c r="S701" i="1"/>
  <c r="S24" i="1"/>
  <c r="S1053" i="1"/>
  <c r="R24" i="1"/>
  <c r="R1053" i="1"/>
  <c r="R942" i="1"/>
  <c r="S942" i="1"/>
  <c r="S1841" i="1"/>
  <c r="R1841" i="1"/>
  <c r="S618" i="1"/>
  <c r="R618" i="1"/>
  <c r="S1237" i="1"/>
  <c r="S430" i="1"/>
  <c r="R1237" i="1"/>
  <c r="S1621" i="1"/>
  <c r="R1615" i="1"/>
  <c r="R1621" i="1"/>
  <c r="S1615" i="1"/>
  <c r="S655" i="1"/>
  <c r="R430" i="1"/>
  <c r="R655" i="1"/>
  <c r="R934" i="1"/>
  <c r="S934" i="1"/>
  <c r="S1270" i="1"/>
  <c r="R1270" i="1"/>
  <c r="S1894" i="1"/>
  <c r="S630" i="1"/>
  <c r="R1894" i="1"/>
  <c r="R630" i="1"/>
  <c r="S657" i="1"/>
  <c r="R657" i="1"/>
  <c r="R457" i="1"/>
  <c r="S457" i="1"/>
  <c r="R1540" i="1"/>
  <c r="S1540" i="1"/>
  <c r="S1636" i="1"/>
  <c r="R1636" i="1"/>
  <c r="R1244" i="1"/>
  <c r="R380" i="1"/>
  <c r="S1244" i="1"/>
  <c r="S380" i="1"/>
  <c r="S1063" i="1"/>
  <c r="R1063" i="1"/>
  <c r="S1026" i="1"/>
  <c r="R1026" i="1"/>
  <c r="S386" i="1"/>
  <c r="R1964" i="1"/>
  <c r="R386" i="1"/>
  <c r="S1964" i="1"/>
  <c r="S1286" i="1"/>
  <c r="S317" i="1"/>
  <c r="R317" i="1"/>
  <c r="R1286" i="1"/>
  <c r="R1231" i="1"/>
  <c r="S1231" i="1"/>
  <c r="S1881" i="1"/>
  <c r="R1881" i="1"/>
  <c r="R1882" i="1"/>
  <c r="S1882" i="1"/>
  <c r="S394" i="1"/>
  <c r="R394" i="1"/>
  <c r="S913" i="1"/>
  <c r="R913" i="1"/>
  <c r="R1893" i="1"/>
  <c r="R13" i="1"/>
  <c r="S1893" i="1"/>
  <c r="R1917" i="1"/>
  <c r="S933" i="1"/>
  <c r="S13" i="1"/>
  <c r="R933" i="1"/>
  <c r="S1917" i="1"/>
  <c r="R1052" i="1"/>
  <c r="S1052" i="1"/>
  <c r="R1062" i="1"/>
  <c r="S1062" i="1"/>
  <c r="S1025" i="1"/>
  <c r="R1025" i="1"/>
  <c r="S401" i="1"/>
  <c r="R401" i="1"/>
  <c r="R450" i="1"/>
  <c r="S450" i="1"/>
  <c r="S91" i="1"/>
  <c r="R91" i="1"/>
  <c r="S148" i="1"/>
  <c r="R148" i="1"/>
  <c r="S984" i="1"/>
  <c r="S1840" i="1"/>
  <c r="R984" i="1"/>
  <c r="R1840" i="1"/>
  <c r="R1539" i="1"/>
  <c r="S1539" i="1"/>
  <c r="S1966" i="1"/>
  <c r="S456" i="1"/>
  <c r="R456" i="1"/>
  <c r="R1966" i="1"/>
  <c r="R1892" i="1"/>
  <c r="S1892" i="1"/>
  <c r="S127" i="1"/>
  <c r="R127" i="1"/>
  <c r="R1242" i="1"/>
  <c r="S1242" i="1"/>
  <c r="R1289" i="1"/>
  <c r="S431" i="1"/>
  <c r="S1289" i="1"/>
  <c r="R431" i="1"/>
  <c r="S629" i="1"/>
  <c r="S1061" i="1"/>
  <c r="R629" i="1"/>
  <c r="R1061" i="1"/>
  <c r="S1958" i="1"/>
  <c r="S38" i="1"/>
  <c r="R1958" i="1"/>
  <c r="R38" i="1"/>
  <c r="S912" i="1"/>
  <c r="R912" i="1"/>
  <c r="S406" i="1"/>
  <c r="R406" i="1"/>
  <c r="S1837" i="1"/>
  <c r="R141" i="1"/>
  <c r="S141" i="1"/>
  <c r="S1293" i="1"/>
  <c r="R910" i="1"/>
  <c r="R1293" i="1"/>
  <c r="S910" i="1"/>
  <c r="S1965" i="1"/>
  <c r="R1837" i="1"/>
  <c r="R1965" i="1"/>
  <c r="R1544" i="1"/>
  <c r="S1544" i="1"/>
  <c r="S1880" i="1"/>
  <c r="R1880" i="1"/>
  <c r="S1891" i="1"/>
  <c r="R1891" i="1"/>
  <c r="R1051" i="1"/>
  <c r="S1051" i="1"/>
  <c r="S616" i="1"/>
  <c r="R616" i="1"/>
  <c r="S1288" i="1"/>
  <c r="R1288" i="1"/>
  <c r="S90" i="1"/>
  <c r="R90" i="1"/>
  <c r="R436" i="1"/>
  <c r="S436" i="1"/>
  <c r="R1916" i="1"/>
  <c r="S1916" i="1"/>
  <c r="R1054" i="1"/>
  <c r="S1054" i="1"/>
  <c r="R1630" i="1"/>
  <c r="S1630" i="1"/>
  <c r="S155" i="1"/>
  <c r="R155" i="1"/>
  <c r="S432" i="1"/>
  <c r="R432" i="1"/>
  <c r="S140" i="1"/>
  <c r="R140" i="1"/>
  <c r="S1543" i="1"/>
  <c r="R1543" i="1"/>
  <c r="R1890" i="1"/>
  <c r="S1890" i="1"/>
  <c r="R1650" i="1"/>
  <c r="S1650" i="1"/>
  <c r="R1229" i="1"/>
  <c r="S1229" i="1"/>
  <c r="S911" i="1"/>
  <c r="R911" i="1"/>
  <c r="R154" i="1"/>
  <c r="S154" i="1"/>
  <c r="S627" i="1"/>
  <c r="R627" i="1"/>
  <c r="R1963" i="1"/>
  <c r="S1963" i="1"/>
  <c r="S1542" i="1"/>
  <c r="R1542" i="1"/>
  <c r="S1249" i="1"/>
  <c r="S385" i="1"/>
  <c r="R1249" i="1"/>
  <c r="R385" i="1"/>
  <c r="R1879" i="1"/>
  <c r="S1879" i="1"/>
  <c r="S375" i="1"/>
  <c r="R375" i="1"/>
  <c r="S1641" i="1"/>
  <c r="R1641" i="1"/>
  <c r="R34" i="1"/>
  <c r="S34" i="1"/>
  <c r="R1306" i="1"/>
  <c r="S1306" i="1"/>
  <c r="R1637" i="1"/>
  <c r="S1637" i="1"/>
  <c r="S53" i="1"/>
  <c r="R53" i="1"/>
  <c r="S65" i="1"/>
  <c r="R65" i="1"/>
  <c r="R1838" i="1"/>
  <c r="S1838" i="1"/>
  <c r="R152" i="1"/>
  <c r="S1248" i="1"/>
  <c r="S744" i="1"/>
  <c r="S152" i="1"/>
  <c r="R1248" i="1"/>
  <c r="R744" i="1"/>
  <c r="R307" i="1"/>
  <c r="S307" i="1"/>
  <c r="R447" i="1"/>
  <c r="S447" i="1"/>
  <c r="S26" i="1"/>
  <c r="R26" i="1"/>
  <c r="R626" i="1"/>
  <c r="S626" i="1"/>
  <c r="R151" i="1"/>
  <c r="S151" i="1"/>
  <c r="S392" i="1"/>
  <c r="R392" i="1"/>
  <c r="S1247" i="1"/>
  <c r="R1247" i="1"/>
  <c r="S435" i="1"/>
  <c r="R435" i="1"/>
  <c r="S1611" i="1"/>
  <c r="R1611" i="1"/>
  <c r="S446" i="1"/>
  <c r="R446" i="1"/>
  <c r="R743" i="1"/>
  <c r="S743" i="1"/>
  <c r="S374" i="1"/>
  <c r="S134" i="1"/>
  <c r="R374" i="1"/>
  <c r="R134" i="1"/>
  <c r="R434" i="1"/>
  <c r="S434" i="1"/>
  <c r="S1284" i="1"/>
  <c r="R1284" i="1"/>
  <c r="R445" i="1"/>
  <c r="S445" i="1"/>
  <c r="R137" i="1"/>
  <c r="S137" i="1"/>
  <c r="R938" i="1"/>
  <c r="S938" i="1"/>
  <c r="S1610" i="1"/>
  <c r="R1610" i="1"/>
  <c r="R937" i="1"/>
  <c r="S937" i="1"/>
  <c r="R400" i="1"/>
  <c r="S400" i="1"/>
  <c r="R147" i="1"/>
  <c r="S147" i="1"/>
  <c r="S1609" i="1"/>
  <c r="R1609" i="1"/>
  <c r="S444" i="1"/>
  <c r="R444" i="1"/>
  <c r="R1875" i="1"/>
  <c r="S1875" i="1"/>
  <c r="S136" i="1"/>
  <c r="R136" i="1"/>
  <c r="R393" i="1"/>
  <c r="S393" i="1"/>
  <c r="S49" i="1"/>
  <c r="R49" i="1"/>
  <c r="R21" i="1"/>
  <c r="R373" i="1"/>
  <c r="S21" i="1"/>
  <c r="S373" i="1"/>
  <c r="R20" i="1"/>
  <c r="S20" i="1"/>
  <c r="S372" i="1"/>
  <c r="R372" i="1"/>
  <c r="S37" i="1"/>
  <c r="R37" i="1"/>
  <c r="R371" i="1"/>
  <c r="S371" i="1"/>
  <c r="S12" i="1"/>
  <c r="R12" i="1"/>
  <c r="S52" i="1"/>
  <c r="R52" i="1"/>
  <c r="R64" i="1"/>
  <c r="S64" i="1"/>
  <c r="R11" i="1"/>
  <c r="S11" i="1"/>
  <c r="S10" i="1"/>
  <c r="R10" i="1"/>
  <c r="R9" i="1"/>
  <c r="S9" i="1"/>
  <c r="S8" i="1"/>
  <c r="R8" i="1"/>
  <c r="S7" i="1"/>
  <c r="R7" i="1"/>
  <c r="S6" i="1"/>
  <c r="R6" i="1"/>
  <c r="S5" i="1"/>
  <c r="R5" i="1"/>
  <c r="E2" i="1"/>
  <c r="F2" i="1" s="1"/>
</calcChain>
</file>

<file path=xl/sharedStrings.xml><?xml version="1.0" encoding="utf-8"?>
<sst xmlns="http://schemas.openxmlformats.org/spreadsheetml/2006/main" count="35" uniqueCount="31">
  <si>
    <t>repeat value</t>
  </si>
  <si>
    <t>X</t>
  </si>
  <si>
    <t>Y</t>
  </si>
  <si>
    <t>Vertices</t>
  </si>
  <si>
    <t>Notes:</t>
  </si>
  <si>
    <t>9999 above means "vertex not used"</t>
  </si>
  <si>
    <t>vertex</t>
  </si>
  <si>
    <t>jump</t>
  </si>
  <si>
    <t>sum</t>
  </si>
  <si>
    <t>MOD</t>
  </si>
  <si>
    <t>x</t>
  </si>
  <si>
    <t>y</t>
  </si>
  <si>
    <t>Mod value</t>
  </si>
  <si>
    <t>1 oclock</t>
  </si>
  <si>
    <t>Point</t>
  </si>
  <si>
    <t>Number of lines segments used to create the image</t>
  </si>
  <si>
    <t>Primes</t>
  </si>
  <si>
    <t xml:space="preserve">Jumping around the clock-face with 4n equal parts </t>
  </si>
  <si>
    <r>
      <rPr>
        <b/>
        <i/>
        <sz val="12"/>
        <rFont val="Arial"/>
        <family val="2"/>
      </rPr>
      <t>S</t>
    </r>
    <r>
      <rPr>
        <sz val="10"/>
        <rFont val="Arial"/>
        <family val="2"/>
      </rPr>
      <t xml:space="preserve">, # of </t>
    </r>
    <r>
      <rPr>
        <sz val="10"/>
        <rFont val="Arial Narrow"/>
        <family val="2"/>
      </rPr>
      <t>Subdivisions</t>
    </r>
    <r>
      <rPr>
        <sz val="10"/>
        <rFont val="Arial"/>
        <family val="2"/>
      </rPr>
      <t xml:space="preserve"> between vertices</t>
    </r>
  </si>
  <si>
    <t>P/S as decimal and              as (mixed) fraction</t>
  </si>
  <si>
    <r>
      <rPr>
        <b/>
        <i/>
        <sz val="12"/>
        <rFont val="Arial"/>
        <family val="2"/>
      </rPr>
      <t>P</t>
    </r>
    <r>
      <rPr>
        <sz val="10"/>
        <rFont val="Arial"/>
        <family val="2"/>
      </rPr>
      <t xml:space="preserve">, # of </t>
    </r>
    <r>
      <rPr>
        <sz val="10"/>
        <rFont val="Arial Narrow"/>
        <family val="2"/>
      </rPr>
      <t>subdivisions</t>
    </r>
    <r>
      <rPr>
        <sz val="10"/>
        <rFont val="Arial"/>
        <family val="2"/>
      </rPr>
      <t xml:space="preserve"> between Points</t>
    </r>
  </si>
  <si>
    <r>
      <rPr>
        <b/>
        <sz val="10"/>
        <color rgb="FFFF0000"/>
        <rFont val="Arial"/>
        <family val="2"/>
      </rPr>
      <t>V</t>
    </r>
    <r>
      <rPr>
        <sz val="10"/>
        <color rgb="FFFF0000"/>
        <rFont val="Arial"/>
        <family val="2"/>
      </rPr>
      <t>, # of vertices used (V = 2n)</t>
    </r>
  </si>
  <si>
    <r>
      <rPr>
        <b/>
        <i/>
        <sz val="14"/>
        <color theme="1"/>
        <rFont val="Arial"/>
        <family val="2"/>
      </rPr>
      <t xml:space="preserve">   </t>
    </r>
    <r>
      <rPr>
        <b/>
        <i/>
        <sz val="18"/>
        <color theme="1"/>
        <rFont val="Arial"/>
        <family val="2"/>
      </rPr>
      <t>n</t>
    </r>
    <r>
      <rPr>
        <b/>
        <sz val="18"/>
        <color theme="1"/>
        <rFont val="Arial"/>
        <family val="2"/>
      </rPr>
      <t xml:space="preserve">  </t>
    </r>
    <r>
      <rPr>
        <sz val="14"/>
        <color theme="1"/>
        <rFont val="Arial"/>
        <family val="2"/>
      </rPr>
      <t xml:space="preserve">                 </t>
    </r>
    <r>
      <rPr>
        <sz val="16"/>
        <color theme="1"/>
        <rFont val="Arial"/>
        <family val="2"/>
      </rPr>
      <t>Polygon</t>
    </r>
  </si>
  <si>
    <r>
      <t xml:space="preserve">Jump 1 </t>
    </r>
    <r>
      <rPr>
        <sz val="11"/>
        <color rgb="FFFF0000"/>
        <rFont val="Arial"/>
        <family val="2"/>
      </rPr>
      <t>= IF(MOD(</t>
    </r>
    <r>
      <rPr>
        <b/>
        <sz val="11"/>
        <color rgb="FFFF0000"/>
        <rFont val="Arial"/>
        <family val="2"/>
      </rPr>
      <t>n</t>
    </r>
    <r>
      <rPr>
        <sz val="11"/>
        <color rgb="FFFF0000"/>
        <rFont val="Arial"/>
        <family val="2"/>
      </rPr>
      <t>,4)=2,2,1) =</t>
    </r>
  </si>
  <si>
    <t>For the most complete graph, make sure P has no divisors in common with 2n or S. This is why the list of primes &lt; 100 is provided here.</t>
  </si>
  <si>
    <t>Show values</t>
  </si>
  <si>
    <r>
      <rPr>
        <sz val="12"/>
        <color rgb="FFFF0000"/>
        <rFont val="Arial"/>
        <family val="2"/>
      </rPr>
      <t>=</t>
    </r>
    <r>
      <rPr>
        <sz val="12"/>
        <color rgb="FFFF0000"/>
        <rFont val="Arial Narrow"/>
        <family val="2"/>
      </rPr>
      <t xml:space="preserve"> </t>
    </r>
    <r>
      <rPr>
        <b/>
        <sz val="13"/>
        <color rgb="FFFF0000"/>
        <rFont val="Arial Narrow"/>
        <family val="2"/>
      </rPr>
      <t>Jump 2</t>
    </r>
    <r>
      <rPr>
        <sz val="12"/>
        <color rgb="FFFF0000"/>
        <rFont val="Arial Narrow"/>
        <family val="2"/>
      </rPr>
      <t xml:space="preserve"> = </t>
    </r>
    <r>
      <rPr>
        <sz val="13"/>
        <color rgb="FFFF0000"/>
        <rFont val="Arial Narrow"/>
        <family val="2"/>
      </rPr>
      <t>INTEGER(</t>
    </r>
    <r>
      <rPr>
        <b/>
        <i/>
        <sz val="13"/>
        <color rgb="FFFF0000"/>
        <rFont val="Arial Narrow"/>
        <family val="2"/>
      </rPr>
      <t>n</t>
    </r>
    <r>
      <rPr>
        <sz val="13"/>
        <color rgb="FFFF0000"/>
        <rFont val="Arial Narrow"/>
        <family val="2"/>
      </rPr>
      <t>/2)</t>
    </r>
  </si>
  <si>
    <r>
      <t xml:space="preserve">This sheet changes the initial jump based on whether </t>
    </r>
    <r>
      <rPr>
        <b/>
        <i/>
        <sz val="15"/>
        <rFont val="Arial"/>
        <family val="2"/>
      </rPr>
      <t>n</t>
    </r>
    <r>
      <rPr>
        <sz val="15"/>
        <rFont val="Arial"/>
        <family val="2"/>
      </rPr>
      <t xml:space="preserve"> is divisible by 2 but not 4 (cell G1). This allows jumps to rotate in the same direction around the polygon without having to reverse course in order to complete the image as with file 4.2. The second jump is fixed at </t>
    </r>
    <r>
      <rPr>
        <b/>
        <i/>
        <sz val="15"/>
        <rFont val="Arial"/>
        <family val="2"/>
      </rPr>
      <t>n</t>
    </r>
    <r>
      <rPr>
        <sz val="15"/>
        <rFont val="Arial"/>
        <family val="2"/>
      </rPr>
      <t xml:space="preserve">/2 or the closest whole number to that value when </t>
    </r>
    <r>
      <rPr>
        <b/>
        <i/>
        <sz val="15"/>
        <rFont val="Arial"/>
        <family val="2"/>
      </rPr>
      <t>n</t>
    </r>
    <r>
      <rPr>
        <sz val="15"/>
        <rFont val="Arial"/>
        <family val="2"/>
      </rPr>
      <t xml:space="preserve"> is odd.</t>
    </r>
  </si>
  <si>
    <t>Possible lines:</t>
  </si>
  <si>
    <r>
      <t xml:space="preserve">Blue cells are linked to the M1:M2, </t>
    </r>
    <r>
      <rPr>
        <b/>
        <i/>
        <sz val="12"/>
        <color rgb="FFFF0000"/>
        <rFont val="Arial Narrow"/>
        <family val="2"/>
      </rPr>
      <t>n</t>
    </r>
    <r>
      <rPr>
        <b/>
        <sz val="11"/>
        <color rgb="FFFF0000"/>
        <rFont val="Arial Narrow"/>
        <family val="2"/>
      </rPr>
      <t xml:space="preserve"> scroll arrows and cannot be changed.</t>
    </r>
  </si>
  <si>
    <t>S and P are controlled by scroll arrows unless you enter an equation in B1 or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</si>
</sst>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36" x14ac:knownFonts="1">
    <font>
      <sz val="10"/>
      <name val="Arial"/>
    </font>
    <font>
      <b/>
      <sz val="14"/>
      <name val="Arial"/>
      <family val="2"/>
    </font>
    <font>
      <sz val="10"/>
      <name val="Arial"/>
      <family val="2"/>
    </font>
    <font>
      <b/>
      <sz val="14"/>
      <color rgb="FFFF0000"/>
      <name val="Arial"/>
      <family val="2"/>
    </font>
    <font>
      <sz val="10"/>
      <color theme="0"/>
      <name val="Arial"/>
      <family val="2"/>
    </font>
    <font>
      <sz val="10"/>
      <color rgb="FFFF0000"/>
      <name val="Arial"/>
      <family val="2"/>
    </font>
    <font>
      <b/>
      <sz val="10"/>
      <name val="Arial"/>
      <family val="2"/>
    </font>
    <font>
      <sz val="10"/>
      <name val="Arial Narrow"/>
      <family val="2"/>
    </font>
    <font>
      <sz val="16"/>
      <name val="Arial"/>
      <family val="2"/>
    </font>
    <font>
      <b/>
      <sz val="10"/>
      <color rgb="FFFF0000"/>
      <name val="Arial"/>
      <family val="2"/>
    </font>
    <font>
      <sz val="10"/>
      <name val="Edwardian Script ITC"/>
      <family val="4"/>
    </font>
    <font>
      <b/>
      <sz val="10"/>
      <color theme="0"/>
      <name val="Arial"/>
      <family val="2"/>
    </font>
    <font>
      <sz val="14"/>
      <name val="Arial"/>
      <family val="2"/>
    </font>
    <font>
      <b/>
      <i/>
      <sz val="12"/>
      <name val="Arial"/>
      <family val="2"/>
    </font>
    <font>
      <sz val="11"/>
      <color theme="0"/>
      <name val="Arial"/>
      <family val="2"/>
    </font>
    <font>
      <b/>
      <sz val="11"/>
      <color rgb="FFFF0000"/>
      <name val="Arial Narrow"/>
      <family val="2"/>
    </font>
    <font>
      <b/>
      <sz val="11"/>
      <color rgb="FFFF0000"/>
      <name val="Arial"/>
      <family val="2"/>
    </font>
    <font>
      <b/>
      <sz val="16"/>
      <name val="Arial"/>
      <family val="2"/>
    </font>
    <font>
      <sz val="10"/>
      <color theme="1"/>
      <name val="Arial"/>
      <family val="2"/>
    </font>
    <font>
      <sz val="14"/>
      <color theme="1"/>
      <name val="Arial"/>
      <family val="2"/>
    </font>
    <font>
      <b/>
      <sz val="16"/>
      <color theme="1"/>
      <name val="Arial"/>
      <family val="2"/>
    </font>
    <font>
      <sz val="16"/>
      <color theme="1"/>
      <name val="Arial"/>
      <family val="2"/>
    </font>
    <font>
      <b/>
      <i/>
      <sz val="14"/>
      <color theme="1"/>
      <name val="Arial"/>
      <family val="2"/>
    </font>
    <font>
      <b/>
      <sz val="18"/>
      <color theme="1"/>
      <name val="Arial"/>
      <family val="2"/>
    </font>
    <font>
      <b/>
      <i/>
      <sz val="18"/>
      <color theme="1"/>
      <name val="Arial"/>
      <family val="2"/>
    </font>
    <font>
      <sz val="12"/>
      <color rgb="FFFF0000"/>
      <name val="Arial"/>
      <family val="2"/>
    </font>
    <font>
      <sz val="12"/>
      <color rgb="FFFF0000"/>
      <name val="Arial Narrow"/>
      <family val="2"/>
    </font>
    <font>
      <b/>
      <sz val="13"/>
      <color rgb="FFFF0000"/>
      <name val="Arial Narrow"/>
      <family val="2"/>
    </font>
    <font>
      <sz val="13"/>
      <color rgb="FFFF0000"/>
      <name val="Arial Narrow"/>
      <family val="2"/>
    </font>
    <font>
      <sz val="13"/>
      <color rgb="FFFF0000"/>
      <name val="Arial"/>
      <family val="2"/>
    </font>
    <font>
      <sz val="11"/>
      <color rgb="FFFF0000"/>
      <name val="Arial"/>
      <family val="2"/>
    </font>
    <font>
      <b/>
      <i/>
      <sz val="13"/>
      <color rgb="FFFF0000"/>
      <name val="Arial Narrow"/>
      <family val="2"/>
    </font>
    <font>
      <b/>
      <sz val="10"/>
      <color theme="1"/>
      <name val="Arial"/>
      <family val="2"/>
    </font>
    <font>
      <b/>
      <i/>
      <sz val="12"/>
      <color rgb="FFFF0000"/>
      <name val="Arial Narrow"/>
      <family val="2"/>
    </font>
    <font>
      <sz val="15"/>
      <name val="Arial"/>
      <family val="2"/>
    </font>
    <font>
      <b/>
      <i/>
      <sz val="15"/>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indexed="42"/>
        <bgColor indexed="64"/>
      </patternFill>
    </fill>
    <fill>
      <patternFill patternType="solid">
        <fgColor theme="4" tint="0.79998168889431442"/>
        <bgColor indexed="64"/>
      </patternFill>
    </fill>
    <fill>
      <patternFill patternType="solid">
        <fgColor theme="9" tint="0.59999389629810485"/>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66">
    <xf numFmtId="0" fontId="0" fillId="0" borderId="0" xfId="0"/>
    <xf numFmtId="0" fontId="0" fillId="2" borderId="0" xfId="0" applyFill="1"/>
    <xf numFmtId="0" fontId="0" fillId="2" borderId="0" xfId="0" applyFill="1" applyAlignment="1">
      <alignment vertical="top"/>
    </xf>
    <xf numFmtId="0" fontId="4" fillId="2" borderId="0" xfId="0" applyFont="1" applyFill="1"/>
    <xf numFmtId="0" fontId="4" fillId="0" borderId="0" xfId="0" applyFont="1"/>
    <xf numFmtId="0" fontId="5" fillId="0" borderId="0" xfId="0" applyFont="1"/>
    <xf numFmtId="0" fontId="4" fillId="2" borderId="0" xfId="0" applyFont="1" applyFill="1" applyAlignment="1">
      <alignment horizontal="right"/>
    </xf>
    <xf numFmtId="0" fontId="2" fillId="4" borderId="0" xfId="0" applyFont="1" applyFill="1" applyProtection="1">
      <protection locked="0"/>
    </xf>
    <xf numFmtId="0" fontId="0" fillId="4" borderId="0" xfId="0" applyFill="1" applyProtection="1">
      <protection locked="0"/>
    </xf>
    <xf numFmtId="0" fontId="2" fillId="4" borderId="0" xfId="0" applyFont="1" applyFill="1" applyAlignment="1" applyProtection="1">
      <alignment horizontal="right"/>
      <protection locked="0"/>
    </xf>
    <xf numFmtId="0" fontId="2" fillId="5" borderId="0" xfId="0" applyFont="1" applyFill="1" applyProtection="1">
      <protection locked="0"/>
    </xf>
    <xf numFmtId="0" fontId="0" fillId="5" borderId="0" xfId="0" applyFill="1" applyProtection="1">
      <protection locked="0"/>
    </xf>
    <xf numFmtId="0" fontId="8" fillId="2" borderId="0" xfId="0" applyFont="1" applyFill="1" applyAlignment="1" applyProtection="1">
      <alignment horizontal="center" vertical="top"/>
      <protection hidden="1"/>
    </xf>
    <xf numFmtId="0" fontId="8" fillId="2" borderId="0" xfId="0" applyFont="1" applyFill="1" applyAlignment="1" applyProtection="1">
      <alignment vertical="top"/>
      <protection hidden="1"/>
    </xf>
    <xf numFmtId="0" fontId="2" fillId="2" borderId="0" xfId="0" applyFont="1" applyFill="1" applyAlignment="1" applyProtection="1">
      <alignment horizontal="center" vertical="center" wrapText="1"/>
      <protection hidden="1"/>
    </xf>
    <xf numFmtId="0" fontId="2" fillId="2" borderId="0" xfId="0" applyFont="1" applyFill="1"/>
    <xf numFmtId="0" fontId="5" fillId="2" borderId="0" xfId="0" applyFont="1" applyFill="1"/>
    <xf numFmtId="0" fontId="0" fillId="2" borderId="0" xfId="0" applyFill="1" applyProtection="1">
      <protection hidden="1"/>
    </xf>
    <xf numFmtId="0" fontId="2" fillId="2" borderId="0" xfId="0" applyFont="1" applyFill="1" applyAlignment="1">
      <alignment textRotation="90" shrinkToFit="1"/>
    </xf>
    <xf numFmtId="0" fontId="12" fillId="2" borderId="0" xfId="0" applyFont="1" applyFill="1" applyAlignment="1" applyProtection="1">
      <alignment horizontal="center" vertical="center"/>
      <protection hidden="1"/>
    </xf>
    <xf numFmtId="0" fontId="0" fillId="2" borderId="0" xfId="0" applyFill="1" applyAlignment="1">
      <alignment vertical="center"/>
    </xf>
    <xf numFmtId="0" fontId="2" fillId="2" borderId="0" xfId="0" applyFont="1" applyFill="1" applyAlignment="1" applyProtection="1">
      <alignment textRotation="90" shrinkToFit="1"/>
      <protection hidden="1"/>
    </xf>
    <xf numFmtId="0" fontId="0" fillId="2" borderId="0" xfId="0" applyFill="1" applyAlignment="1">
      <alignment wrapText="1"/>
    </xf>
    <xf numFmtId="0" fontId="2" fillId="2" borderId="0" xfId="0" applyFont="1" applyFill="1" applyAlignment="1">
      <alignment horizontal="right"/>
    </xf>
    <xf numFmtId="0" fontId="4" fillId="2" borderId="0" xfId="0" applyFont="1" applyFill="1" applyAlignment="1">
      <alignment horizontal="center"/>
    </xf>
    <xf numFmtId="0" fontId="4" fillId="2" borderId="0" xfId="0" applyFont="1" applyFill="1" applyAlignment="1">
      <alignment vertical="center"/>
    </xf>
    <xf numFmtId="0" fontId="4" fillId="2" borderId="0" xfId="0" applyFont="1" applyFill="1" applyAlignment="1">
      <alignment horizontal="center" vertical="center"/>
    </xf>
    <xf numFmtId="0" fontId="11" fillId="2" borderId="0" xfId="0" applyFont="1" applyFill="1"/>
    <xf numFmtId="0" fontId="3" fillId="2" borderId="0" xfId="0" applyFont="1" applyFill="1"/>
    <xf numFmtId="0" fontId="4" fillId="2" borderId="0" xfId="0" applyFont="1" applyFill="1" applyProtection="1">
      <protection hidden="1"/>
    </xf>
    <xf numFmtId="0" fontId="10"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vertical="top"/>
    </xf>
    <xf numFmtId="0" fontId="14" fillId="2" borderId="0" xfId="0" applyFont="1" applyFill="1" applyAlignment="1" applyProtection="1">
      <alignment horizontal="left"/>
      <protection locked="0"/>
    </xf>
    <xf numFmtId="0" fontId="14" fillId="2" borderId="0" xfId="0" applyFont="1" applyFill="1" applyAlignment="1" applyProtection="1">
      <alignment horizontal="center"/>
      <protection locked="0"/>
    </xf>
    <xf numFmtId="0" fontId="5" fillId="2" borderId="0" xfId="0" applyFont="1" applyFill="1" applyAlignment="1" applyProtection="1">
      <alignment horizontal="center" vertical="center" wrapText="1"/>
      <protection hidden="1"/>
    </xf>
    <xf numFmtId="0" fontId="3" fillId="6" borderId="0" xfId="0" applyFont="1" applyFill="1" applyAlignment="1">
      <alignment horizontal="center" vertical="center"/>
    </xf>
    <xf numFmtId="0" fontId="3" fillId="6" borderId="0" xfId="0" applyFont="1" applyFill="1" applyAlignment="1" applyProtection="1">
      <alignment horizontal="center" vertical="center"/>
    </xf>
    <xf numFmtId="0" fontId="2" fillId="3" borderId="6"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0" fillId="3" borderId="3" xfId="0" applyFill="1" applyBorder="1" applyProtection="1">
      <protection hidden="1"/>
    </xf>
    <xf numFmtId="0" fontId="0" fillId="3" borderId="4" xfId="0" applyFill="1" applyBorder="1" applyProtection="1">
      <protection hidden="1"/>
    </xf>
    <xf numFmtId="0" fontId="18" fillId="3" borderId="2" xfId="0" applyFont="1" applyFill="1" applyBorder="1" applyAlignment="1" applyProtection="1">
      <alignment horizontal="center" vertical="center"/>
      <protection locked="0"/>
    </xf>
    <xf numFmtId="0" fontId="29" fillId="2" borderId="0" xfId="0" quotePrefix="1" applyFont="1" applyFill="1" applyAlignment="1">
      <alignment vertical="center"/>
    </xf>
    <xf numFmtId="0" fontId="17" fillId="2" borderId="0" xfId="0" applyFont="1" applyFill="1" applyAlignment="1">
      <alignment vertical="top"/>
    </xf>
    <xf numFmtId="0" fontId="4" fillId="0" borderId="0" xfId="0" applyFont="1" applyFill="1"/>
    <xf numFmtId="0" fontId="4" fillId="2" borderId="0" xfId="0" applyFont="1" applyFill="1" applyProtection="1">
      <protection locked="0"/>
    </xf>
    <xf numFmtId="0" fontId="32" fillId="0" borderId="0" xfId="0" applyFont="1" applyFill="1" applyBorder="1" applyAlignment="1">
      <alignment vertical="top" wrapText="1"/>
    </xf>
    <xf numFmtId="0" fontId="32" fillId="3" borderId="5" xfId="0" applyFont="1" applyFill="1" applyBorder="1" applyAlignment="1">
      <alignment vertical="top" wrapText="1"/>
    </xf>
    <xf numFmtId="0" fontId="20" fillId="3" borderId="1" xfId="0" applyFont="1" applyFill="1" applyBorder="1" applyAlignment="1" applyProtection="1">
      <alignment horizontal="center" vertical="center"/>
      <protection hidden="1"/>
    </xf>
    <xf numFmtId="0" fontId="18" fillId="0" borderId="0" xfId="0" applyFont="1" applyAlignment="1" applyProtection="1">
      <alignment horizontal="right"/>
      <protection hidden="1"/>
    </xf>
    <xf numFmtId="0" fontId="6" fillId="2" borderId="0" xfId="0" applyFont="1" applyFill="1" applyAlignment="1">
      <alignment horizontal="right" vertical="center"/>
    </xf>
    <xf numFmtId="0" fontId="0" fillId="3" borderId="6" xfId="0" applyFill="1" applyBorder="1"/>
    <xf numFmtId="0" fontId="0" fillId="3" borderId="7" xfId="0" applyFill="1" applyBorder="1"/>
    <xf numFmtId="0" fontId="1" fillId="7" borderId="1"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15" fillId="6" borderId="0" xfId="0" applyFont="1" applyFill="1" applyAlignment="1">
      <alignment horizontal="center" vertical="center"/>
    </xf>
    <xf numFmtId="0" fontId="15" fillId="7" borderId="0" xfId="0" applyFont="1" applyFill="1" applyAlignment="1">
      <alignment horizontal="center" vertical="center"/>
    </xf>
    <xf numFmtId="0" fontId="34" fillId="2" borderId="0" xfId="0" applyFont="1" applyFill="1" applyAlignment="1">
      <alignment horizontal="center" vertical="center" wrapText="1"/>
    </xf>
    <xf numFmtId="164" fontId="12" fillId="2" borderId="0" xfId="0" applyNumberFormat="1" applyFont="1" applyFill="1" applyAlignment="1" applyProtection="1">
      <alignment horizontal="center" vertical="center"/>
      <protection hidden="1"/>
    </xf>
    <xf numFmtId="0" fontId="2" fillId="2" borderId="0" xfId="0" applyFont="1" applyFill="1" applyAlignment="1" applyProtection="1">
      <alignment horizontal="left" vertical="center" wrapText="1"/>
      <protection hidden="1"/>
    </xf>
    <xf numFmtId="0" fontId="8" fillId="2" borderId="0" xfId="0" applyFont="1" applyFill="1" applyAlignment="1" applyProtection="1">
      <alignment horizontal="left" wrapText="1"/>
      <protection hidden="1"/>
    </xf>
    <xf numFmtId="0" fontId="16" fillId="2" borderId="0" xfId="0" applyFont="1" applyFill="1" applyAlignment="1">
      <alignment horizontal="right" vertical="center" wrapText="1"/>
    </xf>
    <xf numFmtId="0" fontId="19" fillId="3" borderId="3" xfId="0" applyFont="1" applyFill="1" applyBorder="1" applyAlignment="1">
      <alignment horizontal="left" wrapText="1"/>
    </xf>
    <xf numFmtId="0" fontId="19"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197189061044789E-3"/>
          <c:w val="1"/>
          <c:h val="0.99880279023801732"/>
        </c:manualLayout>
      </c:layout>
      <c:scatterChart>
        <c:scatterStyle val="lineMarker"/>
        <c:varyColors val="0"/>
        <c:ser>
          <c:idx val="0"/>
          <c:order val="0"/>
          <c:spPr>
            <a:ln w="9525">
              <a:solidFill>
                <a:schemeClr val="tx1"/>
              </a:solidFill>
            </a:ln>
            <a:effectLst/>
          </c:spPr>
          <c:marker>
            <c:symbol val="none"/>
          </c:marker>
          <c:xVal>
            <c:numRef>
              <c:f>'EvenPetalFlowers1,2'!$R$5:$R$2019</c:f>
              <c:numCache>
                <c:formatCode>General</c:formatCode>
                <c:ptCount val="2015"/>
                <c:pt idx="0">
                  <c:v>6.1257422745431001E-17</c:v>
                </c:pt>
                <c:pt idx="1">
                  <c:v>-0.98140717287085</c:v>
                </c:pt>
                <c:pt idx="2">
                  <c:v>-3.4041662274061565E-2</c:v>
                </c:pt>
                <c:pt idx="3">
                  <c:v>-0.98605334324790395</c:v>
                </c:pt>
                <c:pt idx="4">
                  <c:v>-6.80833245481232E-2</c:v>
                </c:pt>
                <c:pt idx="5">
                  <c:v>-0.99069951362495812</c:v>
                </c:pt>
                <c:pt idx="6">
                  <c:v>-0.10212498682218484</c:v>
                </c:pt>
                <c:pt idx="7">
                  <c:v>-0.99534568400201218</c:v>
                </c:pt>
                <c:pt idx="8">
                  <c:v>-0.13616664909624646</c:v>
                </c:pt>
                <c:pt idx="9">
                  <c:v>-0.74825157689290445</c:v>
                </c:pt>
                <c:pt idx="10">
                  <c:v>-6.8083324548123089E-2</c:v>
                </c:pt>
                <c:pt idx="11">
                  <c:v>-0.24941719229763493</c:v>
                </c:pt>
                <c:pt idx="12">
                  <c:v>2.9143354396410359E-16</c:v>
                </c:pt>
                <c:pt idx="13">
                  <c:v>0.24941719229763476</c:v>
                </c:pt>
                <c:pt idx="14">
                  <c:v>6.8083324548123658E-2</c:v>
                </c:pt>
                <c:pt idx="15">
                  <c:v>0.74825157689290434</c:v>
                </c:pt>
                <c:pt idx="16">
                  <c:v>0.13616664909624704</c:v>
                </c:pt>
                <c:pt idx="17">
                  <c:v>0.99534568400201218</c:v>
                </c:pt>
                <c:pt idx="18">
                  <c:v>0.10212498682218529</c:v>
                </c:pt>
                <c:pt idx="19">
                  <c:v>0.99069951362495812</c:v>
                </c:pt>
                <c:pt idx="20">
                  <c:v>6.8083324548123547E-2</c:v>
                </c:pt>
                <c:pt idx="21">
                  <c:v>0.98605334324790395</c:v>
                </c:pt>
                <c:pt idx="22">
                  <c:v>3.4041662274061808E-2</c:v>
                </c:pt>
                <c:pt idx="23">
                  <c:v>0.98140717287084989</c:v>
                </c:pt>
                <c:pt idx="24">
                  <c:v>6.1257422745431001E-17</c:v>
                </c:pt>
                <c:pt idx="25">
                  <c:v>0.73198998057321507</c:v>
                </c:pt>
                <c:pt idx="26">
                  <c:v>-6.7449192789256249E-2</c:v>
                </c:pt>
                <c:pt idx="27">
                  <c:v>0.23780176635499956</c:v>
                </c:pt>
                <c:pt idx="28">
                  <c:v>-0.13489838557851255</c:v>
                </c:pt>
                <c:pt idx="29">
                  <c:v>-0.25638644786321602</c:v>
                </c:pt>
                <c:pt idx="30">
                  <c:v>-0.20234757836776884</c:v>
                </c:pt>
                <c:pt idx="31">
                  <c:v>-0.75057466208143142</c:v>
                </c:pt>
                <c:pt idx="32">
                  <c:v>-0.26979677115702516</c:v>
                </c:pt>
                <c:pt idx="33">
                  <c:v>-0.99074278830657436</c:v>
                </c:pt>
                <c:pt idx="34">
                  <c:v>-0.1683059160937071</c:v>
                </c:pt>
                <c:pt idx="35">
                  <c:v>-0.97689082653864467</c:v>
                </c:pt>
                <c:pt idx="36">
                  <c:v>-6.6815061030389061E-2</c:v>
                </c:pt>
                <c:pt idx="37">
                  <c:v>-0.96303886477071488</c:v>
                </c:pt>
                <c:pt idx="38">
                  <c:v>3.4675794032928989E-2</c:v>
                </c:pt>
                <c:pt idx="39">
                  <c:v>-0.9491869030027853</c:v>
                </c:pt>
                <c:pt idx="40">
                  <c:v>0.13616664909624704</c:v>
                </c:pt>
                <c:pt idx="41">
                  <c:v>-0.70209279589367746</c:v>
                </c:pt>
                <c:pt idx="42">
                  <c:v>0.20172525928374563</c:v>
                </c:pt>
                <c:pt idx="43">
                  <c:v>-0.22175654344339163</c:v>
                </c:pt>
                <c:pt idx="44">
                  <c:v>0.26728386947124416</c:v>
                </c:pt>
                <c:pt idx="45">
                  <c:v>0.25857970900689414</c:v>
                </c:pt>
                <c:pt idx="46">
                  <c:v>0.33284247965874275</c:v>
                </c:pt>
                <c:pt idx="47">
                  <c:v>0.73891596145717997</c:v>
                </c:pt>
                <c:pt idx="48">
                  <c:v>0.39840108984624134</c:v>
                </c:pt>
                <c:pt idx="49">
                  <c:v>0.96768422902232942</c:v>
                </c:pt>
                <c:pt idx="50">
                  <c:v>0.23135162459542472</c:v>
                </c:pt>
                <c:pt idx="51">
                  <c:v>0.94488451170234256</c:v>
                </c:pt>
                <c:pt idx="52">
                  <c:v>6.430215934460809E-2</c:v>
                </c:pt>
                <c:pt idx="53">
                  <c:v>0.92208479438235558</c:v>
                </c:pt>
                <c:pt idx="54">
                  <c:v>-0.10274730590620854</c:v>
                </c:pt>
                <c:pt idx="55">
                  <c:v>0.89928507706236871</c:v>
                </c:pt>
                <c:pt idx="56">
                  <c:v>-0.26979677115702516</c:v>
                </c:pt>
                <c:pt idx="57">
                  <c:v>0.65911695083722577</c:v>
                </c:pt>
                <c:pt idx="58">
                  <c:v>-0.33224356587662729</c:v>
                </c:pt>
                <c:pt idx="59">
                  <c:v>0.20158041570692692</c:v>
                </c:pt>
                <c:pt idx="60">
                  <c:v>-0.39469036059622936</c:v>
                </c:pt>
                <c:pt idx="61">
                  <c:v>-0.25595611942337199</c:v>
                </c:pt>
                <c:pt idx="62">
                  <c:v>-0.45713715531583143</c:v>
                </c:pt>
                <c:pt idx="63">
                  <c:v>-0.71349265455367095</c:v>
                </c:pt>
                <c:pt idx="64">
                  <c:v>-0.51958395003543356</c:v>
                </c:pt>
                <c:pt idx="65">
                  <c:v>-0.92659954348027307</c:v>
                </c:pt>
                <c:pt idx="66">
                  <c:v>-0.29008769006501484</c:v>
                </c:pt>
                <c:pt idx="67">
                  <c:v>-0.89527678620317852</c:v>
                </c:pt>
                <c:pt idx="68">
                  <c:v>-6.059143009459611E-2</c:v>
                </c:pt>
                <c:pt idx="69">
                  <c:v>-0.86395402892608386</c:v>
                </c:pt>
                <c:pt idx="70">
                  <c:v>0.16890482987582262</c:v>
                </c:pt>
                <c:pt idx="71">
                  <c:v>-0.83263127164898931</c:v>
                </c:pt>
                <c:pt idx="72">
                  <c:v>0.39840108984624134</c:v>
                </c:pt>
                <c:pt idx="73">
                  <c:v>-0.60386300408383986</c:v>
                </c:pt>
                <c:pt idx="74">
                  <c:v>0.45657280346619422</c:v>
                </c:pt>
                <c:pt idx="75">
                  <c:v>-0.17764922623063556</c:v>
                </c:pt>
                <c:pt idx="76">
                  <c:v>0.5147445170861471</c:v>
                </c:pt>
                <c:pt idx="77">
                  <c:v>0.2485645516225688</c:v>
                </c:pt>
                <c:pt idx="78">
                  <c:v>0.57291623070610009</c:v>
                </c:pt>
                <c:pt idx="79">
                  <c:v>0.6747783294757731</c:v>
                </c:pt>
                <c:pt idx="80">
                  <c:v>0.63108794432605297</c:v>
                </c:pt>
                <c:pt idx="81">
                  <c:v>0.86825406163684382</c:v>
                </c:pt>
                <c:pt idx="82">
                  <c:v>0.34341997073568137</c:v>
                </c:pt>
                <c:pt idx="83">
                  <c:v>0.82899174810578113</c:v>
                </c:pt>
                <c:pt idx="84">
                  <c:v>5.5751997145309706E-2</c:v>
                </c:pt>
                <c:pt idx="85">
                  <c:v>0.78972943457471834</c:v>
                </c:pt>
                <c:pt idx="86">
                  <c:v>-0.23191597644506193</c:v>
                </c:pt>
                <c:pt idx="87">
                  <c:v>0.75046712104365554</c:v>
                </c:pt>
                <c:pt idx="88">
                  <c:v>-0.51958395003543356</c:v>
                </c:pt>
                <c:pt idx="89">
                  <c:v>0.53736023211705342</c:v>
                </c:pt>
                <c:pt idx="90">
                  <c:v>-0.57239695359610621</c:v>
                </c:pt>
                <c:pt idx="91">
                  <c:v>0.1504087677949118</c:v>
                </c:pt>
                <c:pt idx="92">
                  <c:v>-0.62520995715677874</c:v>
                </c:pt>
                <c:pt idx="93">
                  <c:v>-0.2365426965272297</c:v>
                </c:pt>
                <c:pt idx="94">
                  <c:v>-0.67802296071745127</c:v>
                </c:pt>
                <c:pt idx="95">
                  <c:v>-0.62349416084937126</c:v>
                </c:pt>
                <c:pt idx="96">
                  <c:v>-0.73083596427812392</c:v>
                </c:pt>
                <c:pt idx="97">
                  <c:v>-0.79373464942489336</c:v>
                </c:pt>
                <c:pt idx="98">
                  <c:v>-0.39035498712707972</c:v>
                </c:pt>
                <c:pt idx="99">
                  <c:v>-0.7472641622537961</c:v>
                </c:pt>
                <c:pt idx="100">
                  <c:v>-4.9874009976035472E-2</c:v>
                </c:pt>
                <c:pt idx="101">
                  <c:v>-0.70079367508269885</c:v>
                </c:pt>
                <c:pt idx="102">
                  <c:v>0.29060696717500878</c:v>
                </c:pt>
                <c:pt idx="103">
                  <c:v>-0.65432318791160149</c:v>
                </c:pt>
                <c:pt idx="104">
                  <c:v>0.63108794432605297</c:v>
                </c:pt>
                <c:pt idx="105">
                  <c:v>-0.46084745575053077</c:v>
                </c:pt>
                <c:pt idx="106">
                  <c:v>0.67755843149715034</c:v>
                </c:pt>
                <c:pt idx="107">
                  <c:v>-0.12036647859948646</c:v>
                </c:pt>
                <c:pt idx="108">
                  <c:v>0.72402891866824759</c:v>
                </c:pt>
                <c:pt idx="109">
                  <c:v>0.22011449855155774</c:v>
                </c:pt>
                <c:pt idx="110">
                  <c:v>0.77049940583934484</c:v>
                </c:pt>
                <c:pt idx="111">
                  <c:v>0.56059547570260204</c:v>
                </c:pt>
                <c:pt idx="112">
                  <c:v>0.81696989301044209</c:v>
                </c:pt>
                <c:pt idx="113">
                  <c:v>0.70442946249778782</c:v>
                </c:pt>
                <c:pt idx="114">
                  <c:v>0.43001842868830065</c:v>
                </c:pt>
                <c:pt idx="115">
                  <c:v>0.65161645893711517</c:v>
                </c:pt>
                <c:pt idx="116">
                  <c:v>4.3066964366159088E-2</c:v>
                </c:pt>
                <c:pt idx="117">
                  <c:v>0.59880345537644253</c:v>
                </c:pt>
                <c:pt idx="118">
                  <c:v>-0.34388449995598241</c:v>
                </c:pt>
                <c:pt idx="119">
                  <c:v>0.54599045181576988</c:v>
                </c:pt>
                <c:pt idx="120">
                  <c:v>-0.73083596427812392</c:v>
                </c:pt>
                <c:pt idx="121">
                  <c:v>0.37574996324024779</c:v>
                </c:pt>
                <c:pt idx="122">
                  <c:v>-0.77009827780918683</c:v>
                </c:pt>
                <c:pt idx="123">
                  <c:v>8.8081989649876125E-2</c:v>
                </c:pt>
                <c:pt idx="124">
                  <c:v>-0.80936059134024974</c:v>
                </c:pt>
                <c:pt idx="125">
                  <c:v>-0.19958598394049545</c:v>
                </c:pt>
                <c:pt idx="126">
                  <c:v>-0.84862290487131253</c:v>
                </c:pt>
                <c:pt idx="127">
                  <c:v>-0.48725395753086709</c:v>
                </c:pt>
                <c:pt idx="128">
                  <c:v>-0.88788521840237544</c:v>
                </c:pt>
                <c:pt idx="129">
                  <c:v>-0.60200208751607642</c:v>
                </c:pt>
                <c:pt idx="130">
                  <c:v>-0.46167144054917103</c:v>
                </c:pt>
                <c:pt idx="131">
                  <c:v>-0.54383037389612365</c:v>
                </c:pt>
                <c:pt idx="132">
                  <c:v>-3.5457662695966674E-2</c:v>
                </c:pt>
                <c:pt idx="133">
                  <c:v>-0.48565866027617083</c:v>
                </c:pt>
                <c:pt idx="134">
                  <c:v>0.39075611515723774</c:v>
                </c:pt>
                <c:pt idx="135">
                  <c:v>-0.427486946656218</c:v>
                </c:pt>
                <c:pt idx="136">
                  <c:v>0.81696989301044209</c:v>
                </c:pt>
                <c:pt idx="137">
                  <c:v>-0.28365295986103223</c:v>
                </c:pt>
                <c:pt idx="138">
                  <c:v>0.84829265028753675</c:v>
                </c:pt>
                <c:pt idx="139">
                  <c:v>-5.4156699890613419E-2</c:v>
                </c:pt>
                <c:pt idx="140">
                  <c:v>0.8796154075646313</c:v>
                </c:pt>
                <c:pt idx="141">
                  <c:v>0.17533956007980533</c:v>
                </c:pt>
                <c:pt idx="142">
                  <c:v>0.91093816484172585</c:v>
                </c:pt>
                <c:pt idx="143">
                  <c:v>0.40483582005022417</c:v>
                </c:pt>
                <c:pt idx="144">
                  <c:v>0.94226092211882051</c:v>
                </c:pt>
                <c:pt idx="145">
                  <c:v>0.48836055267563244</c:v>
                </c:pt>
                <c:pt idx="146">
                  <c:v>0.48472438698852149</c:v>
                </c:pt>
                <c:pt idx="147">
                  <c:v>0.42591375795603004</c:v>
                </c:pt>
                <c:pt idx="148">
                  <c:v>2.7187851858222534E-2</c:v>
                </c:pt>
                <c:pt idx="149">
                  <c:v>0.36346696323642769</c:v>
                </c:pt>
                <c:pt idx="150">
                  <c:v>-0.43034868327207643</c:v>
                </c:pt>
                <c:pt idx="151">
                  <c:v>0.30102016851682539</c:v>
                </c:pt>
                <c:pt idx="152">
                  <c:v>-0.88788521840237544</c:v>
                </c:pt>
                <c:pt idx="153">
                  <c:v>0.186272038531616</c:v>
                </c:pt>
                <c:pt idx="154">
                  <c:v>-0.91068493572236231</c:v>
                </c:pt>
                <c:pt idx="155">
                  <c:v>1.9222573280799515E-2</c:v>
                </c:pt>
                <c:pt idx="156">
                  <c:v>-0.93348465304234918</c:v>
                </c:pt>
                <c:pt idx="157">
                  <c:v>-0.14782689197001692</c:v>
                </c:pt>
                <c:pt idx="158">
                  <c:v>-0.95628437036233604</c:v>
                </c:pt>
                <c:pt idx="159">
                  <c:v>-0.31487635722083335</c:v>
                </c:pt>
                <c:pt idx="160">
                  <c:v>-0.97908408768232291</c:v>
                </c:pt>
                <c:pt idx="161">
                  <c:v>-0.36562178475249218</c:v>
                </c:pt>
                <c:pt idx="162">
                  <c:v>-0.49874783523203703</c:v>
                </c:pt>
                <c:pt idx="163">
                  <c:v>-0.30006317456499343</c:v>
                </c:pt>
                <c:pt idx="164">
                  <c:v>-1.8411582781751201E-2</c:v>
                </c:pt>
                <c:pt idx="165">
                  <c:v>-0.23450456437749465</c:v>
                </c:pt>
                <c:pt idx="166">
                  <c:v>0.46192466966853463</c:v>
                </c:pt>
                <c:pt idx="167">
                  <c:v>-0.16894595418999586</c:v>
                </c:pt>
                <c:pt idx="168">
                  <c:v>0.94226092211882051</c:v>
                </c:pt>
                <c:pt idx="169">
                  <c:v>-8.5421221564587618E-2</c:v>
                </c:pt>
                <c:pt idx="170">
                  <c:v>0.9561128838867502</c:v>
                </c:pt>
                <c:pt idx="171">
                  <c:v>1.6069633498730057E-2</c:v>
                </c:pt>
                <c:pt idx="172">
                  <c:v>0.96996484565467989</c:v>
                </c:pt>
                <c:pt idx="173">
                  <c:v>0.1175604885620477</c:v>
                </c:pt>
                <c:pt idx="174">
                  <c:v>0.98381680742260946</c:v>
                </c:pt>
                <c:pt idx="175">
                  <c:v>0.21905134362536538</c:v>
                </c:pt>
                <c:pt idx="176">
                  <c:v>0.99766876919053915</c:v>
                </c:pt>
                <c:pt idx="177">
                  <c:v>0.2360721747623962</c:v>
                </c:pt>
                <c:pt idx="178">
                  <c:v>0.50348055497232358</c:v>
                </c:pt>
                <c:pt idx="179">
                  <c:v>0.16862298197314016</c:v>
                </c:pt>
                <c:pt idx="180">
                  <c:v>9.2923407541081193E-3</c:v>
                </c:pt>
                <c:pt idx="181">
                  <c:v>0.10117378918388413</c:v>
                </c:pt>
                <c:pt idx="182">
                  <c:v>-0.48489587346410734</c:v>
                </c:pt>
                <c:pt idx="183">
                  <c:v>3.3724596394628083E-2</c:v>
                </c:pt>
                <c:pt idx="184">
                  <c:v>-0.97908408768232291</c:v>
                </c:pt>
                <c:pt idx="185">
                  <c:v>-1.7020831137030755E-2</c:v>
                </c:pt>
                <c:pt idx="186">
                  <c:v>-0.98373025805937697</c:v>
                </c:pt>
                <c:pt idx="187">
                  <c:v>-5.1062493411092383E-2</c:v>
                </c:pt>
                <c:pt idx="188">
                  <c:v>-0.98837642843643114</c:v>
                </c:pt>
                <c:pt idx="189">
                  <c:v>-8.5104155685154004E-2</c:v>
                </c:pt>
                <c:pt idx="190">
                  <c:v>-0.9930225988134852</c:v>
                </c:pt>
                <c:pt idx="191">
                  <c:v>-0.11914581795921564</c:v>
                </c:pt>
                <c:pt idx="192">
                  <c:v>-0.99766876919053926</c:v>
                </c:pt>
                <c:pt idx="193">
                  <c:v>-0.10212498682218477</c:v>
                </c:pt>
                <c:pt idx="194">
                  <c:v>-0.49883438459526963</c:v>
                </c:pt>
                <c:pt idx="195">
                  <c:v>-3.4041662274061392E-2</c:v>
                </c:pt>
                <c:pt idx="196">
                  <c:v>0</c:v>
                </c:pt>
                <c:pt idx="197">
                  <c:v>3.4041662274061968E-2</c:v>
                </c:pt>
                <c:pt idx="198">
                  <c:v>0.49883438459526952</c:v>
                </c:pt>
                <c:pt idx="199">
                  <c:v>0.10212498682218536</c:v>
                </c:pt>
                <c:pt idx="200">
                  <c:v>0.99766876919053915</c:v>
                </c:pt>
                <c:pt idx="201">
                  <c:v>0.11914581795921618</c:v>
                </c:pt>
                <c:pt idx="202">
                  <c:v>0.99302259881348509</c:v>
                </c:pt>
                <c:pt idx="203">
                  <c:v>8.510415568515442E-2</c:v>
                </c:pt>
                <c:pt idx="204">
                  <c:v>0.98837642843643103</c:v>
                </c:pt>
                <c:pt idx="205">
                  <c:v>5.1062493411092681E-2</c:v>
                </c:pt>
                <c:pt idx="206">
                  <c:v>0.98373025805937697</c:v>
                </c:pt>
                <c:pt idx="207">
                  <c:v>1.7020831137030932E-2</c:v>
                </c:pt>
                <c:pt idx="208">
                  <c:v>0.97908408768232291</c:v>
                </c:pt>
                <c:pt idx="209">
                  <c:v>-3.372459639462809E-2</c:v>
                </c:pt>
                <c:pt idx="210">
                  <c:v>0.48489587346410734</c:v>
                </c:pt>
                <c:pt idx="211">
                  <c:v>-0.10117378918388439</c:v>
                </c:pt>
                <c:pt idx="212">
                  <c:v>-9.2923407541081748E-3</c:v>
                </c:pt>
                <c:pt idx="213">
                  <c:v>-0.16862298197314071</c:v>
                </c:pt>
                <c:pt idx="214">
                  <c:v>-0.50348055497232369</c:v>
                </c:pt>
                <c:pt idx="215">
                  <c:v>-0.236072174762397</c:v>
                </c:pt>
                <c:pt idx="216">
                  <c:v>-0.99766876919053926</c:v>
                </c:pt>
                <c:pt idx="217">
                  <c:v>-0.21905134362536613</c:v>
                </c:pt>
                <c:pt idx="218">
                  <c:v>-0.98381680742260957</c:v>
                </c:pt>
                <c:pt idx="219">
                  <c:v>-0.11756048856204809</c:v>
                </c:pt>
                <c:pt idx="220">
                  <c:v>-0.96996484565467989</c:v>
                </c:pt>
                <c:pt idx="221">
                  <c:v>-1.6069633498730043E-2</c:v>
                </c:pt>
                <c:pt idx="222">
                  <c:v>-0.95611288388675009</c:v>
                </c:pt>
                <c:pt idx="223">
                  <c:v>8.5421221564588021E-2</c:v>
                </c:pt>
                <c:pt idx="224">
                  <c:v>-0.9422609221188204</c:v>
                </c:pt>
                <c:pt idx="225">
                  <c:v>0.16894595418999633</c:v>
                </c:pt>
                <c:pt idx="226">
                  <c:v>-0.46192466966853452</c:v>
                </c:pt>
                <c:pt idx="227">
                  <c:v>0.2345045643774949</c:v>
                </c:pt>
                <c:pt idx="228">
                  <c:v>1.8411582781751257E-2</c:v>
                </c:pt>
                <c:pt idx="229">
                  <c:v>0.30006317456499348</c:v>
                </c:pt>
                <c:pt idx="230">
                  <c:v>0.49874783523203703</c:v>
                </c:pt>
                <c:pt idx="231">
                  <c:v>0.36562178475249207</c:v>
                </c:pt>
                <c:pt idx="232">
                  <c:v>0.97908408768232291</c:v>
                </c:pt>
                <c:pt idx="233">
                  <c:v>0.31487635722083301</c:v>
                </c:pt>
                <c:pt idx="234">
                  <c:v>0.95628437036233593</c:v>
                </c:pt>
                <c:pt idx="235">
                  <c:v>0.14782689197001642</c:v>
                </c:pt>
                <c:pt idx="236">
                  <c:v>0.93348465304234907</c:v>
                </c:pt>
                <c:pt idx="237">
                  <c:v>-1.9222573280800237E-2</c:v>
                </c:pt>
                <c:pt idx="238">
                  <c:v>0.9106849357223622</c:v>
                </c:pt>
                <c:pt idx="239">
                  <c:v>-0.18627203853161683</c:v>
                </c:pt>
                <c:pt idx="240">
                  <c:v>0.88788521840237522</c:v>
                </c:pt>
                <c:pt idx="241">
                  <c:v>-0.30102016851682623</c:v>
                </c:pt>
                <c:pt idx="242">
                  <c:v>0.43034868327207632</c:v>
                </c:pt>
                <c:pt idx="243">
                  <c:v>-0.36346696323642835</c:v>
                </c:pt>
                <c:pt idx="244">
                  <c:v>-2.7187851858222589E-2</c:v>
                </c:pt>
                <c:pt idx="245">
                  <c:v>-0.42591375795603037</c:v>
                </c:pt>
                <c:pt idx="246">
                  <c:v>-0.48472438698852149</c:v>
                </c:pt>
                <c:pt idx="247">
                  <c:v>-0.48836055267563255</c:v>
                </c:pt>
                <c:pt idx="248">
                  <c:v>-0.9422609221188204</c:v>
                </c:pt>
                <c:pt idx="249">
                  <c:v>-0.40483582005022423</c:v>
                </c:pt>
                <c:pt idx="250">
                  <c:v>-0.91093816484172574</c:v>
                </c:pt>
                <c:pt idx="251">
                  <c:v>-0.17533956007980545</c:v>
                </c:pt>
                <c:pt idx="252">
                  <c:v>-0.87961540756463119</c:v>
                </c:pt>
                <c:pt idx="253">
                  <c:v>5.4156699890613252E-2</c:v>
                </c:pt>
                <c:pt idx="254">
                  <c:v>-0.84829265028753664</c:v>
                </c:pt>
                <c:pt idx="255">
                  <c:v>0.28365295986103201</c:v>
                </c:pt>
                <c:pt idx="256">
                  <c:v>-0.81696989301044198</c:v>
                </c:pt>
                <c:pt idx="257">
                  <c:v>0.42748694665621778</c:v>
                </c:pt>
                <c:pt idx="258">
                  <c:v>-0.39075611515723774</c:v>
                </c:pt>
                <c:pt idx="259">
                  <c:v>0.48565866027617072</c:v>
                </c:pt>
                <c:pt idx="260">
                  <c:v>3.5457662695966619E-2</c:v>
                </c:pt>
                <c:pt idx="261">
                  <c:v>0.54383037389612365</c:v>
                </c:pt>
                <c:pt idx="262">
                  <c:v>0.46167144054917097</c:v>
                </c:pt>
                <c:pt idx="263">
                  <c:v>0.60200208751607653</c:v>
                </c:pt>
                <c:pt idx="264">
                  <c:v>0.88788521840237522</c:v>
                </c:pt>
                <c:pt idx="265">
                  <c:v>0.4872539575308672</c:v>
                </c:pt>
                <c:pt idx="266">
                  <c:v>0.84862290487131253</c:v>
                </c:pt>
                <c:pt idx="267">
                  <c:v>0.19958598394049551</c:v>
                </c:pt>
                <c:pt idx="268">
                  <c:v>0.80936059134024974</c:v>
                </c:pt>
                <c:pt idx="269">
                  <c:v>-8.8081989649876069E-2</c:v>
                </c:pt>
                <c:pt idx="270">
                  <c:v>0.77009827780918694</c:v>
                </c:pt>
                <c:pt idx="271">
                  <c:v>-0.37574996324024779</c:v>
                </c:pt>
                <c:pt idx="272">
                  <c:v>0.73083596427812414</c:v>
                </c:pt>
                <c:pt idx="273">
                  <c:v>-0.54599045181576988</c:v>
                </c:pt>
                <c:pt idx="274">
                  <c:v>0.34388449995598269</c:v>
                </c:pt>
                <c:pt idx="275">
                  <c:v>-0.59880345537644242</c:v>
                </c:pt>
                <c:pt idx="276">
                  <c:v>-4.3066964366158922E-2</c:v>
                </c:pt>
                <c:pt idx="277">
                  <c:v>-0.65161645893711506</c:v>
                </c:pt>
                <c:pt idx="278">
                  <c:v>-0.43001842868830048</c:v>
                </c:pt>
                <c:pt idx="279">
                  <c:v>-0.7044294624977876</c:v>
                </c:pt>
                <c:pt idx="280">
                  <c:v>-0.81696989301044198</c:v>
                </c:pt>
                <c:pt idx="281">
                  <c:v>-0.56059547570260182</c:v>
                </c:pt>
                <c:pt idx="282">
                  <c:v>-0.77049940583934473</c:v>
                </c:pt>
                <c:pt idx="283">
                  <c:v>-0.22011449855155757</c:v>
                </c:pt>
                <c:pt idx="284">
                  <c:v>-0.72402891866824737</c:v>
                </c:pt>
                <c:pt idx="285">
                  <c:v>0.12036647859948663</c:v>
                </c:pt>
                <c:pt idx="286">
                  <c:v>-0.67755843149715012</c:v>
                </c:pt>
                <c:pt idx="287">
                  <c:v>0.46084745575053088</c:v>
                </c:pt>
                <c:pt idx="288">
                  <c:v>-0.63108794432605286</c:v>
                </c:pt>
                <c:pt idx="289">
                  <c:v>0.6543231879116016</c:v>
                </c:pt>
                <c:pt idx="290">
                  <c:v>-0.29060696717500861</c:v>
                </c:pt>
                <c:pt idx="291">
                  <c:v>0.70079367508269885</c:v>
                </c:pt>
                <c:pt idx="292">
                  <c:v>4.9874009976035638E-2</c:v>
                </c:pt>
                <c:pt idx="293">
                  <c:v>0.7472641622537961</c:v>
                </c:pt>
                <c:pt idx="294">
                  <c:v>0.39035498712707994</c:v>
                </c:pt>
                <c:pt idx="295">
                  <c:v>0.79373464942489347</c:v>
                </c:pt>
                <c:pt idx="296">
                  <c:v>0.73083596427812414</c:v>
                </c:pt>
                <c:pt idx="297">
                  <c:v>0.62349416084937137</c:v>
                </c:pt>
                <c:pt idx="298">
                  <c:v>0.67802296071745149</c:v>
                </c:pt>
                <c:pt idx="299">
                  <c:v>0.23654269652722981</c:v>
                </c:pt>
                <c:pt idx="300">
                  <c:v>0.62520995715677885</c:v>
                </c:pt>
                <c:pt idx="301">
                  <c:v>-0.15040876779491164</c:v>
                </c:pt>
                <c:pt idx="302">
                  <c:v>0.57239695359610621</c:v>
                </c:pt>
                <c:pt idx="303">
                  <c:v>-0.53736023211705319</c:v>
                </c:pt>
                <c:pt idx="304">
                  <c:v>0.51958395003543356</c:v>
                </c:pt>
                <c:pt idx="305">
                  <c:v>-0.75046712104365532</c:v>
                </c:pt>
                <c:pt idx="306">
                  <c:v>0.23191597644506196</c:v>
                </c:pt>
                <c:pt idx="307">
                  <c:v>-0.78972943457471823</c:v>
                </c:pt>
                <c:pt idx="308">
                  <c:v>-5.5751997145309651E-2</c:v>
                </c:pt>
                <c:pt idx="309">
                  <c:v>-0.82899174810578113</c:v>
                </c:pt>
                <c:pt idx="310">
                  <c:v>-0.34341997073568126</c:v>
                </c:pt>
                <c:pt idx="311">
                  <c:v>-0.86825406163684404</c:v>
                </c:pt>
                <c:pt idx="312">
                  <c:v>-0.63108794432605286</c:v>
                </c:pt>
                <c:pt idx="313">
                  <c:v>-0.67477832947577332</c:v>
                </c:pt>
                <c:pt idx="314">
                  <c:v>-0.57291623070610009</c:v>
                </c:pt>
                <c:pt idx="315">
                  <c:v>-0.24856455162256885</c:v>
                </c:pt>
                <c:pt idx="316">
                  <c:v>-0.51474451708614721</c:v>
                </c:pt>
                <c:pt idx="317">
                  <c:v>0.1776492262306355</c:v>
                </c:pt>
                <c:pt idx="318">
                  <c:v>-0.45657280346619444</c:v>
                </c:pt>
                <c:pt idx="319">
                  <c:v>0.60386300408383997</c:v>
                </c:pt>
                <c:pt idx="320">
                  <c:v>-0.39840108984624162</c:v>
                </c:pt>
                <c:pt idx="321">
                  <c:v>0.83263127164898942</c:v>
                </c:pt>
                <c:pt idx="322">
                  <c:v>-0.16890482987582284</c:v>
                </c:pt>
                <c:pt idx="323">
                  <c:v>0.86395402892608397</c:v>
                </c:pt>
                <c:pt idx="324">
                  <c:v>6.0591430094595972E-2</c:v>
                </c:pt>
                <c:pt idx="325">
                  <c:v>0.89527678620317863</c:v>
                </c:pt>
                <c:pt idx="326">
                  <c:v>0.29008769006501478</c:v>
                </c:pt>
                <c:pt idx="327">
                  <c:v>0.92659954348027318</c:v>
                </c:pt>
                <c:pt idx="328">
                  <c:v>0.51958395003543356</c:v>
                </c:pt>
                <c:pt idx="329">
                  <c:v>0.71349265455367106</c:v>
                </c:pt>
                <c:pt idx="330">
                  <c:v>0.45713715531583121</c:v>
                </c:pt>
                <c:pt idx="331">
                  <c:v>0.25595611942337204</c:v>
                </c:pt>
                <c:pt idx="332">
                  <c:v>0.39469036059622886</c:v>
                </c:pt>
                <c:pt idx="333">
                  <c:v>-0.20158041570692697</c:v>
                </c:pt>
                <c:pt idx="334">
                  <c:v>0.33224356587662657</c:v>
                </c:pt>
                <c:pt idx="335">
                  <c:v>-0.65911695083722599</c:v>
                </c:pt>
                <c:pt idx="336">
                  <c:v>0.26979677115702422</c:v>
                </c:pt>
                <c:pt idx="337">
                  <c:v>-0.89928507706236893</c:v>
                </c:pt>
                <c:pt idx="338">
                  <c:v>0.10274730590620777</c:v>
                </c:pt>
                <c:pt idx="339">
                  <c:v>-0.9220847943823558</c:v>
                </c:pt>
                <c:pt idx="340">
                  <c:v>-6.43021593446087E-2</c:v>
                </c:pt>
                <c:pt idx="341">
                  <c:v>-0.94488451170234256</c:v>
                </c:pt>
                <c:pt idx="342">
                  <c:v>-0.23135162459542519</c:v>
                </c:pt>
                <c:pt idx="343">
                  <c:v>-0.96768422902232942</c:v>
                </c:pt>
                <c:pt idx="344">
                  <c:v>-0.39840108984624162</c:v>
                </c:pt>
                <c:pt idx="345">
                  <c:v>-0.73891596145717997</c:v>
                </c:pt>
                <c:pt idx="346">
                  <c:v>-0.33284247965874286</c:v>
                </c:pt>
                <c:pt idx="347">
                  <c:v>-0.25857970900689409</c:v>
                </c:pt>
                <c:pt idx="348">
                  <c:v>-0.26728386947124405</c:v>
                </c:pt>
                <c:pt idx="349">
                  <c:v>0.22175654344339174</c:v>
                </c:pt>
                <c:pt idx="350">
                  <c:v>-0.20172525928374524</c:v>
                </c:pt>
                <c:pt idx="351">
                  <c:v>0.70209279589367757</c:v>
                </c:pt>
                <c:pt idx="352">
                  <c:v>-0.13616664909624646</c:v>
                </c:pt>
                <c:pt idx="353">
                  <c:v>0.9491869030027853</c:v>
                </c:pt>
                <c:pt idx="354">
                  <c:v>-3.4675794032928794E-2</c:v>
                </c:pt>
                <c:pt idx="355">
                  <c:v>0.96303886477071499</c:v>
                </c:pt>
                <c:pt idx="356">
                  <c:v>6.6815061030388881E-2</c:v>
                </c:pt>
                <c:pt idx="357">
                  <c:v>0.97689082653864467</c:v>
                </c:pt>
                <c:pt idx="358">
                  <c:v>0.16830591609370657</c:v>
                </c:pt>
                <c:pt idx="359">
                  <c:v>0.99074278830657436</c:v>
                </c:pt>
                <c:pt idx="360">
                  <c:v>0.26979677115702422</c:v>
                </c:pt>
                <c:pt idx="361">
                  <c:v>0.75057466208143142</c:v>
                </c:pt>
                <c:pt idx="362">
                  <c:v>0.2023475783677682</c:v>
                </c:pt>
                <c:pt idx="363">
                  <c:v>0.2563864478632159</c:v>
                </c:pt>
                <c:pt idx="364">
                  <c:v>0.13489838557851214</c:v>
                </c:pt>
                <c:pt idx="365">
                  <c:v>-0.23780176635499961</c:v>
                </c:pt>
                <c:pt idx="366">
                  <c:v>6.7449192789256096E-2</c:v>
                </c:pt>
                <c:pt idx="367">
                  <c:v>-0.73198998057321518</c:v>
                </c:pt>
                <c:pt idx="368">
                  <c:v>6.1257422745431001E-17</c:v>
                </c:pt>
                <c:pt idx="369">
                  <c:v>-0.98140717287085</c:v>
                </c:pt>
                <c:pt idx="370">
                  <c:v>-3.4041662274061565E-2</c:v>
                </c:pt>
                <c:pt idx="371">
                  <c:v>-0.98605334324790395</c:v>
                </c:pt>
                <c:pt idx="372">
                  <c:v>-6.80833245481232E-2</c:v>
                </c:pt>
                <c:pt idx="373">
                  <c:v>-0.99069951362495812</c:v>
                </c:pt>
                <c:pt idx="374">
                  <c:v>-0.10212498682218484</c:v>
                </c:pt>
                <c:pt idx="375">
                  <c:v>-0.99534568400201218</c:v>
                </c:pt>
                <c:pt idx="376">
                  <c:v>-0.13616664909624646</c:v>
                </c:pt>
                <c:pt idx="377">
                  <c:v>-0.74825157689290445</c:v>
                </c:pt>
                <c:pt idx="378">
                  <c:v>-6.8083324548123089E-2</c:v>
                </c:pt>
                <c:pt idx="379">
                  <c:v>-0.24941719229763493</c:v>
                </c:pt>
                <c:pt idx="380">
                  <c:v>2.9143354396410359E-16</c:v>
                </c:pt>
                <c:pt idx="381">
                  <c:v>0.24941719229763476</c:v>
                </c:pt>
                <c:pt idx="382">
                  <c:v>6.8083324548123658E-2</c:v>
                </c:pt>
                <c:pt idx="383">
                  <c:v>0.74825157689290434</c:v>
                </c:pt>
                <c:pt idx="384">
                  <c:v>0.13616664909624704</c:v>
                </c:pt>
                <c:pt idx="385">
                  <c:v>0.99534568400201218</c:v>
                </c:pt>
                <c:pt idx="386">
                  <c:v>0.10212498682218529</c:v>
                </c:pt>
                <c:pt idx="387">
                  <c:v>0.99069951362495812</c:v>
                </c:pt>
                <c:pt idx="388">
                  <c:v>6.8083324548123547E-2</c:v>
                </c:pt>
                <c:pt idx="389">
                  <c:v>0.98605334324790395</c:v>
                </c:pt>
                <c:pt idx="390">
                  <c:v>3.4041662274061808E-2</c:v>
                </c:pt>
                <c:pt idx="391">
                  <c:v>0.98140717287084989</c:v>
                </c:pt>
                <c:pt idx="392">
                  <c:v>6.1257422745431001E-17</c:v>
                </c:pt>
                <c:pt idx="393">
                  <c:v>0.73198998057321507</c:v>
                </c:pt>
                <c:pt idx="394">
                  <c:v>-6.7449192789256249E-2</c:v>
                </c:pt>
                <c:pt idx="395">
                  <c:v>0.23780176635499956</c:v>
                </c:pt>
                <c:pt idx="396">
                  <c:v>-0.13489838557851255</c:v>
                </c:pt>
                <c:pt idx="397">
                  <c:v>-0.25638644786321602</c:v>
                </c:pt>
                <c:pt idx="398">
                  <c:v>-0.20234757836776884</c:v>
                </c:pt>
                <c:pt idx="399">
                  <c:v>-0.75057466208143142</c:v>
                </c:pt>
                <c:pt idx="400">
                  <c:v>-0.26979677115702516</c:v>
                </c:pt>
                <c:pt idx="401">
                  <c:v>-0.99074278830657436</c:v>
                </c:pt>
                <c:pt idx="402">
                  <c:v>-0.1683059160937071</c:v>
                </c:pt>
                <c:pt idx="403">
                  <c:v>-0.97689082653864467</c:v>
                </c:pt>
                <c:pt idx="404">
                  <c:v>-6.6815061030389061E-2</c:v>
                </c:pt>
                <c:pt idx="405">
                  <c:v>-0.96303886477071488</c:v>
                </c:pt>
                <c:pt idx="406">
                  <c:v>3.4675794032928989E-2</c:v>
                </c:pt>
                <c:pt idx="407">
                  <c:v>-0.9491869030027853</c:v>
                </c:pt>
                <c:pt idx="408">
                  <c:v>0.13616664909624704</c:v>
                </c:pt>
                <c:pt idx="409">
                  <c:v>-0.70209279589367746</c:v>
                </c:pt>
                <c:pt idx="410">
                  <c:v>0.20172525928374563</c:v>
                </c:pt>
                <c:pt idx="411">
                  <c:v>-0.22175654344339163</c:v>
                </c:pt>
                <c:pt idx="412">
                  <c:v>0.26728386947124416</c:v>
                </c:pt>
                <c:pt idx="413">
                  <c:v>0.25857970900689414</c:v>
                </c:pt>
                <c:pt idx="414">
                  <c:v>0.33284247965874275</c:v>
                </c:pt>
                <c:pt idx="415">
                  <c:v>0.73891596145717997</c:v>
                </c:pt>
                <c:pt idx="416">
                  <c:v>0.39840108984624134</c:v>
                </c:pt>
                <c:pt idx="417">
                  <c:v>0.96768422902232942</c:v>
                </c:pt>
                <c:pt idx="418">
                  <c:v>0.23135162459542472</c:v>
                </c:pt>
                <c:pt idx="419">
                  <c:v>0.94488451170234256</c:v>
                </c:pt>
                <c:pt idx="420">
                  <c:v>6.430215934460809E-2</c:v>
                </c:pt>
                <c:pt idx="421">
                  <c:v>0.92208479438235558</c:v>
                </c:pt>
                <c:pt idx="422">
                  <c:v>-0.10274730590620854</c:v>
                </c:pt>
                <c:pt idx="423">
                  <c:v>0.89928507706236871</c:v>
                </c:pt>
                <c:pt idx="424">
                  <c:v>-0.26979677115702516</c:v>
                </c:pt>
                <c:pt idx="425">
                  <c:v>0.65911695083722577</c:v>
                </c:pt>
                <c:pt idx="426">
                  <c:v>-0.33224356587662729</c:v>
                </c:pt>
                <c:pt idx="427">
                  <c:v>0.20158041570692692</c:v>
                </c:pt>
                <c:pt idx="428">
                  <c:v>-0.39469036059622936</c:v>
                </c:pt>
                <c:pt idx="429">
                  <c:v>-0.25595611942337199</c:v>
                </c:pt>
                <c:pt idx="430">
                  <c:v>-0.45713715531583143</c:v>
                </c:pt>
                <c:pt idx="431">
                  <c:v>-0.71349265455367095</c:v>
                </c:pt>
                <c:pt idx="432">
                  <c:v>-0.51958395003543356</c:v>
                </c:pt>
                <c:pt idx="433">
                  <c:v>-0.92659954348027307</c:v>
                </c:pt>
                <c:pt idx="434">
                  <c:v>-0.29008769006501484</c:v>
                </c:pt>
                <c:pt idx="435">
                  <c:v>-0.89527678620317852</c:v>
                </c:pt>
                <c:pt idx="436">
                  <c:v>-6.059143009459611E-2</c:v>
                </c:pt>
                <c:pt idx="437">
                  <c:v>-0.86395402892608386</c:v>
                </c:pt>
                <c:pt idx="438">
                  <c:v>0.16890482987582262</c:v>
                </c:pt>
                <c:pt idx="439">
                  <c:v>-0.83263127164898931</c:v>
                </c:pt>
                <c:pt idx="440">
                  <c:v>0.39840108984624134</c:v>
                </c:pt>
                <c:pt idx="441">
                  <c:v>-0.60386300408383986</c:v>
                </c:pt>
                <c:pt idx="442">
                  <c:v>0.45657280346619422</c:v>
                </c:pt>
                <c:pt idx="443">
                  <c:v>-0.17764922623063556</c:v>
                </c:pt>
                <c:pt idx="444">
                  <c:v>0.5147445170861471</c:v>
                </c:pt>
                <c:pt idx="445">
                  <c:v>0.2485645516225688</c:v>
                </c:pt>
                <c:pt idx="446">
                  <c:v>0.57291623070610009</c:v>
                </c:pt>
                <c:pt idx="447">
                  <c:v>0.6747783294757731</c:v>
                </c:pt>
                <c:pt idx="448">
                  <c:v>0.63108794432605297</c:v>
                </c:pt>
                <c:pt idx="449">
                  <c:v>0.86825406163684382</c:v>
                </c:pt>
                <c:pt idx="450">
                  <c:v>0.34341997073568137</c:v>
                </c:pt>
                <c:pt idx="451">
                  <c:v>0.82899174810578113</c:v>
                </c:pt>
                <c:pt idx="452">
                  <c:v>5.5751997145309706E-2</c:v>
                </c:pt>
                <c:pt idx="453">
                  <c:v>0.78972943457471834</c:v>
                </c:pt>
                <c:pt idx="454">
                  <c:v>-0.23191597644506193</c:v>
                </c:pt>
                <c:pt idx="455">
                  <c:v>0.75046712104365554</c:v>
                </c:pt>
                <c:pt idx="456">
                  <c:v>-0.51958395003543356</c:v>
                </c:pt>
                <c:pt idx="457">
                  <c:v>0.53736023211705342</c:v>
                </c:pt>
                <c:pt idx="458">
                  <c:v>-0.57239695359610621</c:v>
                </c:pt>
                <c:pt idx="459">
                  <c:v>0.1504087677949118</c:v>
                </c:pt>
                <c:pt idx="460">
                  <c:v>-0.62520995715677874</c:v>
                </c:pt>
                <c:pt idx="461">
                  <c:v>-0.2365426965272297</c:v>
                </c:pt>
                <c:pt idx="462">
                  <c:v>-0.67802296071745127</c:v>
                </c:pt>
                <c:pt idx="463">
                  <c:v>-0.62349416084937126</c:v>
                </c:pt>
                <c:pt idx="464">
                  <c:v>-0.73083596427812392</c:v>
                </c:pt>
                <c:pt idx="465">
                  <c:v>-0.79373464942489336</c:v>
                </c:pt>
                <c:pt idx="466">
                  <c:v>-0.39035498712707972</c:v>
                </c:pt>
                <c:pt idx="467">
                  <c:v>-0.7472641622537961</c:v>
                </c:pt>
                <c:pt idx="468">
                  <c:v>-4.9874009976035472E-2</c:v>
                </c:pt>
                <c:pt idx="469">
                  <c:v>-0.70079367508269885</c:v>
                </c:pt>
                <c:pt idx="470">
                  <c:v>0.29060696717500878</c:v>
                </c:pt>
                <c:pt idx="471">
                  <c:v>-0.65432318791160149</c:v>
                </c:pt>
                <c:pt idx="472">
                  <c:v>0.63108794432605297</c:v>
                </c:pt>
                <c:pt idx="473">
                  <c:v>-0.46084745575053077</c:v>
                </c:pt>
                <c:pt idx="474">
                  <c:v>0.67755843149715034</c:v>
                </c:pt>
                <c:pt idx="475">
                  <c:v>-0.12036647859948646</c:v>
                </c:pt>
                <c:pt idx="476">
                  <c:v>0.72402891866824759</c:v>
                </c:pt>
                <c:pt idx="477">
                  <c:v>0.22011449855155774</c:v>
                </c:pt>
                <c:pt idx="478">
                  <c:v>0.77049940583934484</c:v>
                </c:pt>
                <c:pt idx="479">
                  <c:v>0.56059547570260204</c:v>
                </c:pt>
                <c:pt idx="480">
                  <c:v>0.81696989301044209</c:v>
                </c:pt>
                <c:pt idx="481">
                  <c:v>0.70442946249778782</c:v>
                </c:pt>
                <c:pt idx="482">
                  <c:v>0.43001842868830065</c:v>
                </c:pt>
                <c:pt idx="483">
                  <c:v>0.65161645893711517</c:v>
                </c:pt>
                <c:pt idx="484">
                  <c:v>4.3066964366159088E-2</c:v>
                </c:pt>
                <c:pt idx="485">
                  <c:v>0.59880345537644253</c:v>
                </c:pt>
                <c:pt idx="486">
                  <c:v>-0.34388449995598241</c:v>
                </c:pt>
                <c:pt idx="487">
                  <c:v>0.54599045181576988</c:v>
                </c:pt>
                <c:pt idx="488">
                  <c:v>-0.73083596427812392</c:v>
                </c:pt>
                <c:pt idx="489">
                  <c:v>0.37574996324024779</c:v>
                </c:pt>
                <c:pt idx="490">
                  <c:v>-0.77009827780918683</c:v>
                </c:pt>
                <c:pt idx="491">
                  <c:v>8.8081989649876125E-2</c:v>
                </c:pt>
                <c:pt idx="492">
                  <c:v>-0.80936059134024974</c:v>
                </c:pt>
                <c:pt idx="493">
                  <c:v>-0.19958598394049545</c:v>
                </c:pt>
                <c:pt idx="494">
                  <c:v>-0.84862290487131253</c:v>
                </c:pt>
                <c:pt idx="495">
                  <c:v>-0.48725395753086709</c:v>
                </c:pt>
                <c:pt idx="496">
                  <c:v>-0.88788521840237544</c:v>
                </c:pt>
                <c:pt idx="497">
                  <c:v>-0.60200208751607642</c:v>
                </c:pt>
                <c:pt idx="498">
                  <c:v>-0.46167144054917103</c:v>
                </c:pt>
                <c:pt idx="499">
                  <c:v>-0.54383037389612365</c:v>
                </c:pt>
                <c:pt idx="500">
                  <c:v>-3.5457662695966674E-2</c:v>
                </c:pt>
                <c:pt idx="501">
                  <c:v>-0.48565866027617083</c:v>
                </c:pt>
                <c:pt idx="502">
                  <c:v>0.39075611515723774</c:v>
                </c:pt>
                <c:pt idx="503">
                  <c:v>-0.427486946656218</c:v>
                </c:pt>
                <c:pt idx="504">
                  <c:v>0.81696989301044209</c:v>
                </c:pt>
                <c:pt idx="505">
                  <c:v>-0.28365295986103223</c:v>
                </c:pt>
                <c:pt idx="506">
                  <c:v>0.84829265028753675</c:v>
                </c:pt>
                <c:pt idx="507">
                  <c:v>-5.4156699890613419E-2</c:v>
                </c:pt>
                <c:pt idx="508">
                  <c:v>0.8796154075646313</c:v>
                </c:pt>
                <c:pt idx="509">
                  <c:v>0.17533956007980533</c:v>
                </c:pt>
                <c:pt idx="510">
                  <c:v>0.91093816484172585</c:v>
                </c:pt>
                <c:pt idx="511">
                  <c:v>0.40483582005022417</c:v>
                </c:pt>
                <c:pt idx="512">
                  <c:v>0.94226092211882051</c:v>
                </c:pt>
                <c:pt idx="513">
                  <c:v>0.48836055267563244</c:v>
                </c:pt>
                <c:pt idx="514">
                  <c:v>0.48472438698852149</c:v>
                </c:pt>
                <c:pt idx="515">
                  <c:v>0.42591375795603004</c:v>
                </c:pt>
                <c:pt idx="516">
                  <c:v>2.7187851858222534E-2</c:v>
                </c:pt>
                <c:pt idx="517">
                  <c:v>0.36346696323642769</c:v>
                </c:pt>
                <c:pt idx="518">
                  <c:v>-0.43034868327207643</c:v>
                </c:pt>
                <c:pt idx="519">
                  <c:v>0.30102016851682539</c:v>
                </c:pt>
                <c:pt idx="520">
                  <c:v>-0.88788521840237544</c:v>
                </c:pt>
                <c:pt idx="521">
                  <c:v>0.186272038531616</c:v>
                </c:pt>
                <c:pt idx="522">
                  <c:v>-0.91068493572236231</c:v>
                </c:pt>
                <c:pt idx="523">
                  <c:v>1.9222573280799515E-2</c:v>
                </c:pt>
                <c:pt idx="524">
                  <c:v>-0.93348465304234918</c:v>
                </c:pt>
                <c:pt idx="525">
                  <c:v>-0.14782689197001692</c:v>
                </c:pt>
                <c:pt idx="526">
                  <c:v>-0.95628437036233604</c:v>
                </c:pt>
                <c:pt idx="527">
                  <c:v>-0.31487635722083335</c:v>
                </c:pt>
                <c:pt idx="528">
                  <c:v>-0.97908408768232291</c:v>
                </c:pt>
                <c:pt idx="529">
                  <c:v>-0.36562178475249218</c:v>
                </c:pt>
                <c:pt idx="530">
                  <c:v>-0.49874783523203703</c:v>
                </c:pt>
                <c:pt idx="531">
                  <c:v>-0.30006317456499343</c:v>
                </c:pt>
                <c:pt idx="532">
                  <c:v>-1.8411582781751201E-2</c:v>
                </c:pt>
                <c:pt idx="533">
                  <c:v>-0.23450456437749465</c:v>
                </c:pt>
                <c:pt idx="534">
                  <c:v>0.46192466966853463</c:v>
                </c:pt>
                <c:pt idx="535">
                  <c:v>-0.16894595418999586</c:v>
                </c:pt>
                <c:pt idx="536">
                  <c:v>0.94226092211882051</c:v>
                </c:pt>
                <c:pt idx="537">
                  <c:v>-8.5421221564587618E-2</c:v>
                </c:pt>
                <c:pt idx="538">
                  <c:v>0.9561128838867502</c:v>
                </c:pt>
                <c:pt idx="539">
                  <c:v>1.6069633498730057E-2</c:v>
                </c:pt>
                <c:pt idx="540">
                  <c:v>0.96996484565467989</c:v>
                </c:pt>
                <c:pt idx="541">
                  <c:v>0.1175604885620477</c:v>
                </c:pt>
                <c:pt idx="542">
                  <c:v>0.98381680742260946</c:v>
                </c:pt>
                <c:pt idx="543">
                  <c:v>0.21905134362536538</c:v>
                </c:pt>
                <c:pt idx="544">
                  <c:v>0.99766876919053915</c:v>
                </c:pt>
                <c:pt idx="545">
                  <c:v>0.2360721747623962</c:v>
                </c:pt>
                <c:pt idx="546">
                  <c:v>0.50348055497232358</c:v>
                </c:pt>
                <c:pt idx="547">
                  <c:v>0.16862298197314016</c:v>
                </c:pt>
                <c:pt idx="548">
                  <c:v>9.2923407541081193E-3</c:v>
                </c:pt>
                <c:pt idx="549">
                  <c:v>0.10117378918388413</c:v>
                </c:pt>
                <c:pt idx="550">
                  <c:v>-0.48489587346410734</c:v>
                </c:pt>
                <c:pt idx="551">
                  <c:v>3.3724596394628083E-2</c:v>
                </c:pt>
                <c:pt idx="552">
                  <c:v>-0.97908408768232291</c:v>
                </c:pt>
                <c:pt idx="553">
                  <c:v>-1.7020831137030755E-2</c:v>
                </c:pt>
                <c:pt idx="554">
                  <c:v>-0.98373025805937697</c:v>
                </c:pt>
                <c:pt idx="555">
                  <c:v>-5.1062493411092383E-2</c:v>
                </c:pt>
                <c:pt idx="556">
                  <c:v>-0.98837642843643114</c:v>
                </c:pt>
                <c:pt idx="557">
                  <c:v>-8.5104155685154004E-2</c:v>
                </c:pt>
                <c:pt idx="558">
                  <c:v>-0.9930225988134852</c:v>
                </c:pt>
                <c:pt idx="559">
                  <c:v>-0.11914581795921564</c:v>
                </c:pt>
                <c:pt idx="560">
                  <c:v>-0.99766876919053926</c:v>
                </c:pt>
                <c:pt idx="561">
                  <c:v>-0.10212498682218477</c:v>
                </c:pt>
                <c:pt idx="562">
                  <c:v>-0.49883438459526963</c:v>
                </c:pt>
                <c:pt idx="563">
                  <c:v>-3.4041662274061392E-2</c:v>
                </c:pt>
                <c:pt idx="564">
                  <c:v>0</c:v>
                </c:pt>
                <c:pt idx="565">
                  <c:v>3.4041662274061968E-2</c:v>
                </c:pt>
                <c:pt idx="566">
                  <c:v>0.49883438459526952</c:v>
                </c:pt>
                <c:pt idx="567">
                  <c:v>0.10212498682218536</c:v>
                </c:pt>
                <c:pt idx="568">
                  <c:v>0.99766876919053915</c:v>
                </c:pt>
                <c:pt idx="569">
                  <c:v>0.11914581795921618</c:v>
                </c:pt>
                <c:pt idx="570">
                  <c:v>0.99302259881348509</c:v>
                </c:pt>
                <c:pt idx="571">
                  <c:v>8.510415568515442E-2</c:v>
                </c:pt>
                <c:pt idx="572">
                  <c:v>0.98837642843643103</c:v>
                </c:pt>
                <c:pt idx="573">
                  <c:v>5.1062493411092681E-2</c:v>
                </c:pt>
                <c:pt idx="574">
                  <c:v>0.98373025805937697</c:v>
                </c:pt>
                <c:pt idx="575">
                  <c:v>1.7020831137030932E-2</c:v>
                </c:pt>
                <c:pt idx="576">
                  <c:v>0.97908408768232291</c:v>
                </c:pt>
                <c:pt idx="577">
                  <c:v>-3.372459639462809E-2</c:v>
                </c:pt>
                <c:pt idx="578">
                  <c:v>0.48489587346410734</c:v>
                </c:pt>
                <c:pt idx="579">
                  <c:v>-0.10117378918388439</c:v>
                </c:pt>
                <c:pt idx="580">
                  <c:v>-9.2923407541081748E-3</c:v>
                </c:pt>
                <c:pt idx="581">
                  <c:v>-0.16862298197314071</c:v>
                </c:pt>
                <c:pt idx="582">
                  <c:v>-0.50348055497232369</c:v>
                </c:pt>
                <c:pt idx="583">
                  <c:v>-0.236072174762397</c:v>
                </c:pt>
                <c:pt idx="584">
                  <c:v>-0.99766876919053926</c:v>
                </c:pt>
                <c:pt idx="585">
                  <c:v>-0.21905134362536613</c:v>
                </c:pt>
                <c:pt idx="586">
                  <c:v>-0.98381680742260957</c:v>
                </c:pt>
                <c:pt idx="587">
                  <c:v>-0.11756048856204809</c:v>
                </c:pt>
                <c:pt idx="588">
                  <c:v>-0.96996484565467989</c:v>
                </c:pt>
                <c:pt idx="589">
                  <c:v>-1.6069633498730043E-2</c:v>
                </c:pt>
                <c:pt idx="590">
                  <c:v>-0.95611288388675009</c:v>
                </c:pt>
                <c:pt idx="591">
                  <c:v>8.5421221564588021E-2</c:v>
                </c:pt>
                <c:pt idx="592">
                  <c:v>-0.9422609221188204</c:v>
                </c:pt>
                <c:pt idx="593">
                  <c:v>0.16894595418999633</c:v>
                </c:pt>
                <c:pt idx="594">
                  <c:v>-0.46192466966853452</c:v>
                </c:pt>
                <c:pt idx="595">
                  <c:v>0.2345045643774949</c:v>
                </c:pt>
                <c:pt idx="596">
                  <c:v>1.8411582781751257E-2</c:v>
                </c:pt>
                <c:pt idx="597">
                  <c:v>0.30006317456499348</c:v>
                </c:pt>
                <c:pt idx="598">
                  <c:v>0.49874783523203703</c:v>
                </c:pt>
                <c:pt idx="599">
                  <c:v>0.36562178475249207</c:v>
                </c:pt>
                <c:pt idx="600">
                  <c:v>0.97908408768232291</c:v>
                </c:pt>
                <c:pt idx="601">
                  <c:v>0.31487635722083301</c:v>
                </c:pt>
                <c:pt idx="602">
                  <c:v>0.95628437036233593</c:v>
                </c:pt>
                <c:pt idx="603">
                  <c:v>0.14782689197001642</c:v>
                </c:pt>
                <c:pt idx="604">
                  <c:v>0.93348465304234907</c:v>
                </c:pt>
                <c:pt idx="605">
                  <c:v>-1.9222573280800237E-2</c:v>
                </c:pt>
                <c:pt idx="606">
                  <c:v>0.9106849357223622</c:v>
                </c:pt>
                <c:pt idx="607">
                  <c:v>-0.18627203853161683</c:v>
                </c:pt>
                <c:pt idx="608">
                  <c:v>0.88788521840237522</c:v>
                </c:pt>
                <c:pt idx="609">
                  <c:v>-0.30102016851682623</c:v>
                </c:pt>
                <c:pt idx="610">
                  <c:v>0.43034868327207632</c:v>
                </c:pt>
                <c:pt idx="611">
                  <c:v>-0.36346696323642835</c:v>
                </c:pt>
                <c:pt idx="612">
                  <c:v>-2.7187851858222589E-2</c:v>
                </c:pt>
                <c:pt idx="613">
                  <c:v>-0.42591375795603037</c:v>
                </c:pt>
                <c:pt idx="614">
                  <c:v>-0.48472438698852149</c:v>
                </c:pt>
                <c:pt idx="615">
                  <c:v>-0.48836055267563255</c:v>
                </c:pt>
                <c:pt idx="616">
                  <c:v>-0.9422609221188204</c:v>
                </c:pt>
                <c:pt idx="617">
                  <c:v>-0.40483582005022423</c:v>
                </c:pt>
                <c:pt idx="618">
                  <c:v>-0.91093816484172574</c:v>
                </c:pt>
                <c:pt idx="619">
                  <c:v>-0.17533956007980545</c:v>
                </c:pt>
                <c:pt idx="620">
                  <c:v>-0.87961540756463119</c:v>
                </c:pt>
                <c:pt idx="621">
                  <c:v>5.4156699890613252E-2</c:v>
                </c:pt>
                <c:pt idx="622">
                  <c:v>-0.84829265028753664</c:v>
                </c:pt>
                <c:pt idx="623">
                  <c:v>0.28365295986103201</c:v>
                </c:pt>
                <c:pt idx="624">
                  <c:v>-0.81696989301044198</c:v>
                </c:pt>
                <c:pt idx="625">
                  <c:v>0.42748694665621778</c:v>
                </c:pt>
                <c:pt idx="626">
                  <c:v>-0.39075611515723774</c:v>
                </c:pt>
                <c:pt idx="627">
                  <c:v>0.48565866027617072</c:v>
                </c:pt>
                <c:pt idx="628">
                  <c:v>3.5457662695966619E-2</c:v>
                </c:pt>
                <c:pt idx="629">
                  <c:v>0.54383037389612365</c:v>
                </c:pt>
                <c:pt idx="630">
                  <c:v>0.46167144054917097</c:v>
                </c:pt>
                <c:pt idx="631">
                  <c:v>0.60200208751607653</c:v>
                </c:pt>
                <c:pt idx="632">
                  <c:v>0.88788521840237522</c:v>
                </c:pt>
                <c:pt idx="633">
                  <c:v>0.4872539575308672</c:v>
                </c:pt>
                <c:pt idx="634">
                  <c:v>0.84862290487131253</c:v>
                </c:pt>
                <c:pt idx="635">
                  <c:v>0.19958598394049551</c:v>
                </c:pt>
                <c:pt idx="636">
                  <c:v>0.80936059134024974</c:v>
                </c:pt>
                <c:pt idx="637">
                  <c:v>-8.8081989649876069E-2</c:v>
                </c:pt>
                <c:pt idx="638">
                  <c:v>0.77009827780918694</c:v>
                </c:pt>
                <c:pt idx="639">
                  <c:v>-0.37574996324024779</c:v>
                </c:pt>
                <c:pt idx="640">
                  <c:v>0.73083596427812414</c:v>
                </c:pt>
                <c:pt idx="641">
                  <c:v>-0.54599045181576988</c:v>
                </c:pt>
                <c:pt idx="642">
                  <c:v>0.34388449995598269</c:v>
                </c:pt>
                <c:pt idx="643">
                  <c:v>-0.59880345537644242</c:v>
                </c:pt>
                <c:pt idx="644">
                  <c:v>-4.3066964366158922E-2</c:v>
                </c:pt>
                <c:pt idx="645">
                  <c:v>-0.65161645893711506</c:v>
                </c:pt>
                <c:pt idx="646">
                  <c:v>-0.43001842868830048</c:v>
                </c:pt>
                <c:pt idx="647">
                  <c:v>-0.7044294624977876</c:v>
                </c:pt>
                <c:pt idx="648">
                  <c:v>-0.81696989301044198</c:v>
                </c:pt>
                <c:pt idx="649">
                  <c:v>-0.56059547570260182</c:v>
                </c:pt>
                <c:pt idx="650">
                  <c:v>-0.77049940583934473</c:v>
                </c:pt>
                <c:pt idx="651">
                  <c:v>-0.22011449855155757</c:v>
                </c:pt>
                <c:pt idx="652">
                  <c:v>-0.72402891866824737</c:v>
                </c:pt>
                <c:pt idx="653">
                  <c:v>0.12036647859948663</c:v>
                </c:pt>
                <c:pt idx="654">
                  <c:v>-0.67755843149715012</c:v>
                </c:pt>
                <c:pt idx="655">
                  <c:v>0.46084745575053088</c:v>
                </c:pt>
                <c:pt idx="656">
                  <c:v>-0.63108794432605286</c:v>
                </c:pt>
                <c:pt idx="657">
                  <c:v>0.6543231879116016</c:v>
                </c:pt>
                <c:pt idx="658">
                  <c:v>-0.29060696717500861</c:v>
                </c:pt>
                <c:pt idx="659">
                  <c:v>0.70079367508269885</c:v>
                </c:pt>
                <c:pt idx="660">
                  <c:v>4.9874009976035638E-2</c:v>
                </c:pt>
                <c:pt idx="661">
                  <c:v>0.7472641622537961</c:v>
                </c:pt>
                <c:pt idx="662">
                  <c:v>0.39035498712707994</c:v>
                </c:pt>
                <c:pt idx="663">
                  <c:v>0.79373464942489347</c:v>
                </c:pt>
                <c:pt idx="664">
                  <c:v>0.73083596427812414</c:v>
                </c:pt>
                <c:pt idx="665">
                  <c:v>0.62349416084937137</c:v>
                </c:pt>
                <c:pt idx="666">
                  <c:v>0.67802296071745149</c:v>
                </c:pt>
                <c:pt idx="667">
                  <c:v>0.23654269652722981</c:v>
                </c:pt>
                <c:pt idx="668">
                  <c:v>0.62520995715677885</c:v>
                </c:pt>
                <c:pt idx="669">
                  <c:v>-0.15040876779491164</c:v>
                </c:pt>
                <c:pt idx="670">
                  <c:v>0.57239695359610621</c:v>
                </c:pt>
                <c:pt idx="671">
                  <c:v>-0.53736023211705319</c:v>
                </c:pt>
                <c:pt idx="672">
                  <c:v>0.51958395003543356</c:v>
                </c:pt>
                <c:pt idx="673">
                  <c:v>-0.75046712104365532</c:v>
                </c:pt>
                <c:pt idx="674">
                  <c:v>0.23191597644506196</c:v>
                </c:pt>
                <c:pt idx="675">
                  <c:v>-0.78972943457471823</c:v>
                </c:pt>
                <c:pt idx="676">
                  <c:v>-5.5751997145309651E-2</c:v>
                </c:pt>
                <c:pt idx="677">
                  <c:v>-0.82899174810578113</c:v>
                </c:pt>
                <c:pt idx="678">
                  <c:v>-0.34341997073568126</c:v>
                </c:pt>
                <c:pt idx="679">
                  <c:v>-0.86825406163684404</c:v>
                </c:pt>
                <c:pt idx="680">
                  <c:v>-0.63108794432605286</c:v>
                </c:pt>
                <c:pt idx="681">
                  <c:v>-0.67477832947577332</c:v>
                </c:pt>
                <c:pt idx="682">
                  <c:v>-0.57291623070610009</c:v>
                </c:pt>
                <c:pt idx="683">
                  <c:v>-0.24856455162256885</c:v>
                </c:pt>
                <c:pt idx="684">
                  <c:v>-0.51474451708614721</c:v>
                </c:pt>
                <c:pt idx="685">
                  <c:v>0.1776492262306355</c:v>
                </c:pt>
                <c:pt idx="686">
                  <c:v>-0.45657280346619444</c:v>
                </c:pt>
                <c:pt idx="687">
                  <c:v>0.60386300408383997</c:v>
                </c:pt>
                <c:pt idx="688">
                  <c:v>-0.39840108984624162</c:v>
                </c:pt>
                <c:pt idx="689">
                  <c:v>0.83263127164898942</c:v>
                </c:pt>
                <c:pt idx="690">
                  <c:v>-0.16890482987582284</c:v>
                </c:pt>
                <c:pt idx="691">
                  <c:v>0.86395402892608397</c:v>
                </c:pt>
                <c:pt idx="692">
                  <c:v>6.0591430094595972E-2</c:v>
                </c:pt>
                <c:pt idx="693">
                  <c:v>0.89527678620317863</c:v>
                </c:pt>
                <c:pt idx="694">
                  <c:v>0.29008769006501478</c:v>
                </c:pt>
                <c:pt idx="695">
                  <c:v>0.92659954348027318</c:v>
                </c:pt>
                <c:pt idx="696">
                  <c:v>0.51958395003543356</c:v>
                </c:pt>
                <c:pt idx="697">
                  <c:v>0.71349265455367106</c:v>
                </c:pt>
                <c:pt idx="698">
                  <c:v>0.45713715531583121</c:v>
                </c:pt>
                <c:pt idx="699">
                  <c:v>0.25595611942337204</c:v>
                </c:pt>
                <c:pt idx="700">
                  <c:v>0.39469036059622886</c:v>
                </c:pt>
                <c:pt idx="701">
                  <c:v>-0.20158041570692697</c:v>
                </c:pt>
                <c:pt idx="702">
                  <c:v>0.33224356587662657</c:v>
                </c:pt>
                <c:pt idx="703">
                  <c:v>-0.65911695083722599</c:v>
                </c:pt>
                <c:pt idx="704">
                  <c:v>0.26979677115702422</c:v>
                </c:pt>
                <c:pt idx="705">
                  <c:v>-0.89928507706236893</c:v>
                </c:pt>
                <c:pt idx="706">
                  <c:v>0.10274730590620777</c:v>
                </c:pt>
                <c:pt idx="707">
                  <c:v>-0.9220847943823558</c:v>
                </c:pt>
                <c:pt idx="708">
                  <c:v>-6.43021593446087E-2</c:v>
                </c:pt>
                <c:pt idx="709">
                  <c:v>-0.94488451170234256</c:v>
                </c:pt>
                <c:pt idx="710">
                  <c:v>-0.23135162459542519</c:v>
                </c:pt>
                <c:pt idx="711">
                  <c:v>-0.96768422902232942</c:v>
                </c:pt>
                <c:pt idx="712">
                  <c:v>-0.39840108984624162</c:v>
                </c:pt>
                <c:pt idx="713">
                  <c:v>-0.73891596145717997</c:v>
                </c:pt>
                <c:pt idx="714">
                  <c:v>-0.33284247965874286</c:v>
                </c:pt>
                <c:pt idx="715">
                  <c:v>-0.25857970900689409</c:v>
                </c:pt>
                <c:pt idx="716">
                  <c:v>-0.26728386947124405</c:v>
                </c:pt>
                <c:pt idx="717">
                  <c:v>0.22175654344339174</c:v>
                </c:pt>
                <c:pt idx="718">
                  <c:v>-0.20172525928374524</c:v>
                </c:pt>
                <c:pt idx="719">
                  <c:v>0.70209279589367757</c:v>
                </c:pt>
                <c:pt idx="720">
                  <c:v>-0.13616664909624646</c:v>
                </c:pt>
                <c:pt idx="721">
                  <c:v>0.9491869030027853</c:v>
                </c:pt>
                <c:pt idx="722">
                  <c:v>-3.4675794032928794E-2</c:v>
                </c:pt>
                <c:pt idx="723">
                  <c:v>0.96303886477071499</c:v>
                </c:pt>
                <c:pt idx="724">
                  <c:v>6.6815061030388881E-2</c:v>
                </c:pt>
                <c:pt idx="725">
                  <c:v>0.97689082653864467</c:v>
                </c:pt>
                <c:pt idx="726">
                  <c:v>0.16830591609370657</c:v>
                </c:pt>
                <c:pt idx="727">
                  <c:v>0.99074278830657436</c:v>
                </c:pt>
                <c:pt idx="728">
                  <c:v>0.26979677115702422</c:v>
                </c:pt>
                <c:pt idx="729">
                  <c:v>0.75057466208143142</c:v>
                </c:pt>
                <c:pt idx="730">
                  <c:v>0.2023475783677682</c:v>
                </c:pt>
                <c:pt idx="731">
                  <c:v>0.2563864478632159</c:v>
                </c:pt>
                <c:pt idx="732">
                  <c:v>0.13489838557851214</c:v>
                </c:pt>
                <c:pt idx="733">
                  <c:v>-0.23780176635499961</c:v>
                </c:pt>
                <c:pt idx="734">
                  <c:v>6.7449192789256096E-2</c:v>
                </c:pt>
                <c:pt idx="735">
                  <c:v>-0.73198998057321518</c:v>
                </c:pt>
                <c:pt idx="736">
                  <c:v>6.1257422745431001E-17</c:v>
                </c:pt>
                <c:pt idx="737">
                  <c:v>-0.98140717287085</c:v>
                </c:pt>
                <c:pt idx="738">
                  <c:v>-3.4041662274061565E-2</c:v>
                </c:pt>
                <c:pt idx="739">
                  <c:v>-0.98605334324790395</c:v>
                </c:pt>
                <c:pt idx="740">
                  <c:v>-6.80833245481232E-2</c:v>
                </c:pt>
                <c:pt idx="741">
                  <c:v>-0.99069951362495812</c:v>
                </c:pt>
                <c:pt idx="742">
                  <c:v>-0.10212498682218484</c:v>
                </c:pt>
                <c:pt idx="743">
                  <c:v>-0.99534568400201218</c:v>
                </c:pt>
                <c:pt idx="744">
                  <c:v>-0.13616664909624646</c:v>
                </c:pt>
                <c:pt idx="745">
                  <c:v>-0.74825157689290445</c:v>
                </c:pt>
                <c:pt idx="746">
                  <c:v>-6.8083324548123089E-2</c:v>
                </c:pt>
                <c:pt idx="747">
                  <c:v>-0.24941719229763493</c:v>
                </c:pt>
                <c:pt idx="748">
                  <c:v>2.9143354396410359E-16</c:v>
                </c:pt>
                <c:pt idx="749">
                  <c:v>0.24941719229763476</c:v>
                </c:pt>
                <c:pt idx="750">
                  <c:v>6.8083324548123658E-2</c:v>
                </c:pt>
                <c:pt idx="751">
                  <c:v>0.74825157689290434</c:v>
                </c:pt>
                <c:pt idx="752">
                  <c:v>0.13616664909624704</c:v>
                </c:pt>
                <c:pt idx="753">
                  <c:v>0.99534568400201218</c:v>
                </c:pt>
                <c:pt idx="754">
                  <c:v>0.10212498682218529</c:v>
                </c:pt>
                <c:pt idx="755">
                  <c:v>0.99069951362495812</c:v>
                </c:pt>
                <c:pt idx="756">
                  <c:v>6.8083324548123547E-2</c:v>
                </c:pt>
                <c:pt idx="757">
                  <c:v>0.98605334324790395</c:v>
                </c:pt>
                <c:pt idx="758">
                  <c:v>3.4041662274061808E-2</c:v>
                </c:pt>
                <c:pt idx="759">
                  <c:v>0.98140717287084989</c:v>
                </c:pt>
                <c:pt idx="760">
                  <c:v>6.1257422745431001E-17</c:v>
                </c:pt>
                <c:pt idx="761">
                  <c:v>0.73198998057321507</c:v>
                </c:pt>
                <c:pt idx="762">
                  <c:v>-6.7449192789256249E-2</c:v>
                </c:pt>
                <c:pt idx="763">
                  <c:v>0.23780176635499956</c:v>
                </c:pt>
                <c:pt idx="764">
                  <c:v>-0.13489838557851255</c:v>
                </c:pt>
                <c:pt idx="765">
                  <c:v>-0.25638644786321602</c:v>
                </c:pt>
                <c:pt idx="766">
                  <c:v>-0.20234757836776884</c:v>
                </c:pt>
                <c:pt idx="767">
                  <c:v>-0.75057466208143142</c:v>
                </c:pt>
                <c:pt idx="768">
                  <c:v>-0.26979677115702516</c:v>
                </c:pt>
                <c:pt idx="769">
                  <c:v>-0.99074278830657436</c:v>
                </c:pt>
                <c:pt idx="770">
                  <c:v>-0.1683059160937071</c:v>
                </c:pt>
                <c:pt idx="771">
                  <c:v>-0.97689082653864467</c:v>
                </c:pt>
                <c:pt idx="772">
                  <c:v>-6.6815061030389061E-2</c:v>
                </c:pt>
                <c:pt idx="773">
                  <c:v>-0.96303886477071488</c:v>
                </c:pt>
                <c:pt idx="774">
                  <c:v>3.4675794032928989E-2</c:v>
                </c:pt>
                <c:pt idx="775">
                  <c:v>-0.9491869030027853</c:v>
                </c:pt>
                <c:pt idx="776">
                  <c:v>0.13616664909624704</c:v>
                </c:pt>
                <c:pt idx="777">
                  <c:v>-0.70209279589367746</c:v>
                </c:pt>
                <c:pt idx="778">
                  <c:v>0.20172525928374563</c:v>
                </c:pt>
                <c:pt idx="779">
                  <c:v>-0.22175654344339163</c:v>
                </c:pt>
                <c:pt idx="780">
                  <c:v>0.26728386947124416</c:v>
                </c:pt>
                <c:pt idx="781">
                  <c:v>0.25857970900689414</c:v>
                </c:pt>
                <c:pt idx="782">
                  <c:v>0.33284247965874275</c:v>
                </c:pt>
                <c:pt idx="783">
                  <c:v>0.73891596145717997</c:v>
                </c:pt>
                <c:pt idx="784">
                  <c:v>0.39840108984624134</c:v>
                </c:pt>
                <c:pt idx="785">
                  <c:v>0.96768422902232942</c:v>
                </c:pt>
                <c:pt idx="786">
                  <c:v>0.23135162459542472</c:v>
                </c:pt>
                <c:pt idx="787">
                  <c:v>0.94488451170234256</c:v>
                </c:pt>
                <c:pt idx="788">
                  <c:v>6.430215934460809E-2</c:v>
                </c:pt>
                <c:pt idx="789">
                  <c:v>0.92208479438235558</c:v>
                </c:pt>
                <c:pt idx="790">
                  <c:v>-0.10274730590620854</c:v>
                </c:pt>
                <c:pt idx="791">
                  <c:v>0.89928507706236871</c:v>
                </c:pt>
                <c:pt idx="792">
                  <c:v>-0.26979677115702516</c:v>
                </c:pt>
                <c:pt idx="793">
                  <c:v>0.65911695083722577</c:v>
                </c:pt>
                <c:pt idx="794">
                  <c:v>-0.33224356587662729</c:v>
                </c:pt>
                <c:pt idx="795">
                  <c:v>0.20158041570692692</c:v>
                </c:pt>
                <c:pt idx="796">
                  <c:v>-0.39469036059622936</c:v>
                </c:pt>
                <c:pt idx="797">
                  <c:v>-0.25595611942337199</c:v>
                </c:pt>
                <c:pt idx="798">
                  <c:v>-0.45713715531583143</c:v>
                </c:pt>
                <c:pt idx="799">
                  <c:v>-0.71349265455367095</c:v>
                </c:pt>
                <c:pt idx="800">
                  <c:v>-0.51958395003543356</c:v>
                </c:pt>
                <c:pt idx="801">
                  <c:v>-0.92659954348027307</c:v>
                </c:pt>
                <c:pt idx="802">
                  <c:v>-0.29008769006501484</c:v>
                </c:pt>
                <c:pt idx="803">
                  <c:v>-0.89527678620317852</c:v>
                </c:pt>
                <c:pt idx="804">
                  <c:v>-6.059143009459611E-2</c:v>
                </c:pt>
                <c:pt idx="805">
                  <c:v>-0.86395402892608386</c:v>
                </c:pt>
                <c:pt idx="806">
                  <c:v>0.16890482987582262</c:v>
                </c:pt>
                <c:pt idx="807">
                  <c:v>-0.83263127164898931</c:v>
                </c:pt>
                <c:pt idx="808">
                  <c:v>0.39840108984624134</c:v>
                </c:pt>
                <c:pt idx="809">
                  <c:v>-0.60386300408383986</c:v>
                </c:pt>
                <c:pt idx="810">
                  <c:v>0.45657280346619422</c:v>
                </c:pt>
                <c:pt idx="811">
                  <c:v>-0.17764922623063556</c:v>
                </c:pt>
                <c:pt idx="812">
                  <c:v>0.5147445170861471</c:v>
                </c:pt>
                <c:pt idx="813">
                  <c:v>0.2485645516225688</c:v>
                </c:pt>
                <c:pt idx="814">
                  <c:v>0.57291623070610009</c:v>
                </c:pt>
                <c:pt idx="815">
                  <c:v>0.6747783294757731</c:v>
                </c:pt>
                <c:pt idx="816">
                  <c:v>0.63108794432605297</c:v>
                </c:pt>
                <c:pt idx="817">
                  <c:v>0.86825406163684382</c:v>
                </c:pt>
                <c:pt idx="818">
                  <c:v>0.34341997073568137</c:v>
                </c:pt>
                <c:pt idx="819">
                  <c:v>0.82899174810578113</c:v>
                </c:pt>
                <c:pt idx="820">
                  <c:v>5.5751997145309706E-2</c:v>
                </c:pt>
                <c:pt idx="821">
                  <c:v>0.78972943457471834</c:v>
                </c:pt>
                <c:pt idx="822">
                  <c:v>-0.23191597644506193</c:v>
                </c:pt>
                <c:pt idx="823">
                  <c:v>0.75046712104365554</c:v>
                </c:pt>
                <c:pt idx="824">
                  <c:v>-0.51958395003543356</c:v>
                </c:pt>
                <c:pt idx="825">
                  <c:v>0.53736023211705342</c:v>
                </c:pt>
                <c:pt idx="826">
                  <c:v>-0.57239695359610621</c:v>
                </c:pt>
                <c:pt idx="827">
                  <c:v>0.1504087677949118</c:v>
                </c:pt>
                <c:pt idx="828">
                  <c:v>-0.62520995715677874</c:v>
                </c:pt>
                <c:pt idx="829">
                  <c:v>-0.2365426965272297</c:v>
                </c:pt>
                <c:pt idx="830">
                  <c:v>-0.67802296071745127</c:v>
                </c:pt>
                <c:pt idx="831">
                  <c:v>-0.62349416084937126</c:v>
                </c:pt>
                <c:pt idx="832">
                  <c:v>-0.73083596427812392</c:v>
                </c:pt>
                <c:pt idx="833">
                  <c:v>-0.79373464942489336</c:v>
                </c:pt>
                <c:pt idx="834">
                  <c:v>-0.39035498712707972</c:v>
                </c:pt>
                <c:pt idx="835">
                  <c:v>-0.7472641622537961</c:v>
                </c:pt>
                <c:pt idx="836">
                  <c:v>-4.9874009976035472E-2</c:v>
                </c:pt>
                <c:pt idx="837">
                  <c:v>-0.70079367508269885</c:v>
                </c:pt>
                <c:pt idx="838">
                  <c:v>0.29060696717500878</c:v>
                </c:pt>
                <c:pt idx="839">
                  <c:v>-0.65432318791160149</c:v>
                </c:pt>
                <c:pt idx="840">
                  <c:v>0.63108794432605297</c:v>
                </c:pt>
                <c:pt idx="841">
                  <c:v>-0.46084745575053077</c:v>
                </c:pt>
                <c:pt idx="842">
                  <c:v>0.67755843149715034</c:v>
                </c:pt>
                <c:pt idx="843">
                  <c:v>-0.12036647859948646</c:v>
                </c:pt>
                <c:pt idx="844">
                  <c:v>0.72402891866824759</c:v>
                </c:pt>
                <c:pt idx="845">
                  <c:v>0.22011449855155774</c:v>
                </c:pt>
                <c:pt idx="846">
                  <c:v>0.77049940583934484</c:v>
                </c:pt>
                <c:pt idx="847">
                  <c:v>0.56059547570260204</c:v>
                </c:pt>
                <c:pt idx="848">
                  <c:v>0.81696989301044209</c:v>
                </c:pt>
                <c:pt idx="849">
                  <c:v>0.70442946249778782</c:v>
                </c:pt>
                <c:pt idx="850">
                  <c:v>0.43001842868830065</c:v>
                </c:pt>
                <c:pt idx="851">
                  <c:v>0.65161645893711517</c:v>
                </c:pt>
                <c:pt idx="852">
                  <c:v>4.3066964366159088E-2</c:v>
                </c:pt>
                <c:pt idx="853">
                  <c:v>0.59880345537644253</c:v>
                </c:pt>
                <c:pt idx="854">
                  <c:v>-0.34388449995598241</c:v>
                </c:pt>
                <c:pt idx="855">
                  <c:v>0.54599045181576988</c:v>
                </c:pt>
                <c:pt idx="856">
                  <c:v>-0.73083596427812392</c:v>
                </c:pt>
                <c:pt idx="857">
                  <c:v>0.37574996324024779</c:v>
                </c:pt>
                <c:pt idx="858">
                  <c:v>-0.77009827780918683</c:v>
                </c:pt>
                <c:pt idx="859">
                  <c:v>8.8081989649876125E-2</c:v>
                </c:pt>
                <c:pt idx="860">
                  <c:v>-0.80936059134024974</c:v>
                </c:pt>
                <c:pt idx="861">
                  <c:v>-0.19958598394049545</c:v>
                </c:pt>
                <c:pt idx="862">
                  <c:v>-0.84862290487131253</c:v>
                </c:pt>
                <c:pt idx="863">
                  <c:v>-0.48725395753086709</c:v>
                </c:pt>
                <c:pt idx="864">
                  <c:v>-0.88788521840237544</c:v>
                </c:pt>
                <c:pt idx="865">
                  <c:v>-0.60200208751607642</c:v>
                </c:pt>
                <c:pt idx="866">
                  <c:v>-0.46167144054917103</c:v>
                </c:pt>
                <c:pt idx="867">
                  <c:v>-0.54383037389612365</c:v>
                </c:pt>
                <c:pt idx="868">
                  <c:v>-3.5457662695966674E-2</c:v>
                </c:pt>
                <c:pt idx="869">
                  <c:v>-0.48565866027617083</c:v>
                </c:pt>
                <c:pt idx="870">
                  <c:v>0.39075611515723774</c:v>
                </c:pt>
                <c:pt idx="871">
                  <c:v>-0.427486946656218</c:v>
                </c:pt>
                <c:pt idx="872">
                  <c:v>0.81696989301044209</c:v>
                </c:pt>
                <c:pt idx="873">
                  <c:v>-0.28365295986103223</c:v>
                </c:pt>
                <c:pt idx="874">
                  <c:v>0.84829265028753675</c:v>
                </c:pt>
                <c:pt idx="875">
                  <c:v>-5.4156699890613419E-2</c:v>
                </c:pt>
                <c:pt idx="876">
                  <c:v>0.8796154075646313</c:v>
                </c:pt>
                <c:pt idx="877">
                  <c:v>0.17533956007980533</c:v>
                </c:pt>
                <c:pt idx="878">
                  <c:v>0.91093816484172585</c:v>
                </c:pt>
                <c:pt idx="879">
                  <c:v>0.40483582005022417</c:v>
                </c:pt>
                <c:pt idx="880">
                  <c:v>0.94226092211882051</c:v>
                </c:pt>
                <c:pt idx="881">
                  <c:v>0.48836055267563244</c:v>
                </c:pt>
                <c:pt idx="882">
                  <c:v>0.48472438698852149</c:v>
                </c:pt>
                <c:pt idx="883">
                  <c:v>0.42591375795603004</c:v>
                </c:pt>
                <c:pt idx="884">
                  <c:v>2.7187851858222534E-2</c:v>
                </c:pt>
                <c:pt idx="885">
                  <c:v>0.36346696323642769</c:v>
                </c:pt>
                <c:pt idx="886">
                  <c:v>-0.43034868327207643</c:v>
                </c:pt>
                <c:pt idx="887">
                  <c:v>0.30102016851682539</c:v>
                </c:pt>
                <c:pt idx="888">
                  <c:v>-0.88788521840237544</c:v>
                </c:pt>
                <c:pt idx="889">
                  <c:v>0.186272038531616</c:v>
                </c:pt>
                <c:pt idx="890">
                  <c:v>-0.91068493572236231</c:v>
                </c:pt>
                <c:pt idx="891">
                  <c:v>1.9222573280799515E-2</c:v>
                </c:pt>
                <c:pt idx="892">
                  <c:v>-0.93348465304234918</c:v>
                </c:pt>
                <c:pt idx="893">
                  <c:v>-0.14782689197001692</c:v>
                </c:pt>
                <c:pt idx="894">
                  <c:v>-0.95628437036233604</c:v>
                </c:pt>
                <c:pt idx="895">
                  <c:v>-0.31487635722083335</c:v>
                </c:pt>
                <c:pt idx="896">
                  <c:v>-0.97908408768232291</c:v>
                </c:pt>
                <c:pt idx="897">
                  <c:v>-0.36562178475249218</c:v>
                </c:pt>
                <c:pt idx="898">
                  <c:v>-0.49874783523203703</c:v>
                </c:pt>
                <c:pt idx="899">
                  <c:v>-0.30006317456499343</c:v>
                </c:pt>
                <c:pt idx="900">
                  <c:v>-1.8411582781751201E-2</c:v>
                </c:pt>
                <c:pt idx="901">
                  <c:v>-0.23450456437749465</c:v>
                </c:pt>
                <c:pt idx="902">
                  <c:v>0.46192466966853463</c:v>
                </c:pt>
                <c:pt idx="903">
                  <c:v>-0.16894595418999586</c:v>
                </c:pt>
                <c:pt idx="904">
                  <c:v>0.94226092211882051</c:v>
                </c:pt>
                <c:pt idx="905">
                  <c:v>-8.5421221564587618E-2</c:v>
                </c:pt>
                <c:pt idx="906">
                  <c:v>0.9561128838867502</c:v>
                </c:pt>
                <c:pt idx="907">
                  <c:v>1.6069633498730057E-2</c:v>
                </c:pt>
                <c:pt idx="908">
                  <c:v>0.96996484565467989</c:v>
                </c:pt>
                <c:pt idx="909">
                  <c:v>0.1175604885620477</c:v>
                </c:pt>
                <c:pt idx="910">
                  <c:v>0.98381680742260946</c:v>
                </c:pt>
                <c:pt idx="911">
                  <c:v>0.21905134362536538</c:v>
                </c:pt>
                <c:pt idx="912">
                  <c:v>0.99766876919053915</c:v>
                </c:pt>
                <c:pt idx="913">
                  <c:v>0.2360721747623962</c:v>
                </c:pt>
                <c:pt idx="914">
                  <c:v>0.50348055497232358</c:v>
                </c:pt>
                <c:pt idx="915">
                  <c:v>0.16862298197314016</c:v>
                </c:pt>
                <c:pt idx="916">
                  <c:v>9.2923407541081193E-3</c:v>
                </c:pt>
                <c:pt idx="917">
                  <c:v>0.10117378918388413</c:v>
                </c:pt>
                <c:pt idx="918">
                  <c:v>-0.48489587346410734</c:v>
                </c:pt>
                <c:pt idx="919">
                  <c:v>3.3724596394628083E-2</c:v>
                </c:pt>
                <c:pt idx="920">
                  <c:v>-0.97908408768232291</c:v>
                </c:pt>
                <c:pt idx="921">
                  <c:v>-1.7020831137030755E-2</c:v>
                </c:pt>
                <c:pt idx="922">
                  <c:v>-0.98373025805937697</c:v>
                </c:pt>
                <c:pt idx="923">
                  <c:v>-5.1062493411092383E-2</c:v>
                </c:pt>
                <c:pt idx="924">
                  <c:v>-0.98837642843643114</c:v>
                </c:pt>
                <c:pt idx="925">
                  <c:v>-8.5104155685154004E-2</c:v>
                </c:pt>
                <c:pt idx="926">
                  <c:v>-0.9930225988134852</c:v>
                </c:pt>
                <c:pt idx="927">
                  <c:v>-0.11914581795921564</c:v>
                </c:pt>
                <c:pt idx="928">
                  <c:v>-0.99766876919053926</c:v>
                </c:pt>
                <c:pt idx="929">
                  <c:v>-0.10212498682218477</c:v>
                </c:pt>
                <c:pt idx="930">
                  <c:v>-0.49883438459526963</c:v>
                </c:pt>
                <c:pt idx="931">
                  <c:v>-3.4041662274061392E-2</c:v>
                </c:pt>
                <c:pt idx="932">
                  <c:v>0</c:v>
                </c:pt>
                <c:pt idx="933">
                  <c:v>3.4041662274061968E-2</c:v>
                </c:pt>
                <c:pt idx="934">
                  <c:v>0.49883438459526952</c:v>
                </c:pt>
                <c:pt idx="935">
                  <c:v>0.10212498682218536</c:v>
                </c:pt>
                <c:pt idx="936">
                  <c:v>0.99766876919053915</c:v>
                </c:pt>
                <c:pt idx="937">
                  <c:v>0.11914581795921618</c:v>
                </c:pt>
                <c:pt idx="938">
                  <c:v>0.99302259881348509</c:v>
                </c:pt>
                <c:pt idx="939">
                  <c:v>8.510415568515442E-2</c:v>
                </c:pt>
                <c:pt idx="940">
                  <c:v>0.98837642843643103</c:v>
                </c:pt>
                <c:pt idx="941">
                  <c:v>5.1062493411092681E-2</c:v>
                </c:pt>
                <c:pt idx="942">
                  <c:v>0.98373025805937697</c:v>
                </c:pt>
                <c:pt idx="943">
                  <c:v>1.7020831137030932E-2</c:v>
                </c:pt>
                <c:pt idx="944">
                  <c:v>0.97908408768232291</c:v>
                </c:pt>
                <c:pt idx="945">
                  <c:v>-3.372459639462809E-2</c:v>
                </c:pt>
                <c:pt idx="946">
                  <c:v>0.48489587346410734</c:v>
                </c:pt>
                <c:pt idx="947">
                  <c:v>-0.10117378918388439</c:v>
                </c:pt>
                <c:pt idx="948">
                  <c:v>-9.2923407541081748E-3</c:v>
                </c:pt>
                <c:pt idx="949">
                  <c:v>-0.16862298197314071</c:v>
                </c:pt>
                <c:pt idx="950">
                  <c:v>-0.50348055497232369</c:v>
                </c:pt>
                <c:pt idx="951">
                  <c:v>-0.236072174762397</c:v>
                </c:pt>
                <c:pt idx="952">
                  <c:v>-0.99766876919053926</c:v>
                </c:pt>
                <c:pt idx="953">
                  <c:v>-0.21905134362536613</c:v>
                </c:pt>
                <c:pt idx="954">
                  <c:v>-0.98381680742260957</c:v>
                </c:pt>
                <c:pt idx="955">
                  <c:v>-0.11756048856204809</c:v>
                </c:pt>
                <c:pt idx="956">
                  <c:v>-0.96996484565467989</c:v>
                </c:pt>
                <c:pt idx="957">
                  <c:v>-1.6069633498730043E-2</c:v>
                </c:pt>
                <c:pt idx="958">
                  <c:v>-0.95611288388675009</c:v>
                </c:pt>
                <c:pt idx="959">
                  <c:v>8.5421221564588021E-2</c:v>
                </c:pt>
                <c:pt idx="960">
                  <c:v>-0.9422609221188204</c:v>
                </c:pt>
                <c:pt idx="961">
                  <c:v>0.16894595418999633</c:v>
                </c:pt>
                <c:pt idx="962">
                  <c:v>-0.46192466966853452</c:v>
                </c:pt>
                <c:pt idx="963">
                  <c:v>0.2345045643774949</c:v>
                </c:pt>
                <c:pt idx="964">
                  <c:v>1.8411582781751257E-2</c:v>
                </c:pt>
                <c:pt idx="965">
                  <c:v>0.30006317456499348</c:v>
                </c:pt>
                <c:pt idx="966">
                  <c:v>0.49874783523203703</c:v>
                </c:pt>
                <c:pt idx="967">
                  <c:v>0.36562178475249207</c:v>
                </c:pt>
                <c:pt idx="968">
                  <c:v>0.97908408768232291</c:v>
                </c:pt>
                <c:pt idx="969">
                  <c:v>0.31487635722083301</c:v>
                </c:pt>
                <c:pt idx="970">
                  <c:v>0.95628437036233593</c:v>
                </c:pt>
                <c:pt idx="971">
                  <c:v>0.14782689197001642</c:v>
                </c:pt>
                <c:pt idx="972">
                  <c:v>0.93348465304234907</c:v>
                </c:pt>
                <c:pt idx="973">
                  <c:v>-1.9222573280800237E-2</c:v>
                </c:pt>
                <c:pt idx="974">
                  <c:v>0.9106849357223622</c:v>
                </c:pt>
                <c:pt idx="975">
                  <c:v>-0.18627203853161683</c:v>
                </c:pt>
                <c:pt idx="976">
                  <c:v>0.88788521840237522</c:v>
                </c:pt>
                <c:pt idx="977">
                  <c:v>-0.30102016851682623</c:v>
                </c:pt>
                <c:pt idx="978">
                  <c:v>0.43034868327207632</c:v>
                </c:pt>
                <c:pt idx="979">
                  <c:v>-0.36346696323642835</c:v>
                </c:pt>
                <c:pt idx="980">
                  <c:v>-2.7187851858222589E-2</c:v>
                </c:pt>
                <c:pt idx="981">
                  <c:v>-0.42591375795603037</c:v>
                </c:pt>
                <c:pt idx="982">
                  <c:v>-0.48472438698852149</c:v>
                </c:pt>
                <c:pt idx="983">
                  <c:v>-0.48836055267563255</c:v>
                </c:pt>
                <c:pt idx="984">
                  <c:v>-0.9422609221188204</c:v>
                </c:pt>
                <c:pt idx="985">
                  <c:v>-0.40483582005022423</c:v>
                </c:pt>
                <c:pt idx="986">
                  <c:v>-0.91093816484172574</c:v>
                </c:pt>
                <c:pt idx="987">
                  <c:v>-0.17533956007980545</c:v>
                </c:pt>
                <c:pt idx="988">
                  <c:v>-0.87961540756463119</c:v>
                </c:pt>
                <c:pt idx="989">
                  <c:v>5.4156699890613252E-2</c:v>
                </c:pt>
                <c:pt idx="990">
                  <c:v>-0.84829265028753664</c:v>
                </c:pt>
                <c:pt idx="991">
                  <c:v>0.28365295986103201</c:v>
                </c:pt>
                <c:pt idx="992">
                  <c:v>-0.81696989301044198</c:v>
                </c:pt>
                <c:pt idx="993">
                  <c:v>0.42748694665621778</c:v>
                </c:pt>
                <c:pt idx="994">
                  <c:v>-0.39075611515723774</c:v>
                </c:pt>
                <c:pt idx="995">
                  <c:v>0.48565866027617072</c:v>
                </c:pt>
                <c:pt idx="996">
                  <c:v>3.5457662695966619E-2</c:v>
                </c:pt>
                <c:pt idx="997">
                  <c:v>0.54383037389612365</c:v>
                </c:pt>
                <c:pt idx="998">
                  <c:v>0.46167144054917097</c:v>
                </c:pt>
                <c:pt idx="999">
                  <c:v>0.60200208751607653</c:v>
                </c:pt>
                <c:pt idx="1000">
                  <c:v>0.88788521840237522</c:v>
                </c:pt>
                <c:pt idx="1001">
                  <c:v>0.4872539575308672</c:v>
                </c:pt>
                <c:pt idx="1002">
                  <c:v>0.84862290487131253</c:v>
                </c:pt>
                <c:pt idx="1003">
                  <c:v>0.19958598394049551</c:v>
                </c:pt>
                <c:pt idx="1004">
                  <c:v>0.80936059134024974</c:v>
                </c:pt>
                <c:pt idx="1005">
                  <c:v>-8.8081989649876069E-2</c:v>
                </c:pt>
                <c:pt idx="1006">
                  <c:v>0.77009827780918694</c:v>
                </c:pt>
                <c:pt idx="1007">
                  <c:v>-0.37574996324024779</c:v>
                </c:pt>
                <c:pt idx="1008">
                  <c:v>0.73083596427812414</c:v>
                </c:pt>
                <c:pt idx="1009">
                  <c:v>-0.54599045181576988</c:v>
                </c:pt>
                <c:pt idx="1010">
                  <c:v>0.34388449995598269</c:v>
                </c:pt>
                <c:pt idx="1011">
                  <c:v>-0.59880345537644242</c:v>
                </c:pt>
                <c:pt idx="1012">
                  <c:v>-4.3066964366158922E-2</c:v>
                </c:pt>
                <c:pt idx="1013">
                  <c:v>-0.65161645893711506</c:v>
                </c:pt>
                <c:pt idx="1014">
                  <c:v>-0.43001842868830048</c:v>
                </c:pt>
                <c:pt idx="1015">
                  <c:v>-0.7044294624977876</c:v>
                </c:pt>
                <c:pt idx="1016">
                  <c:v>-0.81696989301044198</c:v>
                </c:pt>
                <c:pt idx="1017">
                  <c:v>-0.56059547570260182</c:v>
                </c:pt>
                <c:pt idx="1018">
                  <c:v>-0.77049940583934473</c:v>
                </c:pt>
                <c:pt idx="1019">
                  <c:v>-0.22011449855155757</c:v>
                </c:pt>
                <c:pt idx="1020">
                  <c:v>-0.72402891866824737</c:v>
                </c:pt>
                <c:pt idx="1021">
                  <c:v>0.12036647859948663</c:v>
                </c:pt>
                <c:pt idx="1022">
                  <c:v>-0.67755843149715012</c:v>
                </c:pt>
                <c:pt idx="1023">
                  <c:v>0.46084745575053088</c:v>
                </c:pt>
                <c:pt idx="1024">
                  <c:v>-0.63108794432605286</c:v>
                </c:pt>
                <c:pt idx="1025">
                  <c:v>0.6543231879116016</c:v>
                </c:pt>
                <c:pt idx="1026">
                  <c:v>-0.29060696717500861</c:v>
                </c:pt>
                <c:pt idx="1027">
                  <c:v>0.70079367508269885</c:v>
                </c:pt>
                <c:pt idx="1028">
                  <c:v>4.9874009976035638E-2</c:v>
                </c:pt>
                <c:pt idx="1029">
                  <c:v>0.7472641622537961</c:v>
                </c:pt>
                <c:pt idx="1030">
                  <c:v>0.39035498712707994</c:v>
                </c:pt>
                <c:pt idx="1031">
                  <c:v>0.79373464942489347</c:v>
                </c:pt>
                <c:pt idx="1032">
                  <c:v>0.73083596427812414</c:v>
                </c:pt>
                <c:pt idx="1033">
                  <c:v>0.62349416084937137</c:v>
                </c:pt>
                <c:pt idx="1034">
                  <c:v>0.67802296071745149</c:v>
                </c:pt>
                <c:pt idx="1035">
                  <c:v>0.23654269652722981</c:v>
                </c:pt>
                <c:pt idx="1036">
                  <c:v>0.62520995715677885</c:v>
                </c:pt>
                <c:pt idx="1037">
                  <c:v>-0.15040876779491164</c:v>
                </c:pt>
                <c:pt idx="1038">
                  <c:v>0.57239695359610621</c:v>
                </c:pt>
                <c:pt idx="1039">
                  <c:v>-0.53736023211705319</c:v>
                </c:pt>
                <c:pt idx="1040">
                  <c:v>0.51958395003543356</c:v>
                </c:pt>
                <c:pt idx="1041">
                  <c:v>-0.75046712104365532</c:v>
                </c:pt>
                <c:pt idx="1042">
                  <c:v>0.23191597644506196</c:v>
                </c:pt>
                <c:pt idx="1043">
                  <c:v>-0.78972943457471823</c:v>
                </c:pt>
                <c:pt idx="1044">
                  <c:v>-5.5751997145309651E-2</c:v>
                </c:pt>
                <c:pt idx="1045">
                  <c:v>-0.82899174810578113</c:v>
                </c:pt>
                <c:pt idx="1046">
                  <c:v>-0.34341997073568126</c:v>
                </c:pt>
                <c:pt idx="1047">
                  <c:v>-0.86825406163684404</c:v>
                </c:pt>
                <c:pt idx="1048">
                  <c:v>-0.63108794432605286</c:v>
                </c:pt>
                <c:pt idx="1049">
                  <c:v>-0.67477832947577332</c:v>
                </c:pt>
                <c:pt idx="1050">
                  <c:v>-0.57291623070610009</c:v>
                </c:pt>
                <c:pt idx="1051">
                  <c:v>-0.24856455162256885</c:v>
                </c:pt>
                <c:pt idx="1052">
                  <c:v>-0.51474451708614721</c:v>
                </c:pt>
                <c:pt idx="1053">
                  <c:v>0.1776492262306355</c:v>
                </c:pt>
                <c:pt idx="1054">
                  <c:v>-0.45657280346619444</c:v>
                </c:pt>
                <c:pt idx="1055">
                  <c:v>0.60386300408383997</c:v>
                </c:pt>
                <c:pt idx="1056">
                  <c:v>-0.39840108984624162</c:v>
                </c:pt>
                <c:pt idx="1057">
                  <c:v>0.83263127164898942</c:v>
                </c:pt>
                <c:pt idx="1058">
                  <c:v>-0.16890482987582284</c:v>
                </c:pt>
                <c:pt idx="1059">
                  <c:v>0.86395402892608397</c:v>
                </c:pt>
                <c:pt idx="1060">
                  <c:v>6.0591430094595972E-2</c:v>
                </c:pt>
                <c:pt idx="1061">
                  <c:v>0.89527678620317863</c:v>
                </c:pt>
                <c:pt idx="1062">
                  <c:v>0.29008769006501478</c:v>
                </c:pt>
                <c:pt idx="1063">
                  <c:v>0.92659954348027318</c:v>
                </c:pt>
                <c:pt idx="1064">
                  <c:v>0.51958395003543356</c:v>
                </c:pt>
                <c:pt idx="1065">
                  <c:v>0.71349265455367106</c:v>
                </c:pt>
                <c:pt idx="1066">
                  <c:v>0.45713715531583121</c:v>
                </c:pt>
                <c:pt idx="1067">
                  <c:v>0.25595611942337204</c:v>
                </c:pt>
                <c:pt idx="1068">
                  <c:v>0.39469036059622886</c:v>
                </c:pt>
                <c:pt idx="1069">
                  <c:v>-0.20158041570692697</c:v>
                </c:pt>
                <c:pt idx="1070">
                  <c:v>0.33224356587662657</c:v>
                </c:pt>
                <c:pt idx="1071">
                  <c:v>-0.65911695083722599</c:v>
                </c:pt>
                <c:pt idx="1072">
                  <c:v>0.26979677115702422</c:v>
                </c:pt>
                <c:pt idx="1073">
                  <c:v>-0.89928507706236893</c:v>
                </c:pt>
                <c:pt idx="1074">
                  <c:v>0.10274730590620777</c:v>
                </c:pt>
                <c:pt idx="1075">
                  <c:v>-0.9220847943823558</c:v>
                </c:pt>
                <c:pt idx="1076">
                  <c:v>-6.43021593446087E-2</c:v>
                </c:pt>
                <c:pt idx="1077">
                  <c:v>-0.94488451170234256</c:v>
                </c:pt>
                <c:pt idx="1078">
                  <c:v>-0.23135162459542519</c:v>
                </c:pt>
                <c:pt idx="1079">
                  <c:v>-0.96768422902232942</c:v>
                </c:pt>
                <c:pt idx="1080">
                  <c:v>-0.39840108984624162</c:v>
                </c:pt>
                <c:pt idx="1081">
                  <c:v>-0.73891596145717997</c:v>
                </c:pt>
                <c:pt idx="1082">
                  <c:v>-0.33284247965874286</c:v>
                </c:pt>
                <c:pt idx="1083">
                  <c:v>-0.25857970900689409</c:v>
                </c:pt>
                <c:pt idx="1084">
                  <c:v>-0.26728386947124405</c:v>
                </c:pt>
                <c:pt idx="1085">
                  <c:v>0.22175654344339174</c:v>
                </c:pt>
                <c:pt idx="1086">
                  <c:v>-0.20172525928374524</c:v>
                </c:pt>
                <c:pt idx="1087">
                  <c:v>0.70209279589367757</c:v>
                </c:pt>
                <c:pt idx="1088">
                  <c:v>-0.13616664909624646</c:v>
                </c:pt>
                <c:pt idx="1089">
                  <c:v>0.9491869030027853</c:v>
                </c:pt>
                <c:pt idx="1090">
                  <c:v>-3.4675794032928794E-2</c:v>
                </c:pt>
                <c:pt idx="1091">
                  <c:v>0.96303886477071499</c:v>
                </c:pt>
                <c:pt idx="1092">
                  <c:v>6.6815061030388881E-2</c:v>
                </c:pt>
                <c:pt idx="1093">
                  <c:v>0.97689082653864467</c:v>
                </c:pt>
                <c:pt idx="1094">
                  <c:v>0.16830591609370657</c:v>
                </c:pt>
                <c:pt idx="1095">
                  <c:v>0.99074278830657436</c:v>
                </c:pt>
                <c:pt idx="1096">
                  <c:v>0.26979677115702422</c:v>
                </c:pt>
                <c:pt idx="1097">
                  <c:v>0.75057466208143142</c:v>
                </c:pt>
                <c:pt idx="1098">
                  <c:v>0.2023475783677682</c:v>
                </c:pt>
                <c:pt idx="1099">
                  <c:v>0.2563864478632159</c:v>
                </c:pt>
                <c:pt idx="1100">
                  <c:v>0.13489838557851214</c:v>
                </c:pt>
                <c:pt idx="1101">
                  <c:v>-0.23780176635499961</c:v>
                </c:pt>
                <c:pt idx="1102">
                  <c:v>6.7449192789256096E-2</c:v>
                </c:pt>
                <c:pt idx="1103">
                  <c:v>-0.73198998057321518</c:v>
                </c:pt>
                <c:pt idx="1104">
                  <c:v>6.1257422745431001E-17</c:v>
                </c:pt>
                <c:pt idx="1105">
                  <c:v>-0.98140717287085</c:v>
                </c:pt>
                <c:pt idx="1106">
                  <c:v>-3.4041662274061565E-2</c:v>
                </c:pt>
                <c:pt idx="1107">
                  <c:v>-0.98605334324790395</c:v>
                </c:pt>
                <c:pt idx="1108">
                  <c:v>-6.80833245481232E-2</c:v>
                </c:pt>
                <c:pt idx="1109">
                  <c:v>-0.99069951362495812</c:v>
                </c:pt>
                <c:pt idx="1110">
                  <c:v>-0.10212498682218484</c:v>
                </c:pt>
                <c:pt idx="1111">
                  <c:v>-0.99534568400201218</c:v>
                </c:pt>
                <c:pt idx="1112">
                  <c:v>-0.13616664909624646</c:v>
                </c:pt>
                <c:pt idx="1113">
                  <c:v>-0.74825157689290445</c:v>
                </c:pt>
                <c:pt idx="1114">
                  <c:v>-6.8083324548123089E-2</c:v>
                </c:pt>
                <c:pt idx="1115">
                  <c:v>-0.24941719229763493</c:v>
                </c:pt>
                <c:pt idx="1116">
                  <c:v>2.9143354396410359E-16</c:v>
                </c:pt>
                <c:pt idx="1117">
                  <c:v>0.24941719229763476</c:v>
                </c:pt>
                <c:pt idx="1118">
                  <c:v>6.8083324548123658E-2</c:v>
                </c:pt>
                <c:pt idx="1119">
                  <c:v>0.74825157689290434</c:v>
                </c:pt>
                <c:pt idx="1120">
                  <c:v>0.13616664909624704</c:v>
                </c:pt>
                <c:pt idx="1121">
                  <c:v>0.99534568400201218</c:v>
                </c:pt>
                <c:pt idx="1122">
                  <c:v>0.10212498682218529</c:v>
                </c:pt>
                <c:pt idx="1123">
                  <c:v>0.99069951362495812</c:v>
                </c:pt>
                <c:pt idx="1124">
                  <c:v>6.8083324548123547E-2</c:v>
                </c:pt>
                <c:pt idx="1125">
                  <c:v>0.98605334324790395</c:v>
                </c:pt>
                <c:pt idx="1126">
                  <c:v>3.4041662274061808E-2</c:v>
                </c:pt>
                <c:pt idx="1127">
                  <c:v>0.98140717287084989</c:v>
                </c:pt>
                <c:pt idx="1128">
                  <c:v>6.1257422745431001E-17</c:v>
                </c:pt>
                <c:pt idx="1129">
                  <c:v>0.73198998057321507</c:v>
                </c:pt>
                <c:pt idx="1130">
                  <c:v>-6.7449192789256249E-2</c:v>
                </c:pt>
                <c:pt idx="1131">
                  <c:v>0.23780176635499956</c:v>
                </c:pt>
                <c:pt idx="1132">
                  <c:v>-0.13489838557851255</c:v>
                </c:pt>
                <c:pt idx="1133">
                  <c:v>-0.25638644786321602</c:v>
                </c:pt>
                <c:pt idx="1134">
                  <c:v>-0.20234757836776884</c:v>
                </c:pt>
                <c:pt idx="1135">
                  <c:v>-0.75057466208143142</c:v>
                </c:pt>
                <c:pt idx="1136">
                  <c:v>-0.26979677115702516</c:v>
                </c:pt>
                <c:pt idx="1137">
                  <c:v>-0.99074278830657436</c:v>
                </c:pt>
                <c:pt idx="1138">
                  <c:v>-0.1683059160937071</c:v>
                </c:pt>
                <c:pt idx="1139">
                  <c:v>-0.97689082653864467</c:v>
                </c:pt>
                <c:pt idx="1140">
                  <c:v>-6.6815061030389061E-2</c:v>
                </c:pt>
                <c:pt idx="1141">
                  <c:v>-0.96303886477071488</c:v>
                </c:pt>
                <c:pt idx="1142">
                  <c:v>3.4675794032928989E-2</c:v>
                </c:pt>
                <c:pt idx="1143">
                  <c:v>-0.9491869030027853</c:v>
                </c:pt>
                <c:pt idx="1144">
                  <c:v>0.13616664909624704</c:v>
                </c:pt>
                <c:pt idx="1145">
                  <c:v>-0.70209279589367746</c:v>
                </c:pt>
                <c:pt idx="1146">
                  <c:v>0.20172525928374563</c:v>
                </c:pt>
                <c:pt idx="1147">
                  <c:v>-0.22175654344339163</c:v>
                </c:pt>
                <c:pt idx="1148">
                  <c:v>0.26728386947124416</c:v>
                </c:pt>
                <c:pt idx="1149">
                  <c:v>0.25857970900689414</c:v>
                </c:pt>
                <c:pt idx="1150">
                  <c:v>0.33284247965874275</c:v>
                </c:pt>
                <c:pt idx="1151">
                  <c:v>0.73891596145717997</c:v>
                </c:pt>
                <c:pt idx="1152">
                  <c:v>0.39840108984624134</c:v>
                </c:pt>
                <c:pt idx="1153">
                  <c:v>0.96768422902232942</c:v>
                </c:pt>
                <c:pt idx="1154">
                  <c:v>0.23135162459542472</c:v>
                </c:pt>
                <c:pt idx="1155">
                  <c:v>0.94488451170234256</c:v>
                </c:pt>
                <c:pt idx="1156">
                  <c:v>6.430215934460809E-2</c:v>
                </c:pt>
                <c:pt idx="1157">
                  <c:v>0.92208479438235558</c:v>
                </c:pt>
                <c:pt idx="1158">
                  <c:v>-0.10274730590620854</c:v>
                </c:pt>
                <c:pt idx="1159">
                  <c:v>0.89928507706236871</c:v>
                </c:pt>
                <c:pt idx="1160">
                  <c:v>-0.26979677115702516</c:v>
                </c:pt>
                <c:pt idx="1161">
                  <c:v>0.65911695083722577</c:v>
                </c:pt>
                <c:pt idx="1162">
                  <c:v>-0.33224356587662729</c:v>
                </c:pt>
                <c:pt idx="1163">
                  <c:v>0.20158041570692692</c:v>
                </c:pt>
                <c:pt idx="1164">
                  <c:v>-0.39469036059622936</c:v>
                </c:pt>
                <c:pt idx="1165">
                  <c:v>-0.25595611942337199</c:v>
                </c:pt>
                <c:pt idx="1166">
                  <c:v>-0.45713715531583143</c:v>
                </c:pt>
                <c:pt idx="1167">
                  <c:v>-0.71349265455367095</c:v>
                </c:pt>
                <c:pt idx="1168">
                  <c:v>-0.51958395003543356</c:v>
                </c:pt>
                <c:pt idx="1169">
                  <c:v>-0.92659954348027307</c:v>
                </c:pt>
                <c:pt idx="1170">
                  <c:v>-0.29008769006501484</c:v>
                </c:pt>
                <c:pt idx="1171">
                  <c:v>-0.89527678620317852</c:v>
                </c:pt>
                <c:pt idx="1172">
                  <c:v>-6.059143009459611E-2</c:v>
                </c:pt>
                <c:pt idx="1173">
                  <c:v>-0.86395402892608386</c:v>
                </c:pt>
                <c:pt idx="1174">
                  <c:v>0.16890482987582262</c:v>
                </c:pt>
                <c:pt idx="1175">
                  <c:v>-0.83263127164898931</c:v>
                </c:pt>
                <c:pt idx="1176">
                  <c:v>0.39840108984624134</c:v>
                </c:pt>
                <c:pt idx="1177">
                  <c:v>-0.60386300408383986</c:v>
                </c:pt>
                <c:pt idx="1178">
                  <c:v>0.45657280346619422</c:v>
                </c:pt>
                <c:pt idx="1179">
                  <c:v>-0.17764922623063556</c:v>
                </c:pt>
                <c:pt idx="1180">
                  <c:v>0.5147445170861471</c:v>
                </c:pt>
                <c:pt idx="1181">
                  <c:v>0.2485645516225688</c:v>
                </c:pt>
                <c:pt idx="1182">
                  <c:v>0.57291623070610009</c:v>
                </c:pt>
                <c:pt idx="1183">
                  <c:v>0.6747783294757731</c:v>
                </c:pt>
                <c:pt idx="1184">
                  <c:v>0.63108794432605297</c:v>
                </c:pt>
                <c:pt idx="1185">
                  <c:v>0.86825406163684382</c:v>
                </c:pt>
                <c:pt idx="1186">
                  <c:v>0.34341997073568137</c:v>
                </c:pt>
                <c:pt idx="1187">
                  <c:v>0.82899174810578113</c:v>
                </c:pt>
                <c:pt idx="1188">
                  <c:v>5.5751997145309706E-2</c:v>
                </c:pt>
                <c:pt idx="1189">
                  <c:v>0.78972943457471834</c:v>
                </c:pt>
                <c:pt idx="1190">
                  <c:v>-0.23191597644506193</c:v>
                </c:pt>
                <c:pt idx="1191">
                  <c:v>0.75046712104365554</c:v>
                </c:pt>
                <c:pt idx="1192">
                  <c:v>-0.51958395003543356</c:v>
                </c:pt>
                <c:pt idx="1193">
                  <c:v>0.53736023211705342</c:v>
                </c:pt>
                <c:pt idx="1194">
                  <c:v>-0.57239695359610621</c:v>
                </c:pt>
                <c:pt idx="1195">
                  <c:v>0.1504087677949118</c:v>
                </c:pt>
                <c:pt idx="1196">
                  <c:v>-0.62520995715677874</c:v>
                </c:pt>
                <c:pt idx="1197">
                  <c:v>-0.2365426965272297</c:v>
                </c:pt>
                <c:pt idx="1198">
                  <c:v>-0.67802296071745127</c:v>
                </c:pt>
                <c:pt idx="1199">
                  <c:v>-0.62349416084937126</c:v>
                </c:pt>
                <c:pt idx="1200">
                  <c:v>-0.73083596427812392</c:v>
                </c:pt>
                <c:pt idx="1201">
                  <c:v>-0.79373464942489336</c:v>
                </c:pt>
                <c:pt idx="1202">
                  <c:v>-0.39035498712707972</c:v>
                </c:pt>
                <c:pt idx="1203">
                  <c:v>-0.7472641622537961</c:v>
                </c:pt>
                <c:pt idx="1204">
                  <c:v>-4.9874009976035472E-2</c:v>
                </c:pt>
                <c:pt idx="1205">
                  <c:v>-0.70079367508269885</c:v>
                </c:pt>
                <c:pt idx="1206">
                  <c:v>0.29060696717500878</c:v>
                </c:pt>
                <c:pt idx="1207">
                  <c:v>-0.65432318791160149</c:v>
                </c:pt>
                <c:pt idx="1208">
                  <c:v>0.63108794432605297</c:v>
                </c:pt>
                <c:pt idx="1209">
                  <c:v>-0.46084745575053077</c:v>
                </c:pt>
                <c:pt idx="1210">
                  <c:v>0.67755843149715034</c:v>
                </c:pt>
                <c:pt idx="1211">
                  <c:v>-0.12036647859948646</c:v>
                </c:pt>
                <c:pt idx="1212">
                  <c:v>0.72402891866824759</c:v>
                </c:pt>
                <c:pt idx="1213">
                  <c:v>0.22011449855155774</c:v>
                </c:pt>
                <c:pt idx="1214">
                  <c:v>0.77049940583934484</c:v>
                </c:pt>
                <c:pt idx="1215">
                  <c:v>0.56059547570260204</c:v>
                </c:pt>
                <c:pt idx="1216">
                  <c:v>0.81696989301044209</c:v>
                </c:pt>
                <c:pt idx="1217">
                  <c:v>0.70442946249778782</c:v>
                </c:pt>
                <c:pt idx="1218">
                  <c:v>0.43001842868830065</c:v>
                </c:pt>
                <c:pt idx="1219">
                  <c:v>0.65161645893711517</c:v>
                </c:pt>
                <c:pt idx="1220">
                  <c:v>4.3066964366159088E-2</c:v>
                </c:pt>
                <c:pt idx="1221">
                  <c:v>0.59880345537644253</c:v>
                </c:pt>
                <c:pt idx="1222">
                  <c:v>-0.34388449995598241</c:v>
                </c:pt>
                <c:pt idx="1223">
                  <c:v>0.54599045181576988</c:v>
                </c:pt>
                <c:pt idx="1224">
                  <c:v>-0.73083596427812392</c:v>
                </c:pt>
                <c:pt idx="1225">
                  <c:v>0.37574996324024779</c:v>
                </c:pt>
                <c:pt idx="1226">
                  <c:v>-0.77009827780918683</c:v>
                </c:pt>
                <c:pt idx="1227">
                  <c:v>8.8081989649876125E-2</c:v>
                </c:pt>
                <c:pt idx="1228">
                  <c:v>-0.80936059134024974</c:v>
                </c:pt>
                <c:pt idx="1229">
                  <c:v>-0.19958598394049545</c:v>
                </c:pt>
                <c:pt idx="1230">
                  <c:v>-0.84862290487131253</c:v>
                </c:pt>
                <c:pt idx="1231">
                  <c:v>-0.48725395753086709</c:v>
                </c:pt>
                <c:pt idx="1232">
                  <c:v>-0.88788521840237544</c:v>
                </c:pt>
                <c:pt idx="1233">
                  <c:v>-0.60200208751607642</c:v>
                </c:pt>
                <c:pt idx="1234">
                  <c:v>-0.46167144054917103</c:v>
                </c:pt>
                <c:pt idx="1235">
                  <c:v>-0.54383037389612365</c:v>
                </c:pt>
                <c:pt idx="1236">
                  <c:v>-3.5457662695966674E-2</c:v>
                </c:pt>
                <c:pt idx="1237">
                  <c:v>-0.48565866027617083</c:v>
                </c:pt>
                <c:pt idx="1238">
                  <c:v>0.39075611515723774</c:v>
                </c:pt>
                <c:pt idx="1239">
                  <c:v>-0.427486946656218</c:v>
                </c:pt>
                <c:pt idx="1240">
                  <c:v>0.81696989301044209</c:v>
                </c:pt>
                <c:pt idx="1241">
                  <c:v>-0.28365295986103223</c:v>
                </c:pt>
                <c:pt idx="1242">
                  <c:v>0.84829265028753675</c:v>
                </c:pt>
                <c:pt idx="1243">
                  <c:v>-5.4156699890613419E-2</c:v>
                </c:pt>
                <c:pt idx="1244">
                  <c:v>0.8796154075646313</c:v>
                </c:pt>
                <c:pt idx="1245">
                  <c:v>0.17533956007980533</c:v>
                </c:pt>
                <c:pt idx="1246">
                  <c:v>0.91093816484172585</c:v>
                </c:pt>
                <c:pt idx="1247">
                  <c:v>0.40483582005022417</c:v>
                </c:pt>
                <c:pt idx="1248">
                  <c:v>0.94226092211882051</c:v>
                </c:pt>
                <c:pt idx="1249">
                  <c:v>0.48836055267563244</c:v>
                </c:pt>
                <c:pt idx="1250">
                  <c:v>0.48472438698852149</c:v>
                </c:pt>
                <c:pt idx="1251">
                  <c:v>0.42591375795603004</c:v>
                </c:pt>
                <c:pt idx="1252">
                  <c:v>2.7187851858222534E-2</c:v>
                </c:pt>
                <c:pt idx="1253">
                  <c:v>0.36346696323642769</c:v>
                </c:pt>
                <c:pt idx="1254">
                  <c:v>-0.43034868327207643</c:v>
                </c:pt>
                <c:pt idx="1255">
                  <c:v>0.30102016851682539</c:v>
                </c:pt>
                <c:pt idx="1256">
                  <c:v>-0.88788521840237544</c:v>
                </c:pt>
                <c:pt idx="1257">
                  <c:v>0.186272038531616</c:v>
                </c:pt>
                <c:pt idx="1258">
                  <c:v>-0.91068493572236231</c:v>
                </c:pt>
                <c:pt idx="1259">
                  <c:v>1.9222573280799515E-2</c:v>
                </c:pt>
                <c:pt idx="1260">
                  <c:v>-0.93348465304234918</c:v>
                </c:pt>
                <c:pt idx="1261">
                  <c:v>-0.14782689197001692</c:v>
                </c:pt>
                <c:pt idx="1262">
                  <c:v>-0.95628437036233604</c:v>
                </c:pt>
                <c:pt idx="1263">
                  <c:v>-0.31487635722083335</c:v>
                </c:pt>
                <c:pt idx="1264">
                  <c:v>-0.97908408768232291</c:v>
                </c:pt>
                <c:pt idx="1265">
                  <c:v>-0.36562178475249218</c:v>
                </c:pt>
                <c:pt idx="1266">
                  <c:v>-0.49874783523203703</c:v>
                </c:pt>
                <c:pt idx="1267">
                  <c:v>-0.30006317456499343</c:v>
                </c:pt>
                <c:pt idx="1268">
                  <c:v>-1.8411582781751201E-2</c:v>
                </c:pt>
                <c:pt idx="1269">
                  <c:v>-0.23450456437749465</c:v>
                </c:pt>
                <c:pt idx="1270">
                  <c:v>0.46192466966853463</c:v>
                </c:pt>
                <c:pt idx="1271">
                  <c:v>-0.16894595418999586</c:v>
                </c:pt>
                <c:pt idx="1272">
                  <c:v>0.94226092211882051</c:v>
                </c:pt>
                <c:pt idx="1273">
                  <c:v>-8.5421221564587618E-2</c:v>
                </c:pt>
                <c:pt idx="1274">
                  <c:v>0.9561128838867502</c:v>
                </c:pt>
                <c:pt idx="1275">
                  <c:v>1.6069633498730057E-2</c:v>
                </c:pt>
                <c:pt idx="1276">
                  <c:v>0.96996484565467989</c:v>
                </c:pt>
                <c:pt idx="1277">
                  <c:v>0.1175604885620477</c:v>
                </c:pt>
                <c:pt idx="1278">
                  <c:v>0.98381680742260946</c:v>
                </c:pt>
                <c:pt idx="1279">
                  <c:v>0.21905134362536538</c:v>
                </c:pt>
                <c:pt idx="1280">
                  <c:v>0.99766876919053915</c:v>
                </c:pt>
                <c:pt idx="1281">
                  <c:v>0.2360721747623962</c:v>
                </c:pt>
                <c:pt idx="1282">
                  <c:v>0.50348055497232358</c:v>
                </c:pt>
                <c:pt idx="1283">
                  <c:v>0.16862298197314016</c:v>
                </c:pt>
                <c:pt idx="1284">
                  <c:v>9.2923407541081193E-3</c:v>
                </c:pt>
                <c:pt idx="1285">
                  <c:v>0.10117378918388413</c:v>
                </c:pt>
                <c:pt idx="1286">
                  <c:v>-0.48489587346410734</c:v>
                </c:pt>
                <c:pt idx="1287">
                  <c:v>3.3724596394628083E-2</c:v>
                </c:pt>
                <c:pt idx="1288">
                  <c:v>-0.97908408768232291</c:v>
                </c:pt>
                <c:pt idx="1289">
                  <c:v>-1.7020831137030755E-2</c:v>
                </c:pt>
                <c:pt idx="1290">
                  <c:v>-0.98373025805937697</c:v>
                </c:pt>
                <c:pt idx="1291">
                  <c:v>-5.1062493411092383E-2</c:v>
                </c:pt>
                <c:pt idx="1292">
                  <c:v>-0.98837642843643114</c:v>
                </c:pt>
                <c:pt idx="1293">
                  <c:v>-8.5104155685154004E-2</c:v>
                </c:pt>
                <c:pt idx="1294">
                  <c:v>-0.9930225988134852</c:v>
                </c:pt>
                <c:pt idx="1295">
                  <c:v>-0.11914581795921564</c:v>
                </c:pt>
                <c:pt idx="1296">
                  <c:v>-0.99766876919053926</c:v>
                </c:pt>
                <c:pt idx="1297">
                  <c:v>-0.10212498682218477</c:v>
                </c:pt>
                <c:pt idx="1298">
                  <c:v>-0.49883438459526963</c:v>
                </c:pt>
                <c:pt idx="1299">
                  <c:v>-3.4041662274061392E-2</c:v>
                </c:pt>
                <c:pt idx="1300">
                  <c:v>0</c:v>
                </c:pt>
                <c:pt idx="1301">
                  <c:v>3.4041662274061968E-2</c:v>
                </c:pt>
                <c:pt idx="1302">
                  <c:v>0.49883438459526952</c:v>
                </c:pt>
                <c:pt idx="1303">
                  <c:v>0.10212498682218536</c:v>
                </c:pt>
                <c:pt idx="1304">
                  <c:v>0.99766876919053915</c:v>
                </c:pt>
                <c:pt idx="1305">
                  <c:v>0.11914581795921618</c:v>
                </c:pt>
                <c:pt idx="1306">
                  <c:v>0.99302259881348509</c:v>
                </c:pt>
                <c:pt idx="1307">
                  <c:v>8.510415568515442E-2</c:v>
                </c:pt>
                <c:pt idx="1308">
                  <c:v>0.98837642843643103</c:v>
                </c:pt>
                <c:pt idx="1309">
                  <c:v>5.1062493411092681E-2</c:v>
                </c:pt>
                <c:pt idx="1310">
                  <c:v>0.98373025805937697</c:v>
                </c:pt>
                <c:pt idx="1311">
                  <c:v>1.7020831137030932E-2</c:v>
                </c:pt>
                <c:pt idx="1312">
                  <c:v>0.97908408768232291</c:v>
                </c:pt>
                <c:pt idx="1313">
                  <c:v>-3.372459639462809E-2</c:v>
                </c:pt>
                <c:pt idx="1314">
                  <c:v>0.48489587346410734</c:v>
                </c:pt>
                <c:pt idx="1315">
                  <c:v>-0.10117378918388439</c:v>
                </c:pt>
                <c:pt idx="1316">
                  <c:v>-9.2923407541081748E-3</c:v>
                </c:pt>
                <c:pt idx="1317">
                  <c:v>-0.16862298197314071</c:v>
                </c:pt>
                <c:pt idx="1318">
                  <c:v>-0.50348055497232369</c:v>
                </c:pt>
                <c:pt idx="1319">
                  <c:v>-0.236072174762397</c:v>
                </c:pt>
                <c:pt idx="1320">
                  <c:v>-0.99766876919053926</c:v>
                </c:pt>
                <c:pt idx="1321">
                  <c:v>-0.21905134362536613</c:v>
                </c:pt>
                <c:pt idx="1322">
                  <c:v>-0.98381680742260957</c:v>
                </c:pt>
                <c:pt idx="1323">
                  <c:v>-0.11756048856204809</c:v>
                </c:pt>
                <c:pt idx="1324">
                  <c:v>-0.96996484565467989</c:v>
                </c:pt>
                <c:pt idx="1325">
                  <c:v>-1.6069633498730043E-2</c:v>
                </c:pt>
                <c:pt idx="1326">
                  <c:v>-0.95611288388675009</c:v>
                </c:pt>
                <c:pt idx="1327">
                  <c:v>8.5421221564588021E-2</c:v>
                </c:pt>
                <c:pt idx="1328">
                  <c:v>-0.9422609221188204</c:v>
                </c:pt>
                <c:pt idx="1329">
                  <c:v>0.16894595418999633</c:v>
                </c:pt>
                <c:pt idx="1330">
                  <c:v>-0.46192466966853452</c:v>
                </c:pt>
                <c:pt idx="1331">
                  <c:v>0.2345045643774949</c:v>
                </c:pt>
                <c:pt idx="1332">
                  <c:v>1.8411582781751257E-2</c:v>
                </c:pt>
                <c:pt idx="1333">
                  <c:v>0.30006317456499348</c:v>
                </c:pt>
                <c:pt idx="1334">
                  <c:v>0.49874783523203703</c:v>
                </c:pt>
                <c:pt idx="1335">
                  <c:v>0.36562178475249207</c:v>
                </c:pt>
                <c:pt idx="1336">
                  <c:v>0.97908408768232291</c:v>
                </c:pt>
                <c:pt idx="1337">
                  <c:v>0.31487635722083301</c:v>
                </c:pt>
                <c:pt idx="1338">
                  <c:v>0.95628437036233593</c:v>
                </c:pt>
                <c:pt idx="1339">
                  <c:v>0.14782689197001642</c:v>
                </c:pt>
                <c:pt idx="1340">
                  <c:v>0.93348465304234907</c:v>
                </c:pt>
                <c:pt idx="1341">
                  <c:v>-1.9222573280800237E-2</c:v>
                </c:pt>
                <c:pt idx="1342">
                  <c:v>0.9106849357223622</c:v>
                </c:pt>
                <c:pt idx="1343">
                  <c:v>-0.18627203853161683</c:v>
                </c:pt>
                <c:pt idx="1344">
                  <c:v>0.88788521840237522</c:v>
                </c:pt>
                <c:pt idx="1345">
                  <c:v>-0.30102016851682623</c:v>
                </c:pt>
                <c:pt idx="1346">
                  <c:v>0.43034868327207632</c:v>
                </c:pt>
                <c:pt idx="1347">
                  <c:v>-0.36346696323642835</c:v>
                </c:pt>
                <c:pt idx="1348">
                  <c:v>-2.7187851858222589E-2</c:v>
                </c:pt>
                <c:pt idx="1349">
                  <c:v>-0.42591375795603037</c:v>
                </c:pt>
                <c:pt idx="1350">
                  <c:v>-0.48472438698852149</c:v>
                </c:pt>
                <c:pt idx="1351">
                  <c:v>-0.48836055267563255</c:v>
                </c:pt>
                <c:pt idx="1352">
                  <c:v>-0.9422609221188204</c:v>
                </c:pt>
                <c:pt idx="1353">
                  <c:v>-0.40483582005022423</c:v>
                </c:pt>
                <c:pt idx="1354">
                  <c:v>-0.91093816484172574</c:v>
                </c:pt>
                <c:pt idx="1355">
                  <c:v>-0.17533956007980545</c:v>
                </c:pt>
                <c:pt idx="1356">
                  <c:v>-0.87961540756463119</c:v>
                </c:pt>
                <c:pt idx="1357">
                  <c:v>5.4156699890613252E-2</c:v>
                </c:pt>
                <c:pt idx="1358">
                  <c:v>-0.84829265028753664</c:v>
                </c:pt>
                <c:pt idx="1359">
                  <c:v>0.28365295986103201</c:v>
                </c:pt>
                <c:pt idx="1360">
                  <c:v>-0.81696989301044198</c:v>
                </c:pt>
                <c:pt idx="1361">
                  <c:v>0.42748694665621778</c:v>
                </c:pt>
                <c:pt idx="1362">
                  <c:v>-0.39075611515723774</c:v>
                </c:pt>
                <c:pt idx="1363">
                  <c:v>0.48565866027617072</c:v>
                </c:pt>
                <c:pt idx="1364">
                  <c:v>3.5457662695966619E-2</c:v>
                </c:pt>
                <c:pt idx="1365">
                  <c:v>0.54383037389612365</c:v>
                </c:pt>
                <c:pt idx="1366">
                  <c:v>0.46167144054917097</c:v>
                </c:pt>
                <c:pt idx="1367">
                  <c:v>0.60200208751607653</c:v>
                </c:pt>
                <c:pt idx="1368">
                  <c:v>0.88788521840237522</c:v>
                </c:pt>
                <c:pt idx="1369">
                  <c:v>0.4872539575308672</c:v>
                </c:pt>
                <c:pt idx="1370">
                  <c:v>0.84862290487131253</c:v>
                </c:pt>
                <c:pt idx="1371">
                  <c:v>0.19958598394049551</c:v>
                </c:pt>
                <c:pt idx="1372">
                  <c:v>0.80936059134024974</c:v>
                </c:pt>
                <c:pt idx="1373">
                  <c:v>-8.8081989649876069E-2</c:v>
                </c:pt>
                <c:pt idx="1374">
                  <c:v>0.77009827780918694</c:v>
                </c:pt>
                <c:pt idx="1375">
                  <c:v>-0.37574996324024779</c:v>
                </c:pt>
                <c:pt idx="1376">
                  <c:v>0.73083596427812414</c:v>
                </c:pt>
                <c:pt idx="1377">
                  <c:v>-0.54599045181576988</c:v>
                </c:pt>
                <c:pt idx="1378">
                  <c:v>0.34388449995598269</c:v>
                </c:pt>
                <c:pt idx="1379">
                  <c:v>-0.59880345537644242</c:v>
                </c:pt>
                <c:pt idx="1380">
                  <c:v>-4.3066964366158922E-2</c:v>
                </c:pt>
                <c:pt idx="1381">
                  <c:v>-0.65161645893711506</c:v>
                </c:pt>
                <c:pt idx="1382">
                  <c:v>-0.43001842868830048</c:v>
                </c:pt>
                <c:pt idx="1383">
                  <c:v>-0.7044294624977876</c:v>
                </c:pt>
                <c:pt idx="1384">
                  <c:v>-0.81696989301044198</c:v>
                </c:pt>
                <c:pt idx="1385">
                  <c:v>-0.56059547570260182</c:v>
                </c:pt>
                <c:pt idx="1386">
                  <c:v>-0.77049940583934473</c:v>
                </c:pt>
                <c:pt idx="1387">
                  <c:v>-0.22011449855155757</c:v>
                </c:pt>
                <c:pt idx="1388">
                  <c:v>-0.72402891866824737</c:v>
                </c:pt>
                <c:pt idx="1389">
                  <c:v>0.12036647859948663</c:v>
                </c:pt>
                <c:pt idx="1390">
                  <c:v>-0.67755843149715012</c:v>
                </c:pt>
                <c:pt idx="1391">
                  <c:v>0.46084745575053088</c:v>
                </c:pt>
                <c:pt idx="1392">
                  <c:v>-0.63108794432605286</c:v>
                </c:pt>
                <c:pt idx="1393">
                  <c:v>0.6543231879116016</c:v>
                </c:pt>
                <c:pt idx="1394">
                  <c:v>-0.29060696717500861</c:v>
                </c:pt>
                <c:pt idx="1395">
                  <c:v>0.70079367508269885</c:v>
                </c:pt>
                <c:pt idx="1396">
                  <c:v>4.9874009976035638E-2</c:v>
                </c:pt>
                <c:pt idx="1397">
                  <c:v>0.7472641622537961</c:v>
                </c:pt>
                <c:pt idx="1398">
                  <c:v>0.39035498712707994</c:v>
                </c:pt>
                <c:pt idx="1399">
                  <c:v>0.79373464942489347</c:v>
                </c:pt>
                <c:pt idx="1400">
                  <c:v>0.73083596427812414</c:v>
                </c:pt>
                <c:pt idx="1401">
                  <c:v>0.62349416084937137</c:v>
                </c:pt>
                <c:pt idx="1402">
                  <c:v>0.67802296071745149</c:v>
                </c:pt>
                <c:pt idx="1403">
                  <c:v>0.23654269652722981</c:v>
                </c:pt>
                <c:pt idx="1404">
                  <c:v>0.62520995715677885</c:v>
                </c:pt>
                <c:pt idx="1405">
                  <c:v>-0.15040876779491164</c:v>
                </c:pt>
                <c:pt idx="1406">
                  <c:v>0.57239695359610621</c:v>
                </c:pt>
                <c:pt idx="1407">
                  <c:v>-0.53736023211705319</c:v>
                </c:pt>
                <c:pt idx="1408">
                  <c:v>0.51958395003543356</c:v>
                </c:pt>
                <c:pt idx="1409">
                  <c:v>-0.75046712104365532</c:v>
                </c:pt>
                <c:pt idx="1410">
                  <c:v>0.23191597644506196</c:v>
                </c:pt>
                <c:pt idx="1411">
                  <c:v>-0.78972943457471823</c:v>
                </c:pt>
                <c:pt idx="1412">
                  <c:v>-5.5751997145309651E-2</c:v>
                </c:pt>
                <c:pt idx="1413">
                  <c:v>-0.82899174810578113</c:v>
                </c:pt>
                <c:pt idx="1414">
                  <c:v>-0.34341997073568126</c:v>
                </c:pt>
                <c:pt idx="1415">
                  <c:v>-0.86825406163684404</c:v>
                </c:pt>
                <c:pt idx="1416">
                  <c:v>-0.63108794432605286</c:v>
                </c:pt>
                <c:pt idx="1417">
                  <c:v>-0.67477832947577332</c:v>
                </c:pt>
                <c:pt idx="1418">
                  <c:v>-0.57291623070610009</c:v>
                </c:pt>
                <c:pt idx="1419">
                  <c:v>-0.24856455162256885</c:v>
                </c:pt>
                <c:pt idx="1420">
                  <c:v>-0.51474451708614721</c:v>
                </c:pt>
                <c:pt idx="1421">
                  <c:v>0.1776492262306355</c:v>
                </c:pt>
                <c:pt idx="1422">
                  <c:v>-0.45657280346619444</c:v>
                </c:pt>
                <c:pt idx="1423">
                  <c:v>0.60386300408383997</c:v>
                </c:pt>
                <c:pt idx="1424">
                  <c:v>-0.39840108984624162</c:v>
                </c:pt>
                <c:pt idx="1425">
                  <c:v>0.83263127164898942</c:v>
                </c:pt>
                <c:pt idx="1426">
                  <c:v>-0.16890482987582284</c:v>
                </c:pt>
                <c:pt idx="1427">
                  <c:v>0.86395402892608397</c:v>
                </c:pt>
                <c:pt idx="1428">
                  <c:v>6.0591430094595972E-2</c:v>
                </c:pt>
                <c:pt idx="1429">
                  <c:v>0.89527678620317863</c:v>
                </c:pt>
                <c:pt idx="1430">
                  <c:v>0.29008769006501478</c:v>
                </c:pt>
                <c:pt idx="1431">
                  <c:v>0.92659954348027318</c:v>
                </c:pt>
                <c:pt idx="1432">
                  <c:v>0.51958395003543356</c:v>
                </c:pt>
                <c:pt idx="1433">
                  <c:v>0.71349265455367106</c:v>
                </c:pt>
                <c:pt idx="1434">
                  <c:v>0.45713715531583121</c:v>
                </c:pt>
                <c:pt idx="1435">
                  <c:v>0.25595611942337204</c:v>
                </c:pt>
                <c:pt idx="1436">
                  <c:v>0.39469036059622886</c:v>
                </c:pt>
                <c:pt idx="1437">
                  <c:v>-0.20158041570692697</c:v>
                </c:pt>
                <c:pt idx="1438">
                  <c:v>0.33224356587662657</c:v>
                </c:pt>
                <c:pt idx="1439">
                  <c:v>-0.65911695083722599</c:v>
                </c:pt>
                <c:pt idx="1440">
                  <c:v>0.26979677115702422</c:v>
                </c:pt>
                <c:pt idx="1441">
                  <c:v>-0.89928507706236893</c:v>
                </c:pt>
                <c:pt idx="1442">
                  <c:v>0.10274730590620777</c:v>
                </c:pt>
                <c:pt idx="1443">
                  <c:v>-0.9220847943823558</c:v>
                </c:pt>
                <c:pt idx="1444">
                  <c:v>-6.43021593446087E-2</c:v>
                </c:pt>
                <c:pt idx="1445">
                  <c:v>-0.94488451170234256</c:v>
                </c:pt>
                <c:pt idx="1446">
                  <c:v>-0.23135162459542519</c:v>
                </c:pt>
                <c:pt idx="1447">
                  <c:v>-0.96768422902232942</c:v>
                </c:pt>
                <c:pt idx="1448">
                  <c:v>-0.39840108984624162</c:v>
                </c:pt>
                <c:pt idx="1449">
                  <c:v>-0.73891596145717997</c:v>
                </c:pt>
                <c:pt idx="1450">
                  <c:v>-0.33284247965874286</c:v>
                </c:pt>
                <c:pt idx="1451">
                  <c:v>-0.25857970900689409</c:v>
                </c:pt>
                <c:pt idx="1452">
                  <c:v>-0.26728386947124405</c:v>
                </c:pt>
                <c:pt idx="1453">
                  <c:v>0.22175654344339174</c:v>
                </c:pt>
                <c:pt idx="1454">
                  <c:v>-0.20172525928374524</c:v>
                </c:pt>
                <c:pt idx="1455">
                  <c:v>0.70209279589367757</c:v>
                </c:pt>
                <c:pt idx="1456">
                  <c:v>-0.13616664909624646</c:v>
                </c:pt>
                <c:pt idx="1457">
                  <c:v>0.9491869030027853</c:v>
                </c:pt>
                <c:pt idx="1458">
                  <c:v>-3.4675794032928794E-2</c:v>
                </c:pt>
                <c:pt idx="1459">
                  <c:v>0.96303886477071499</c:v>
                </c:pt>
                <c:pt idx="1460">
                  <c:v>6.6815061030388881E-2</c:v>
                </c:pt>
                <c:pt idx="1461">
                  <c:v>0.97689082653864467</c:v>
                </c:pt>
                <c:pt idx="1462">
                  <c:v>0.16830591609370657</c:v>
                </c:pt>
                <c:pt idx="1463">
                  <c:v>0.99074278830657436</c:v>
                </c:pt>
                <c:pt idx="1464">
                  <c:v>0.26979677115702422</c:v>
                </c:pt>
                <c:pt idx="1465">
                  <c:v>0.75057466208143142</c:v>
                </c:pt>
                <c:pt idx="1466">
                  <c:v>0.2023475783677682</c:v>
                </c:pt>
                <c:pt idx="1467">
                  <c:v>0.2563864478632159</c:v>
                </c:pt>
                <c:pt idx="1468">
                  <c:v>0.13489838557851214</c:v>
                </c:pt>
                <c:pt idx="1469">
                  <c:v>-0.23780176635499961</c:v>
                </c:pt>
                <c:pt idx="1470">
                  <c:v>6.7449192789256096E-2</c:v>
                </c:pt>
                <c:pt idx="1471">
                  <c:v>-0.73198998057321518</c:v>
                </c:pt>
                <c:pt idx="1472">
                  <c:v>6.1257422745431001E-17</c:v>
                </c:pt>
                <c:pt idx="1473">
                  <c:v>-0.98140717287085</c:v>
                </c:pt>
                <c:pt idx="1474">
                  <c:v>-3.4041662274061565E-2</c:v>
                </c:pt>
                <c:pt idx="1475">
                  <c:v>-0.98605334324790395</c:v>
                </c:pt>
                <c:pt idx="1476">
                  <c:v>-6.80833245481232E-2</c:v>
                </c:pt>
                <c:pt idx="1477">
                  <c:v>-0.99069951362495812</c:v>
                </c:pt>
                <c:pt idx="1478">
                  <c:v>-0.10212498682218484</c:v>
                </c:pt>
                <c:pt idx="1479">
                  <c:v>-0.99534568400201218</c:v>
                </c:pt>
                <c:pt idx="1480">
                  <c:v>-0.13616664909624646</c:v>
                </c:pt>
                <c:pt idx="1481">
                  <c:v>-0.74825157689290445</c:v>
                </c:pt>
                <c:pt idx="1482">
                  <c:v>-6.8083324548123089E-2</c:v>
                </c:pt>
                <c:pt idx="1483">
                  <c:v>-0.24941719229763493</c:v>
                </c:pt>
                <c:pt idx="1484">
                  <c:v>2.9143354396410359E-16</c:v>
                </c:pt>
                <c:pt idx="1485">
                  <c:v>0.24941719229763476</c:v>
                </c:pt>
                <c:pt idx="1486">
                  <c:v>6.8083324548123658E-2</c:v>
                </c:pt>
                <c:pt idx="1487">
                  <c:v>0.74825157689290434</c:v>
                </c:pt>
                <c:pt idx="1488">
                  <c:v>0.13616664909624704</c:v>
                </c:pt>
                <c:pt idx="1489">
                  <c:v>0.99534568400201218</c:v>
                </c:pt>
                <c:pt idx="1490">
                  <c:v>0.10212498682218529</c:v>
                </c:pt>
                <c:pt idx="1491">
                  <c:v>0.99069951362495812</c:v>
                </c:pt>
                <c:pt idx="1492">
                  <c:v>6.8083324548123547E-2</c:v>
                </c:pt>
                <c:pt idx="1493">
                  <c:v>0.98605334324790395</c:v>
                </c:pt>
                <c:pt idx="1494">
                  <c:v>3.4041662274061808E-2</c:v>
                </c:pt>
                <c:pt idx="1495">
                  <c:v>0.98140717287084989</c:v>
                </c:pt>
                <c:pt idx="1496">
                  <c:v>6.1257422745431001E-17</c:v>
                </c:pt>
                <c:pt idx="1497">
                  <c:v>0.73198998057321507</c:v>
                </c:pt>
                <c:pt idx="1498">
                  <c:v>-6.7449192789256249E-2</c:v>
                </c:pt>
                <c:pt idx="1499">
                  <c:v>0.23780176635499956</c:v>
                </c:pt>
                <c:pt idx="1500">
                  <c:v>-0.13489838557851255</c:v>
                </c:pt>
                <c:pt idx="1501">
                  <c:v>-0.25638644786321602</c:v>
                </c:pt>
                <c:pt idx="1502">
                  <c:v>-0.20234757836776884</c:v>
                </c:pt>
                <c:pt idx="1503">
                  <c:v>-0.75057466208143142</c:v>
                </c:pt>
                <c:pt idx="1504">
                  <c:v>-0.26979677115702516</c:v>
                </c:pt>
                <c:pt idx="1505">
                  <c:v>-0.99074278830657436</c:v>
                </c:pt>
                <c:pt idx="1506">
                  <c:v>-0.1683059160937071</c:v>
                </c:pt>
                <c:pt idx="1507">
                  <c:v>-0.97689082653864467</c:v>
                </c:pt>
                <c:pt idx="1508">
                  <c:v>-6.6815061030389061E-2</c:v>
                </c:pt>
                <c:pt idx="1509">
                  <c:v>-0.96303886477071488</c:v>
                </c:pt>
                <c:pt idx="1510">
                  <c:v>3.4675794032928989E-2</c:v>
                </c:pt>
                <c:pt idx="1511">
                  <c:v>-0.9491869030027853</c:v>
                </c:pt>
                <c:pt idx="1512">
                  <c:v>0.13616664909624704</c:v>
                </c:pt>
                <c:pt idx="1513">
                  <c:v>-0.70209279589367746</c:v>
                </c:pt>
                <c:pt idx="1514">
                  <c:v>0.20172525928374563</c:v>
                </c:pt>
                <c:pt idx="1515">
                  <c:v>-0.22175654344339163</c:v>
                </c:pt>
                <c:pt idx="1516">
                  <c:v>0.26728386947124416</c:v>
                </c:pt>
                <c:pt idx="1517">
                  <c:v>0.25857970900689414</c:v>
                </c:pt>
                <c:pt idx="1518">
                  <c:v>0.33284247965874275</c:v>
                </c:pt>
                <c:pt idx="1519">
                  <c:v>0.73891596145717997</c:v>
                </c:pt>
                <c:pt idx="1520">
                  <c:v>0.39840108984624134</c:v>
                </c:pt>
                <c:pt idx="1521">
                  <c:v>0.96768422902232942</c:v>
                </c:pt>
                <c:pt idx="1522">
                  <c:v>0.23135162459542472</c:v>
                </c:pt>
                <c:pt idx="1523">
                  <c:v>0.94488451170234256</c:v>
                </c:pt>
                <c:pt idx="1524">
                  <c:v>6.430215934460809E-2</c:v>
                </c:pt>
                <c:pt idx="1525">
                  <c:v>0.92208479438235558</c:v>
                </c:pt>
                <c:pt idx="1526">
                  <c:v>-0.10274730590620854</c:v>
                </c:pt>
                <c:pt idx="1527">
                  <c:v>0.89928507706236871</c:v>
                </c:pt>
                <c:pt idx="1528">
                  <c:v>-0.26979677115702516</c:v>
                </c:pt>
                <c:pt idx="1529">
                  <c:v>0.65911695083722577</c:v>
                </c:pt>
                <c:pt idx="1530">
                  <c:v>-0.33224356587662729</c:v>
                </c:pt>
                <c:pt idx="1531">
                  <c:v>0.20158041570692692</c:v>
                </c:pt>
                <c:pt idx="1532">
                  <c:v>-0.39469036059622936</c:v>
                </c:pt>
                <c:pt idx="1533">
                  <c:v>-0.25595611942337199</c:v>
                </c:pt>
                <c:pt idx="1534">
                  <c:v>-0.45713715531583143</c:v>
                </c:pt>
                <c:pt idx="1535">
                  <c:v>-0.71349265455367095</c:v>
                </c:pt>
                <c:pt idx="1536">
                  <c:v>-0.51958395003543356</c:v>
                </c:pt>
                <c:pt idx="1537">
                  <c:v>-0.92659954348027307</c:v>
                </c:pt>
                <c:pt idx="1538">
                  <c:v>-0.29008769006501484</c:v>
                </c:pt>
                <c:pt idx="1539">
                  <c:v>-0.89527678620317852</c:v>
                </c:pt>
                <c:pt idx="1540">
                  <c:v>-6.059143009459611E-2</c:v>
                </c:pt>
                <c:pt idx="1541">
                  <c:v>-0.86395402892608386</c:v>
                </c:pt>
                <c:pt idx="1542">
                  <c:v>0.16890482987582262</c:v>
                </c:pt>
                <c:pt idx="1543">
                  <c:v>-0.83263127164898931</c:v>
                </c:pt>
                <c:pt idx="1544">
                  <c:v>0.39840108984624134</c:v>
                </c:pt>
                <c:pt idx="1545">
                  <c:v>-0.60386300408383986</c:v>
                </c:pt>
                <c:pt idx="1546">
                  <c:v>0.45657280346619422</c:v>
                </c:pt>
                <c:pt idx="1547">
                  <c:v>-0.17764922623063556</c:v>
                </c:pt>
                <c:pt idx="1548">
                  <c:v>0.5147445170861471</c:v>
                </c:pt>
                <c:pt idx="1549">
                  <c:v>0.2485645516225688</c:v>
                </c:pt>
                <c:pt idx="1550">
                  <c:v>0.57291623070610009</c:v>
                </c:pt>
                <c:pt idx="1551">
                  <c:v>0.6747783294757731</c:v>
                </c:pt>
                <c:pt idx="1552">
                  <c:v>0.63108794432605297</c:v>
                </c:pt>
                <c:pt idx="1553">
                  <c:v>0.86825406163684382</c:v>
                </c:pt>
                <c:pt idx="1554">
                  <c:v>0.34341997073568137</c:v>
                </c:pt>
                <c:pt idx="1555">
                  <c:v>0.82899174810578113</c:v>
                </c:pt>
                <c:pt idx="1556">
                  <c:v>5.5751997145309706E-2</c:v>
                </c:pt>
                <c:pt idx="1557">
                  <c:v>0.78972943457471834</c:v>
                </c:pt>
                <c:pt idx="1558">
                  <c:v>-0.23191597644506193</c:v>
                </c:pt>
                <c:pt idx="1559">
                  <c:v>0.75046712104365554</c:v>
                </c:pt>
                <c:pt idx="1560">
                  <c:v>-0.51958395003543356</c:v>
                </c:pt>
                <c:pt idx="1561">
                  <c:v>0.53736023211705342</c:v>
                </c:pt>
                <c:pt idx="1562">
                  <c:v>-0.57239695359610621</c:v>
                </c:pt>
                <c:pt idx="1563">
                  <c:v>0.1504087677949118</c:v>
                </c:pt>
                <c:pt idx="1564">
                  <c:v>-0.62520995715677874</c:v>
                </c:pt>
                <c:pt idx="1565">
                  <c:v>-0.2365426965272297</c:v>
                </c:pt>
                <c:pt idx="1566">
                  <c:v>-0.67802296071745127</c:v>
                </c:pt>
                <c:pt idx="1567">
                  <c:v>-0.62349416084937126</c:v>
                </c:pt>
                <c:pt idx="1568">
                  <c:v>-0.73083596427812392</c:v>
                </c:pt>
                <c:pt idx="1569">
                  <c:v>-0.79373464942489336</c:v>
                </c:pt>
                <c:pt idx="1570">
                  <c:v>-0.39035498712707972</c:v>
                </c:pt>
                <c:pt idx="1571">
                  <c:v>-0.7472641622537961</c:v>
                </c:pt>
                <c:pt idx="1572">
                  <c:v>-4.9874009976035472E-2</c:v>
                </c:pt>
                <c:pt idx="1573">
                  <c:v>-0.70079367508269885</c:v>
                </c:pt>
                <c:pt idx="1574">
                  <c:v>0.29060696717500878</c:v>
                </c:pt>
                <c:pt idx="1575">
                  <c:v>-0.65432318791160149</c:v>
                </c:pt>
                <c:pt idx="1576">
                  <c:v>0.63108794432605297</c:v>
                </c:pt>
                <c:pt idx="1577">
                  <c:v>-0.46084745575053077</c:v>
                </c:pt>
                <c:pt idx="1578">
                  <c:v>0.67755843149715034</c:v>
                </c:pt>
                <c:pt idx="1579">
                  <c:v>-0.12036647859948646</c:v>
                </c:pt>
                <c:pt idx="1580">
                  <c:v>0.72402891866824759</c:v>
                </c:pt>
                <c:pt idx="1581">
                  <c:v>0.22011449855155774</c:v>
                </c:pt>
                <c:pt idx="1582">
                  <c:v>0.77049940583934484</c:v>
                </c:pt>
                <c:pt idx="1583">
                  <c:v>0.56059547570260204</c:v>
                </c:pt>
                <c:pt idx="1584">
                  <c:v>0.81696989301044209</c:v>
                </c:pt>
                <c:pt idx="1585">
                  <c:v>0.70442946249778782</c:v>
                </c:pt>
                <c:pt idx="1586">
                  <c:v>0.43001842868830065</c:v>
                </c:pt>
                <c:pt idx="1587">
                  <c:v>0.65161645893711517</c:v>
                </c:pt>
                <c:pt idx="1588">
                  <c:v>4.3066964366159088E-2</c:v>
                </c:pt>
                <c:pt idx="1589">
                  <c:v>0.59880345537644253</c:v>
                </c:pt>
                <c:pt idx="1590">
                  <c:v>-0.34388449995598241</c:v>
                </c:pt>
                <c:pt idx="1591">
                  <c:v>0.54599045181576988</c:v>
                </c:pt>
                <c:pt idx="1592">
                  <c:v>-0.73083596427812392</c:v>
                </c:pt>
                <c:pt idx="1593">
                  <c:v>0.37574996324024779</c:v>
                </c:pt>
                <c:pt idx="1594">
                  <c:v>-0.77009827780918683</c:v>
                </c:pt>
                <c:pt idx="1595">
                  <c:v>8.8081989649876125E-2</c:v>
                </c:pt>
                <c:pt idx="1596">
                  <c:v>-0.80936059134024974</c:v>
                </c:pt>
                <c:pt idx="1597">
                  <c:v>-0.19958598394049545</c:v>
                </c:pt>
                <c:pt idx="1598">
                  <c:v>-0.84862290487131253</c:v>
                </c:pt>
                <c:pt idx="1599">
                  <c:v>-0.48725395753086709</c:v>
                </c:pt>
                <c:pt idx="1600">
                  <c:v>-0.88788521840237544</c:v>
                </c:pt>
                <c:pt idx="1601">
                  <c:v>-0.60200208751607642</c:v>
                </c:pt>
                <c:pt idx="1602">
                  <c:v>-0.46167144054917103</c:v>
                </c:pt>
                <c:pt idx="1603">
                  <c:v>-0.54383037389612365</c:v>
                </c:pt>
                <c:pt idx="1604">
                  <c:v>-3.5457662695966674E-2</c:v>
                </c:pt>
                <c:pt idx="1605">
                  <c:v>-0.48565866027617083</c:v>
                </c:pt>
                <c:pt idx="1606">
                  <c:v>0.39075611515723774</c:v>
                </c:pt>
                <c:pt idx="1607">
                  <c:v>-0.427486946656218</c:v>
                </c:pt>
                <c:pt idx="1608">
                  <c:v>0.81696989301044209</c:v>
                </c:pt>
                <c:pt idx="1609">
                  <c:v>-0.28365295986103223</c:v>
                </c:pt>
                <c:pt idx="1610">
                  <c:v>0.84829265028753675</c:v>
                </c:pt>
                <c:pt idx="1611">
                  <c:v>-5.4156699890613419E-2</c:v>
                </c:pt>
                <c:pt idx="1612">
                  <c:v>0.8796154075646313</c:v>
                </c:pt>
                <c:pt idx="1613">
                  <c:v>0.17533956007980533</c:v>
                </c:pt>
                <c:pt idx="1614">
                  <c:v>0.91093816484172585</c:v>
                </c:pt>
                <c:pt idx="1615">
                  <c:v>0.40483582005022417</c:v>
                </c:pt>
                <c:pt idx="1616">
                  <c:v>0.94226092211882051</c:v>
                </c:pt>
                <c:pt idx="1617">
                  <c:v>0.48836055267563244</c:v>
                </c:pt>
                <c:pt idx="1618">
                  <c:v>0.48472438698852149</c:v>
                </c:pt>
                <c:pt idx="1619">
                  <c:v>0.42591375795603004</c:v>
                </c:pt>
                <c:pt idx="1620">
                  <c:v>2.7187851858222534E-2</c:v>
                </c:pt>
                <c:pt idx="1621">
                  <c:v>0.36346696323642769</c:v>
                </c:pt>
                <c:pt idx="1622">
                  <c:v>-0.43034868327207643</c:v>
                </c:pt>
                <c:pt idx="1623">
                  <c:v>0.30102016851682539</c:v>
                </c:pt>
                <c:pt idx="1624">
                  <c:v>-0.88788521840237544</c:v>
                </c:pt>
                <c:pt idx="1625">
                  <c:v>0.186272038531616</c:v>
                </c:pt>
                <c:pt idx="1626">
                  <c:v>-0.91068493572236231</c:v>
                </c:pt>
                <c:pt idx="1627">
                  <c:v>1.9222573280799515E-2</c:v>
                </c:pt>
                <c:pt idx="1628">
                  <c:v>-0.93348465304234918</c:v>
                </c:pt>
                <c:pt idx="1629">
                  <c:v>-0.14782689197001692</c:v>
                </c:pt>
                <c:pt idx="1630">
                  <c:v>-0.95628437036233604</c:v>
                </c:pt>
                <c:pt idx="1631">
                  <c:v>-0.31487635722083335</c:v>
                </c:pt>
                <c:pt idx="1632">
                  <c:v>-0.97908408768232291</c:v>
                </c:pt>
                <c:pt idx="1633">
                  <c:v>-0.36562178475249218</c:v>
                </c:pt>
                <c:pt idx="1634">
                  <c:v>-0.49874783523203703</c:v>
                </c:pt>
                <c:pt idx="1635">
                  <c:v>-0.30006317456499343</c:v>
                </c:pt>
                <c:pt idx="1636">
                  <c:v>-1.8411582781751201E-2</c:v>
                </c:pt>
                <c:pt idx="1637">
                  <c:v>-0.23450456437749465</c:v>
                </c:pt>
                <c:pt idx="1638">
                  <c:v>0.46192466966853463</c:v>
                </c:pt>
                <c:pt idx="1639">
                  <c:v>-0.16894595418999586</c:v>
                </c:pt>
                <c:pt idx="1640">
                  <c:v>0.94226092211882051</c:v>
                </c:pt>
                <c:pt idx="1641">
                  <c:v>-8.5421221564587618E-2</c:v>
                </c:pt>
                <c:pt idx="1642">
                  <c:v>0.9561128838867502</c:v>
                </c:pt>
                <c:pt idx="1643">
                  <c:v>1.6069633498730057E-2</c:v>
                </c:pt>
                <c:pt idx="1644">
                  <c:v>0.96996484565467989</c:v>
                </c:pt>
                <c:pt idx="1645">
                  <c:v>0.1175604885620477</c:v>
                </c:pt>
                <c:pt idx="1646">
                  <c:v>0.98381680742260946</c:v>
                </c:pt>
                <c:pt idx="1647">
                  <c:v>0.21905134362536538</c:v>
                </c:pt>
                <c:pt idx="1648">
                  <c:v>0.99766876919053915</c:v>
                </c:pt>
                <c:pt idx="1649">
                  <c:v>0.2360721747623962</c:v>
                </c:pt>
                <c:pt idx="1650">
                  <c:v>0.50348055497232358</c:v>
                </c:pt>
                <c:pt idx="1651">
                  <c:v>0.16862298197314016</c:v>
                </c:pt>
                <c:pt idx="1652">
                  <c:v>9.2923407541081193E-3</c:v>
                </c:pt>
                <c:pt idx="1653">
                  <c:v>0.10117378918388413</c:v>
                </c:pt>
                <c:pt idx="1654">
                  <c:v>-0.48489587346410734</c:v>
                </c:pt>
                <c:pt idx="1655">
                  <c:v>3.3724596394628083E-2</c:v>
                </c:pt>
                <c:pt idx="1656">
                  <c:v>-0.97908408768232291</c:v>
                </c:pt>
                <c:pt idx="1657">
                  <c:v>-1.7020831137030755E-2</c:v>
                </c:pt>
                <c:pt idx="1658">
                  <c:v>-0.98373025805937697</c:v>
                </c:pt>
                <c:pt idx="1659">
                  <c:v>-5.1062493411092383E-2</c:v>
                </c:pt>
                <c:pt idx="1660">
                  <c:v>-0.98837642843643114</c:v>
                </c:pt>
                <c:pt idx="1661">
                  <c:v>-8.5104155685154004E-2</c:v>
                </c:pt>
                <c:pt idx="1662">
                  <c:v>-0.9930225988134852</c:v>
                </c:pt>
                <c:pt idx="1663">
                  <c:v>-0.11914581795921564</c:v>
                </c:pt>
                <c:pt idx="1664">
                  <c:v>-0.99766876919053926</c:v>
                </c:pt>
                <c:pt idx="1665">
                  <c:v>-0.10212498682218477</c:v>
                </c:pt>
                <c:pt idx="1666">
                  <c:v>-0.49883438459526963</c:v>
                </c:pt>
                <c:pt idx="1667">
                  <c:v>-3.4041662274061392E-2</c:v>
                </c:pt>
                <c:pt idx="1668">
                  <c:v>0</c:v>
                </c:pt>
                <c:pt idx="1669">
                  <c:v>3.4041662274061968E-2</c:v>
                </c:pt>
                <c:pt idx="1670">
                  <c:v>0.49883438459526952</c:v>
                </c:pt>
                <c:pt idx="1671">
                  <c:v>0.10212498682218536</c:v>
                </c:pt>
                <c:pt idx="1672">
                  <c:v>0.99766876919053915</c:v>
                </c:pt>
                <c:pt idx="1673">
                  <c:v>0.11914581795921618</c:v>
                </c:pt>
                <c:pt idx="1674">
                  <c:v>0.99302259881348509</c:v>
                </c:pt>
                <c:pt idx="1675">
                  <c:v>8.510415568515442E-2</c:v>
                </c:pt>
                <c:pt idx="1676">
                  <c:v>0.98837642843643103</c:v>
                </c:pt>
                <c:pt idx="1677">
                  <c:v>5.1062493411092681E-2</c:v>
                </c:pt>
                <c:pt idx="1678">
                  <c:v>0.98373025805937697</c:v>
                </c:pt>
                <c:pt idx="1679">
                  <c:v>1.7020831137030932E-2</c:v>
                </c:pt>
                <c:pt idx="1680">
                  <c:v>0.97908408768232291</c:v>
                </c:pt>
                <c:pt idx="1681">
                  <c:v>-3.372459639462809E-2</c:v>
                </c:pt>
                <c:pt idx="1682">
                  <c:v>0.48489587346410734</c:v>
                </c:pt>
                <c:pt idx="1683">
                  <c:v>-0.10117378918388439</c:v>
                </c:pt>
                <c:pt idx="1684">
                  <c:v>-9.2923407541081748E-3</c:v>
                </c:pt>
                <c:pt idx="1685">
                  <c:v>-0.16862298197314071</c:v>
                </c:pt>
                <c:pt idx="1686">
                  <c:v>-0.50348055497232369</c:v>
                </c:pt>
                <c:pt idx="1687">
                  <c:v>-0.236072174762397</c:v>
                </c:pt>
                <c:pt idx="1688">
                  <c:v>-0.99766876919053926</c:v>
                </c:pt>
                <c:pt idx="1689">
                  <c:v>-0.21905134362536613</c:v>
                </c:pt>
                <c:pt idx="1690">
                  <c:v>-0.98381680742260957</c:v>
                </c:pt>
                <c:pt idx="1691">
                  <c:v>-0.11756048856204809</c:v>
                </c:pt>
                <c:pt idx="1692">
                  <c:v>-0.96996484565467989</c:v>
                </c:pt>
                <c:pt idx="1693">
                  <c:v>-1.6069633498730043E-2</c:v>
                </c:pt>
                <c:pt idx="1694">
                  <c:v>-0.95611288388675009</c:v>
                </c:pt>
                <c:pt idx="1695">
                  <c:v>8.5421221564588021E-2</c:v>
                </c:pt>
                <c:pt idx="1696">
                  <c:v>-0.9422609221188204</c:v>
                </c:pt>
                <c:pt idx="1697">
                  <c:v>0.16894595418999633</c:v>
                </c:pt>
                <c:pt idx="1698">
                  <c:v>-0.46192466966853452</c:v>
                </c:pt>
                <c:pt idx="1699">
                  <c:v>0.2345045643774949</c:v>
                </c:pt>
                <c:pt idx="1700">
                  <c:v>1.8411582781751257E-2</c:v>
                </c:pt>
                <c:pt idx="1701">
                  <c:v>0.30006317456499348</c:v>
                </c:pt>
                <c:pt idx="1702">
                  <c:v>0.49874783523203703</c:v>
                </c:pt>
                <c:pt idx="1703">
                  <c:v>0.36562178475249207</c:v>
                </c:pt>
                <c:pt idx="1704">
                  <c:v>0.97908408768232291</c:v>
                </c:pt>
                <c:pt idx="1705">
                  <c:v>0.31487635722083301</c:v>
                </c:pt>
                <c:pt idx="1706">
                  <c:v>0.95628437036233593</c:v>
                </c:pt>
                <c:pt idx="1707">
                  <c:v>0.14782689197001642</c:v>
                </c:pt>
                <c:pt idx="1708">
                  <c:v>0.93348465304234907</c:v>
                </c:pt>
                <c:pt idx="1709">
                  <c:v>-1.9222573280800237E-2</c:v>
                </c:pt>
                <c:pt idx="1710">
                  <c:v>0.9106849357223622</c:v>
                </c:pt>
                <c:pt idx="1711">
                  <c:v>-0.18627203853161683</c:v>
                </c:pt>
                <c:pt idx="1712">
                  <c:v>0.88788521840237522</c:v>
                </c:pt>
                <c:pt idx="1713">
                  <c:v>-0.30102016851682623</c:v>
                </c:pt>
                <c:pt idx="1714">
                  <c:v>0.43034868327207632</c:v>
                </c:pt>
                <c:pt idx="1715">
                  <c:v>-0.36346696323642835</c:v>
                </c:pt>
                <c:pt idx="1716">
                  <c:v>-2.7187851858222589E-2</c:v>
                </c:pt>
                <c:pt idx="1717">
                  <c:v>-0.42591375795603037</c:v>
                </c:pt>
                <c:pt idx="1718">
                  <c:v>-0.48472438698852149</c:v>
                </c:pt>
                <c:pt idx="1719">
                  <c:v>-0.48836055267563255</c:v>
                </c:pt>
                <c:pt idx="1720">
                  <c:v>-0.9422609221188204</c:v>
                </c:pt>
                <c:pt idx="1721">
                  <c:v>-0.40483582005022423</c:v>
                </c:pt>
                <c:pt idx="1722">
                  <c:v>-0.91093816484172574</c:v>
                </c:pt>
                <c:pt idx="1723">
                  <c:v>-0.17533956007980545</c:v>
                </c:pt>
                <c:pt idx="1724">
                  <c:v>-0.87961540756463119</c:v>
                </c:pt>
                <c:pt idx="1725">
                  <c:v>5.4156699890613252E-2</c:v>
                </c:pt>
                <c:pt idx="1726">
                  <c:v>-0.84829265028753664</c:v>
                </c:pt>
                <c:pt idx="1727">
                  <c:v>0.28365295986103201</c:v>
                </c:pt>
                <c:pt idx="1728">
                  <c:v>-0.81696989301044198</c:v>
                </c:pt>
                <c:pt idx="1729">
                  <c:v>0.42748694665621778</c:v>
                </c:pt>
                <c:pt idx="1730">
                  <c:v>-0.39075611515723774</c:v>
                </c:pt>
                <c:pt idx="1731">
                  <c:v>0.48565866027617072</c:v>
                </c:pt>
                <c:pt idx="1732">
                  <c:v>3.5457662695966619E-2</c:v>
                </c:pt>
                <c:pt idx="1733">
                  <c:v>0.54383037389612365</c:v>
                </c:pt>
                <c:pt idx="1734">
                  <c:v>0.46167144054917097</c:v>
                </c:pt>
                <c:pt idx="1735">
                  <c:v>0.60200208751607653</c:v>
                </c:pt>
                <c:pt idx="1736">
                  <c:v>0.88788521840237522</c:v>
                </c:pt>
                <c:pt idx="1737">
                  <c:v>0.4872539575308672</c:v>
                </c:pt>
                <c:pt idx="1738">
                  <c:v>0.84862290487131253</c:v>
                </c:pt>
                <c:pt idx="1739">
                  <c:v>0.19958598394049551</c:v>
                </c:pt>
                <c:pt idx="1740">
                  <c:v>0.80936059134024974</c:v>
                </c:pt>
                <c:pt idx="1741">
                  <c:v>-8.8081989649876069E-2</c:v>
                </c:pt>
                <c:pt idx="1742">
                  <c:v>0.77009827780918694</c:v>
                </c:pt>
                <c:pt idx="1743">
                  <c:v>-0.37574996324024779</c:v>
                </c:pt>
                <c:pt idx="1744">
                  <c:v>0.73083596427812414</c:v>
                </c:pt>
                <c:pt idx="1745">
                  <c:v>-0.54599045181576988</c:v>
                </c:pt>
                <c:pt idx="1746">
                  <c:v>0.34388449995598269</c:v>
                </c:pt>
                <c:pt idx="1747">
                  <c:v>-0.59880345537644242</c:v>
                </c:pt>
                <c:pt idx="1748">
                  <c:v>-4.3066964366158922E-2</c:v>
                </c:pt>
                <c:pt idx="1749">
                  <c:v>-0.65161645893711506</c:v>
                </c:pt>
                <c:pt idx="1750">
                  <c:v>-0.43001842868830048</c:v>
                </c:pt>
                <c:pt idx="1751">
                  <c:v>-0.7044294624977876</c:v>
                </c:pt>
                <c:pt idx="1752">
                  <c:v>-0.81696989301044198</c:v>
                </c:pt>
                <c:pt idx="1753">
                  <c:v>-0.56059547570260182</c:v>
                </c:pt>
                <c:pt idx="1754">
                  <c:v>-0.77049940583934473</c:v>
                </c:pt>
                <c:pt idx="1755">
                  <c:v>-0.22011449855155757</c:v>
                </c:pt>
                <c:pt idx="1756">
                  <c:v>-0.72402891866824737</c:v>
                </c:pt>
                <c:pt idx="1757">
                  <c:v>0.12036647859948663</c:v>
                </c:pt>
                <c:pt idx="1758">
                  <c:v>-0.67755843149715012</c:v>
                </c:pt>
                <c:pt idx="1759">
                  <c:v>0.46084745575053088</c:v>
                </c:pt>
                <c:pt idx="1760">
                  <c:v>-0.63108794432605286</c:v>
                </c:pt>
                <c:pt idx="1761">
                  <c:v>0.6543231879116016</c:v>
                </c:pt>
                <c:pt idx="1762">
                  <c:v>-0.29060696717500861</c:v>
                </c:pt>
                <c:pt idx="1763">
                  <c:v>0.70079367508269885</c:v>
                </c:pt>
                <c:pt idx="1764">
                  <c:v>4.9874009976035638E-2</c:v>
                </c:pt>
                <c:pt idx="1765">
                  <c:v>0.7472641622537961</c:v>
                </c:pt>
                <c:pt idx="1766">
                  <c:v>0.39035498712707994</c:v>
                </c:pt>
                <c:pt idx="1767">
                  <c:v>0.79373464942489347</c:v>
                </c:pt>
                <c:pt idx="1768">
                  <c:v>0.73083596427812414</c:v>
                </c:pt>
                <c:pt idx="1769">
                  <c:v>0.62349416084937137</c:v>
                </c:pt>
                <c:pt idx="1770">
                  <c:v>0.67802296071745149</c:v>
                </c:pt>
                <c:pt idx="1771">
                  <c:v>0.23654269652722981</c:v>
                </c:pt>
                <c:pt idx="1772">
                  <c:v>0.62520995715677885</c:v>
                </c:pt>
                <c:pt idx="1773">
                  <c:v>-0.15040876779491164</c:v>
                </c:pt>
                <c:pt idx="1774">
                  <c:v>0.57239695359610621</c:v>
                </c:pt>
                <c:pt idx="1775">
                  <c:v>-0.53736023211705319</c:v>
                </c:pt>
                <c:pt idx="1776">
                  <c:v>0.51958395003543356</c:v>
                </c:pt>
                <c:pt idx="1777">
                  <c:v>-0.75046712104365532</c:v>
                </c:pt>
                <c:pt idx="1778">
                  <c:v>0.23191597644506196</c:v>
                </c:pt>
                <c:pt idx="1779">
                  <c:v>-0.78972943457471823</c:v>
                </c:pt>
                <c:pt idx="1780">
                  <c:v>-5.5751997145309651E-2</c:v>
                </c:pt>
                <c:pt idx="1781">
                  <c:v>-0.82899174810578113</c:v>
                </c:pt>
                <c:pt idx="1782">
                  <c:v>-0.34341997073568126</c:v>
                </c:pt>
                <c:pt idx="1783">
                  <c:v>-0.86825406163684404</c:v>
                </c:pt>
                <c:pt idx="1784">
                  <c:v>-0.63108794432605286</c:v>
                </c:pt>
                <c:pt idx="1785">
                  <c:v>-0.67477832947577332</c:v>
                </c:pt>
                <c:pt idx="1786">
                  <c:v>-0.57291623070610009</c:v>
                </c:pt>
                <c:pt idx="1787">
                  <c:v>-0.24856455162256885</c:v>
                </c:pt>
                <c:pt idx="1788">
                  <c:v>-0.51474451708614721</c:v>
                </c:pt>
                <c:pt idx="1789">
                  <c:v>0.1776492262306355</c:v>
                </c:pt>
                <c:pt idx="1790">
                  <c:v>-0.45657280346619444</c:v>
                </c:pt>
                <c:pt idx="1791">
                  <c:v>0.60386300408383997</c:v>
                </c:pt>
                <c:pt idx="1792">
                  <c:v>-0.39840108984624162</c:v>
                </c:pt>
                <c:pt idx="1793">
                  <c:v>0.83263127164898942</c:v>
                </c:pt>
                <c:pt idx="1794">
                  <c:v>-0.16890482987582284</c:v>
                </c:pt>
                <c:pt idx="1795">
                  <c:v>0.86395402892608397</c:v>
                </c:pt>
                <c:pt idx="1796">
                  <c:v>6.0591430094595972E-2</c:v>
                </c:pt>
                <c:pt idx="1797">
                  <c:v>0.89527678620317863</c:v>
                </c:pt>
                <c:pt idx="1798">
                  <c:v>0.29008769006501478</c:v>
                </c:pt>
                <c:pt idx="1799">
                  <c:v>0.92659954348027318</c:v>
                </c:pt>
                <c:pt idx="1800">
                  <c:v>0.51958395003543356</c:v>
                </c:pt>
                <c:pt idx="1801">
                  <c:v>0.71349265455367106</c:v>
                </c:pt>
                <c:pt idx="1802">
                  <c:v>0.45713715531583121</c:v>
                </c:pt>
                <c:pt idx="1803">
                  <c:v>0.25595611942337204</c:v>
                </c:pt>
                <c:pt idx="1804">
                  <c:v>0.39469036059622886</c:v>
                </c:pt>
                <c:pt idx="1805">
                  <c:v>-0.20158041570692697</c:v>
                </c:pt>
                <c:pt idx="1806">
                  <c:v>0.33224356587662657</c:v>
                </c:pt>
                <c:pt idx="1807">
                  <c:v>-0.65911695083722599</c:v>
                </c:pt>
                <c:pt idx="1808">
                  <c:v>0.26979677115702422</c:v>
                </c:pt>
                <c:pt idx="1809">
                  <c:v>-0.89928507706236893</c:v>
                </c:pt>
                <c:pt idx="1810">
                  <c:v>0.10274730590620777</c:v>
                </c:pt>
                <c:pt idx="1811">
                  <c:v>-0.9220847943823558</c:v>
                </c:pt>
                <c:pt idx="1812">
                  <c:v>-6.43021593446087E-2</c:v>
                </c:pt>
                <c:pt idx="1813">
                  <c:v>-0.94488451170234256</c:v>
                </c:pt>
                <c:pt idx="1814">
                  <c:v>-0.23135162459542519</c:v>
                </c:pt>
                <c:pt idx="1815">
                  <c:v>-0.96768422902232942</c:v>
                </c:pt>
                <c:pt idx="1816">
                  <c:v>-0.39840108984624162</c:v>
                </c:pt>
                <c:pt idx="1817">
                  <c:v>-0.73891596145717997</c:v>
                </c:pt>
                <c:pt idx="1818">
                  <c:v>-0.33284247965874286</c:v>
                </c:pt>
                <c:pt idx="1819">
                  <c:v>-0.25857970900689409</c:v>
                </c:pt>
                <c:pt idx="1820">
                  <c:v>-0.26728386947124405</c:v>
                </c:pt>
                <c:pt idx="1821">
                  <c:v>0.22175654344339174</c:v>
                </c:pt>
                <c:pt idx="1822">
                  <c:v>-0.20172525928374524</c:v>
                </c:pt>
                <c:pt idx="1823">
                  <c:v>0.70209279589367757</c:v>
                </c:pt>
                <c:pt idx="1824">
                  <c:v>-0.13616664909624646</c:v>
                </c:pt>
                <c:pt idx="1825">
                  <c:v>0.9491869030027853</c:v>
                </c:pt>
                <c:pt idx="1826">
                  <c:v>-3.4675794032928794E-2</c:v>
                </c:pt>
                <c:pt idx="1827">
                  <c:v>0.96303886477071499</c:v>
                </c:pt>
                <c:pt idx="1828">
                  <c:v>6.6815061030388881E-2</c:v>
                </c:pt>
                <c:pt idx="1829">
                  <c:v>0.97689082653864467</c:v>
                </c:pt>
                <c:pt idx="1830">
                  <c:v>0.16830591609370657</c:v>
                </c:pt>
                <c:pt idx="1831">
                  <c:v>0.99074278830657436</c:v>
                </c:pt>
                <c:pt idx="1832">
                  <c:v>0.26979677115702422</c:v>
                </c:pt>
                <c:pt idx="1833">
                  <c:v>0.75057466208143142</c:v>
                </c:pt>
                <c:pt idx="1834">
                  <c:v>0.2023475783677682</c:v>
                </c:pt>
                <c:pt idx="1835">
                  <c:v>0.2563864478632159</c:v>
                </c:pt>
                <c:pt idx="1836">
                  <c:v>0.13489838557851214</c:v>
                </c:pt>
                <c:pt idx="1837">
                  <c:v>-0.23780176635499961</c:v>
                </c:pt>
                <c:pt idx="1838">
                  <c:v>6.7449192789256096E-2</c:v>
                </c:pt>
                <c:pt idx="1839">
                  <c:v>-0.73198998057321518</c:v>
                </c:pt>
                <c:pt idx="1840">
                  <c:v>6.1257422745431001E-17</c:v>
                </c:pt>
                <c:pt idx="1841">
                  <c:v>-0.98140717287085</c:v>
                </c:pt>
                <c:pt idx="1842">
                  <c:v>-3.4041662274061565E-2</c:v>
                </c:pt>
                <c:pt idx="1843">
                  <c:v>-0.98605334324790395</c:v>
                </c:pt>
                <c:pt idx="1844">
                  <c:v>-6.80833245481232E-2</c:v>
                </c:pt>
                <c:pt idx="1845">
                  <c:v>-0.99069951362495812</c:v>
                </c:pt>
                <c:pt idx="1846">
                  <c:v>-0.10212498682218484</c:v>
                </c:pt>
                <c:pt idx="1847">
                  <c:v>-0.99534568400201218</c:v>
                </c:pt>
                <c:pt idx="1848">
                  <c:v>-0.13616664909624646</c:v>
                </c:pt>
                <c:pt idx="1849">
                  <c:v>-0.74825157689290445</c:v>
                </c:pt>
                <c:pt idx="1850">
                  <c:v>-6.8083324548123089E-2</c:v>
                </c:pt>
                <c:pt idx="1851">
                  <c:v>-0.24941719229763493</c:v>
                </c:pt>
                <c:pt idx="1852">
                  <c:v>2.9143354396410359E-16</c:v>
                </c:pt>
                <c:pt idx="1853">
                  <c:v>0.24941719229763476</c:v>
                </c:pt>
                <c:pt idx="1854">
                  <c:v>6.8083324548123658E-2</c:v>
                </c:pt>
                <c:pt idx="1855">
                  <c:v>0.74825157689290434</c:v>
                </c:pt>
                <c:pt idx="1856">
                  <c:v>0.13616664909624704</c:v>
                </c:pt>
                <c:pt idx="1857">
                  <c:v>0.99534568400201218</c:v>
                </c:pt>
                <c:pt idx="1858">
                  <c:v>0.10212498682218529</c:v>
                </c:pt>
                <c:pt idx="1859">
                  <c:v>0.99069951362495812</c:v>
                </c:pt>
                <c:pt idx="1860">
                  <c:v>6.8083324548123547E-2</c:v>
                </c:pt>
                <c:pt idx="1861">
                  <c:v>0.98605334324790395</c:v>
                </c:pt>
                <c:pt idx="1862">
                  <c:v>3.4041662274061808E-2</c:v>
                </c:pt>
                <c:pt idx="1863">
                  <c:v>0.98140717287084989</c:v>
                </c:pt>
                <c:pt idx="1864">
                  <c:v>6.1257422745431001E-17</c:v>
                </c:pt>
                <c:pt idx="1865">
                  <c:v>0.73198998057321507</c:v>
                </c:pt>
                <c:pt idx="1866">
                  <c:v>-6.7449192789256249E-2</c:v>
                </c:pt>
                <c:pt idx="1867">
                  <c:v>0.23780176635499956</c:v>
                </c:pt>
                <c:pt idx="1868">
                  <c:v>-0.13489838557851255</c:v>
                </c:pt>
                <c:pt idx="1869">
                  <c:v>-0.25638644786321602</c:v>
                </c:pt>
                <c:pt idx="1870">
                  <c:v>-0.20234757836776884</c:v>
                </c:pt>
                <c:pt idx="1871">
                  <c:v>-0.75057466208143142</c:v>
                </c:pt>
                <c:pt idx="1872">
                  <c:v>-0.26979677115702516</c:v>
                </c:pt>
                <c:pt idx="1873">
                  <c:v>-0.99074278830657436</c:v>
                </c:pt>
                <c:pt idx="1874">
                  <c:v>-0.1683059160937071</c:v>
                </c:pt>
                <c:pt idx="1875">
                  <c:v>-0.97689082653864467</c:v>
                </c:pt>
                <c:pt idx="1876">
                  <c:v>-6.6815061030389061E-2</c:v>
                </c:pt>
                <c:pt idx="1877">
                  <c:v>-0.96303886477071488</c:v>
                </c:pt>
                <c:pt idx="1878">
                  <c:v>3.4675794032928989E-2</c:v>
                </c:pt>
                <c:pt idx="1879">
                  <c:v>-0.9491869030027853</c:v>
                </c:pt>
                <c:pt idx="1880">
                  <c:v>0.13616664909624704</c:v>
                </c:pt>
                <c:pt idx="1881">
                  <c:v>-0.70209279589367746</c:v>
                </c:pt>
                <c:pt idx="1882">
                  <c:v>0.20172525928374563</c:v>
                </c:pt>
                <c:pt idx="1883">
                  <c:v>-0.22175654344339163</c:v>
                </c:pt>
                <c:pt idx="1884">
                  <c:v>0.26728386947124416</c:v>
                </c:pt>
                <c:pt idx="1885">
                  <c:v>0.25857970900689414</c:v>
                </c:pt>
                <c:pt idx="1886">
                  <c:v>0.33284247965874275</c:v>
                </c:pt>
                <c:pt idx="1887">
                  <c:v>0.73891596145717997</c:v>
                </c:pt>
                <c:pt idx="1888">
                  <c:v>0.39840108984624134</c:v>
                </c:pt>
                <c:pt idx="1889">
                  <c:v>0.96768422902232942</c:v>
                </c:pt>
                <c:pt idx="1890">
                  <c:v>0.23135162459542472</c:v>
                </c:pt>
                <c:pt idx="1891">
                  <c:v>0.94488451170234256</c:v>
                </c:pt>
                <c:pt idx="1892">
                  <c:v>6.430215934460809E-2</c:v>
                </c:pt>
                <c:pt idx="1893">
                  <c:v>0.92208479438235558</c:v>
                </c:pt>
                <c:pt idx="1894">
                  <c:v>-0.10274730590620854</c:v>
                </c:pt>
                <c:pt idx="1895">
                  <c:v>0.89928507706236871</c:v>
                </c:pt>
                <c:pt idx="1896">
                  <c:v>-0.26979677115702516</c:v>
                </c:pt>
                <c:pt idx="1897">
                  <c:v>0.65911695083722577</c:v>
                </c:pt>
                <c:pt idx="1898">
                  <c:v>-0.33224356587662729</c:v>
                </c:pt>
                <c:pt idx="1899">
                  <c:v>0.20158041570692692</c:v>
                </c:pt>
                <c:pt idx="1900">
                  <c:v>-0.39469036059622936</c:v>
                </c:pt>
                <c:pt idx="1901">
                  <c:v>-0.25595611942337199</c:v>
                </c:pt>
                <c:pt idx="1902">
                  <c:v>-0.45713715531583143</c:v>
                </c:pt>
                <c:pt idx="1903">
                  <c:v>-0.71349265455367095</c:v>
                </c:pt>
                <c:pt idx="1904">
                  <c:v>-0.51958395003543356</c:v>
                </c:pt>
                <c:pt idx="1905">
                  <c:v>-0.92659954348027307</c:v>
                </c:pt>
                <c:pt idx="1906">
                  <c:v>-0.29008769006501484</c:v>
                </c:pt>
                <c:pt idx="1907">
                  <c:v>-0.89527678620317852</c:v>
                </c:pt>
                <c:pt idx="1908">
                  <c:v>-6.059143009459611E-2</c:v>
                </c:pt>
                <c:pt idx="1909">
                  <c:v>-0.86395402892608386</c:v>
                </c:pt>
                <c:pt idx="1910">
                  <c:v>0.16890482987582262</c:v>
                </c:pt>
                <c:pt idx="1911">
                  <c:v>-0.83263127164898931</c:v>
                </c:pt>
                <c:pt idx="1912">
                  <c:v>0.39840108984624134</c:v>
                </c:pt>
                <c:pt idx="1913">
                  <c:v>-0.60386300408383986</c:v>
                </c:pt>
                <c:pt idx="1914">
                  <c:v>0.45657280346619422</c:v>
                </c:pt>
                <c:pt idx="1915">
                  <c:v>-0.17764922623063556</c:v>
                </c:pt>
                <c:pt idx="1916">
                  <c:v>0.5147445170861471</c:v>
                </c:pt>
                <c:pt idx="1917">
                  <c:v>0.2485645516225688</c:v>
                </c:pt>
                <c:pt idx="1918">
                  <c:v>0.57291623070610009</c:v>
                </c:pt>
                <c:pt idx="1919">
                  <c:v>0.6747783294757731</c:v>
                </c:pt>
                <c:pt idx="1920">
                  <c:v>0.63108794432605297</c:v>
                </c:pt>
                <c:pt idx="1921">
                  <c:v>0.86825406163684382</c:v>
                </c:pt>
                <c:pt idx="1922">
                  <c:v>0.34341997073568137</c:v>
                </c:pt>
                <c:pt idx="1923">
                  <c:v>0.82899174810578113</c:v>
                </c:pt>
                <c:pt idx="1924">
                  <c:v>5.5751997145309706E-2</c:v>
                </c:pt>
                <c:pt idx="1925">
                  <c:v>0.78972943457471834</c:v>
                </c:pt>
                <c:pt idx="1926">
                  <c:v>-0.23191597644506193</c:v>
                </c:pt>
                <c:pt idx="1927">
                  <c:v>0.75046712104365554</c:v>
                </c:pt>
                <c:pt idx="1928">
                  <c:v>-0.51958395003543356</c:v>
                </c:pt>
                <c:pt idx="1929">
                  <c:v>0.53736023211705342</c:v>
                </c:pt>
                <c:pt idx="1930">
                  <c:v>-0.57239695359610621</c:v>
                </c:pt>
                <c:pt idx="1931">
                  <c:v>0.1504087677949118</c:v>
                </c:pt>
                <c:pt idx="1932">
                  <c:v>-0.62520995715677874</c:v>
                </c:pt>
                <c:pt idx="1933">
                  <c:v>-0.2365426965272297</c:v>
                </c:pt>
                <c:pt idx="1934">
                  <c:v>-0.67802296071745127</c:v>
                </c:pt>
                <c:pt idx="1935">
                  <c:v>-0.62349416084937126</c:v>
                </c:pt>
                <c:pt idx="1936">
                  <c:v>-0.73083596427812392</c:v>
                </c:pt>
                <c:pt idx="1937">
                  <c:v>-0.79373464942489336</c:v>
                </c:pt>
                <c:pt idx="1938">
                  <c:v>-0.39035498712707972</c:v>
                </c:pt>
                <c:pt idx="1939">
                  <c:v>-0.7472641622537961</c:v>
                </c:pt>
                <c:pt idx="1940">
                  <c:v>-4.9874009976035472E-2</c:v>
                </c:pt>
                <c:pt idx="1941">
                  <c:v>-0.70079367508269885</c:v>
                </c:pt>
                <c:pt idx="1942">
                  <c:v>0.29060696717500878</c:v>
                </c:pt>
                <c:pt idx="1943">
                  <c:v>-0.65432318791160149</c:v>
                </c:pt>
                <c:pt idx="1944">
                  <c:v>0.63108794432605297</c:v>
                </c:pt>
                <c:pt idx="1945">
                  <c:v>-0.46084745575053077</c:v>
                </c:pt>
                <c:pt idx="1946">
                  <c:v>0.67755843149715034</c:v>
                </c:pt>
                <c:pt idx="1947">
                  <c:v>-0.12036647859948646</c:v>
                </c:pt>
                <c:pt idx="1948">
                  <c:v>0.72402891866824759</c:v>
                </c:pt>
                <c:pt idx="1949">
                  <c:v>0.22011449855155774</c:v>
                </c:pt>
                <c:pt idx="1950">
                  <c:v>0.77049940583934484</c:v>
                </c:pt>
                <c:pt idx="1951">
                  <c:v>0.56059547570260204</c:v>
                </c:pt>
                <c:pt idx="1952">
                  <c:v>0.81696989301044209</c:v>
                </c:pt>
                <c:pt idx="1953">
                  <c:v>0.70442946249778782</c:v>
                </c:pt>
                <c:pt idx="1954">
                  <c:v>0.43001842868830065</c:v>
                </c:pt>
                <c:pt idx="1955">
                  <c:v>0.65161645893711517</c:v>
                </c:pt>
                <c:pt idx="1956">
                  <c:v>4.3066964366159088E-2</c:v>
                </c:pt>
                <c:pt idx="1957">
                  <c:v>0.59880345537644253</c:v>
                </c:pt>
                <c:pt idx="1958">
                  <c:v>-0.34388449995598241</c:v>
                </c:pt>
                <c:pt idx="1959">
                  <c:v>0.54599045181576988</c:v>
                </c:pt>
                <c:pt idx="1960">
                  <c:v>-0.73083596427812392</c:v>
                </c:pt>
                <c:pt idx="1961">
                  <c:v>0.37574996324024779</c:v>
                </c:pt>
                <c:pt idx="1962">
                  <c:v>-0.77009827780918683</c:v>
                </c:pt>
                <c:pt idx="1963">
                  <c:v>8.8081989649876125E-2</c:v>
                </c:pt>
                <c:pt idx="1964">
                  <c:v>-0.80936059134024974</c:v>
                </c:pt>
                <c:pt idx="1965">
                  <c:v>-0.19958598394049545</c:v>
                </c:pt>
                <c:pt idx="1966">
                  <c:v>-0.84862290487131253</c:v>
                </c:pt>
                <c:pt idx="1967">
                  <c:v>-0.48725395753086709</c:v>
                </c:pt>
                <c:pt idx="1968">
                  <c:v>-0.88788521840237544</c:v>
                </c:pt>
                <c:pt idx="1969">
                  <c:v>-0.60200208751607642</c:v>
                </c:pt>
                <c:pt idx="1970">
                  <c:v>-0.46167144054917103</c:v>
                </c:pt>
                <c:pt idx="1971">
                  <c:v>-0.54383037389612365</c:v>
                </c:pt>
                <c:pt idx="1972">
                  <c:v>-3.5457662695966674E-2</c:v>
                </c:pt>
                <c:pt idx="1973">
                  <c:v>-0.48565866027617083</c:v>
                </c:pt>
                <c:pt idx="1974">
                  <c:v>0.39075611515723774</c:v>
                </c:pt>
                <c:pt idx="1975">
                  <c:v>-0.427486946656218</c:v>
                </c:pt>
                <c:pt idx="1976">
                  <c:v>0.81696989301044209</c:v>
                </c:pt>
                <c:pt idx="1977">
                  <c:v>-0.28365295986103223</c:v>
                </c:pt>
                <c:pt idx="1978">
                  <c:v>0.84829265028753675</c:v>
                </c:pt>
                <c:pt idx="1979">
                  <c:v>-5.4156699890613419E-2</c:v>
                </c:pt>
                <c:pt idx="1980">
                  <c:v>0.8796154075646313</c:v>
                </c:pt>
                <c:pt idx="1981">
                  <c:v>0.17533956007980533</c:v>
                </c:pt>
                <c:pt idx="1982">
                  <c:v>0.91093816484172585</c:v>
                </c:pt>
                <c:pt idx="1983">
                  <c:v>0.40483582005022417</c:v>
                </c:pt>
                <c:pt idx="1984">
                  <c:v>0.94226092211882051</c:v>
                </c:pt>
                <c:pt idx="1985">
                  <c:v>0.48836055267563244</c:v>
                </c:pt>
                <c:pt idx="1986">
                  <c:v>0.48472438698852149</c:v>
                </c:pt>
                <c:pt idx="1987">
                  <c:v>0.42591375795603004</c:v>
                </c:pt>
                <c:pt idx="1988">
                  <c:v>2.7187851858222534E-2</c:v>
                </c:pt>
                <c:pt idx="1989">
                  <c:v>0.36346696323642769</c:v>
                </c:pt>
                <c:pt idx="1990">
                  <c:v>-0.43034868327207643</c:v>
                </c:pt>
                <c:pt idx="1991">
                  <c:v>0.30102016851682539</c:v>
                </c:pt>
                <c:pt idx="1992">
                  <c:v>-0.88788521840237544</c:v>
                </c:pt>
                <c:pt idx="1993">
                  <c:v>0.186272038531616</c:v>
                </c:pt>
                <c:pt idx="1994">
                  <c:v>-0.91068493572236231</c:v>
                </c:pt>
                <c:pt idx="1995">
                  <c:v>1.9222573280799515E-2</c:v>
                </c:pt>
                <c:pt idx="1996">
                  <c:v>-0.93348465304234918</c:v>
                </c:pt>
                <c:pt idx="1997">
                  <c:v>-0.14782689197001692</c:v>
                </c:pt>
                <c:pt idx="1998">
                  <c:v>-0.95628437036233604</c:v>
                </c:pt>
                <c:pt idx="1999">
                  <c:v>-0.31487635722083335</c:v>
                </c:pt>
                <c:pt idx="2000">
                  <c:v>-0.97908408768232291</c:v>
                </c:pt>
                <c:pt idx="2001">
                  <c:v>-0.36562178475249218</c:v>
                </c:pt>
                <c:pt idx="2002">
                  <c:v>-0.49874783523203703</c:v>
                </c:pt>
                <c:pt idx="2003">
                  <c:v>-0.30006317456499343</c:v>
                </c:pt>
                <c:pt idx="2004">
                  <c:v>-1.8411582781751201E-2</c:v>
                </c:pt>
                <c:pt idx="2005">
                  <c:v>-0.23450456437749465</c:v>
                </c:pt>
                <c:pt idx="2006">
                  <c:v>0.46192466966853463</c:v>
                </c:pt>
                <c:pt idx="2007">
                  <c:v>-0.16894595418999586</c:v>
                </c:pt>
                <c:pt idx="2008">
                  <c:v>0.94226092211882051</c:v>
                </c:pt>
                <c:pt idx="2009">
                  <c:v>-8.5421221564587618E-2</c:v>
                </c:pt>
                <c:pt idx="2010">
                  <c:v>0.9561128838867502</c:v>
                </c:pt>
                <c:pt idx="2011">
                  <c:v>1.6069633498730057E-2</c:v>
                </c:pt>
                <c:pt idx="2012">
                  <c:v>0.96996484565467989</c:v>
                </c:pt>
                <c:pt idx="2013">
                  <c:v>0.1175604885620477</c:v>
                </c:pt>
                <c:pt idx="2014">
                  <c:v>0.98381680742260946</c:v>
                </c:pt>
              </c:numCache>
            </c:numRef>
          </c:xVal>
          <c:yVal>
            <c:numRef>
              <c:f>'EvenPetalFlowers1,2'!$S$5:$S$2019</c:f>
              <c:numCache>
                <c:formatCode>General</c:formatCode>
                <c:ptCount val="2015"/>
                <c:pt idx="0">
                  <c:v>1</c:v>
                </c:pt>
                <c:pt idx="1">
                  <c:v>0.1694937097504704</c:v>
                </c:pt>
                <c:pt idx="2">
                  <c:v>0.50232851349091734</c:v>
                </c:pt>
                <c:pt idx="3">
                  <c:v>0.10156910314614445</c:v>
                </c:pt>
                <c:pt idx="4">
                  <c:v>4.6570269818346222E-3</c:v>
                </c:pt>
                <c:pt idx="5">
                  <c:v>3.3644496541818503E-2</c:v>
                </c:pt>
                <c:pt idx="6">
                  <c:v>-0.49301445952724809</c:v>
                </c:pt>
                <c:pt idx="7">
                  <c:v>-3.4280110062507432E-2</c:v>
                </c:pt>
                <c:pt idx="8">
                  <c:v>-0.99068594603633076</c:v>
                </c:pt>
                <c:pt idx="9">
                  <c:v>-6.8242413364670476E-2</c:v>
                </c:pt>
                <c:pt idx="10">
                  <c:v>-0.99068594603633076</c:v>
                </c:pt>
                <c:pt idx="11">
                  <c:v>-6.8242413364670601E-2</c:v>
                </c:pt>
                <c:pt idx="12">
                  <c:v>-0.99068594603633064</c:v>
                </c:pt>
                <c:pt idx="13">
                  <c:v>-6.824241336467074E-2</c:v>
                </c:pt>
                <c:pt idx="14">
                  <c:v>-0.99068594603633064</c:v>
                </c:pt>
                <c:pt idx="15">
                  <c:v>-6.8242413364670879E-2</c:v>
                </c:pt>
                <c:pt idx="16">
                  <c:v>-0.99068594603633064</c:v>
                </c:pt>
                <c:pt idx="17">
                  <c:v>-3.4280110062507863E-2</c:v>
                </c:pt>
                <c:pt idx="18">
                  <c:v>-0.49301445952724798</c:v>
                </c:pt>
                <c:pt idx="19">
                  <c:v>3.3644496541818288E-2</c:v>
                </c:pt>
                <c:pt idx="20">
                  <c:v>4.6570269818346777E-3</c:v>
                </c:pt>
                <c:pt idx="21">
                  <c:v>0.10156910314614445</c:v>
                </c:pt>
                <c:pt idx="22">
                  <c:v>0.50232851349091734</c:v>
                </c:pt>
                <c:pt idx="23">
                  <c:v>0.16949370975047062</c:v>
                </c:pt>
                <c:pt idx="24">
                  <c:v>1</c:v>
                </c:pt>
                <c:pt idx="25">
                  <c:v>0.16949370975047068</c:v>
                </c:pt>
                <c:pt idx="26">
                  <c:v>0.99072932183694973</c:v>
                </c:pt>
                <c:pt idx="27">
                  <c:v>0.10156910314614465</c:v>
                </c:pt>
                <c:pt idx="28">
                  <c:v>0.98145864367389946</c:v>
                </c:pt>
                <c:pt idx="29">
                  <c:v>3.3644496541818628E-2</c:v>
                </c:pt>
                <c:pt idx="30">
                  <c:v>0.97218796551084929</c:v>
                </c:pt>
                <c:pt idx="31">
                  <c:v>-3.4280110062507391E-2</c:v>
                </c:pt>
                <c:pt idx="32">
                  <c:v>0.96291728734779902</c:v>
                </c:pt>
                <c:pt idx="33">
                  <c:v>-0.10157206321545989</c:v>
                </c:pt>
                <c:pt idx="34">
                  <c:v>0.47451647900176663</c:v>
                </c:pt>
                <c:pt idx="35">
                  <c:v>-0.16823136291703888</c:v>
                </c:pt>
                <c:pt idx="36">
                  <c:v>-1.3884329344265811E-2</c:v>
                </c:pt>
                <c:pt idx="37">
                  <c:v>-0.23489066261861785</c:v>
                </c:pt>
                <c:pt idx="38">
                  <c:v>-0.50228513769029826</c:v>
                </c:pt>
                <c:pt idx="39">
                  <c:v>-0.30154996232019682</c:v>
                </c:pt>
                <c:pt idx="40">
                  <c:v>-0.99068594603633064</c:v>
                </c:pt>
                <c:pt idx="41">
                  <c:v>-0.26758765901803383</c:v>
                </c:pt>
                <c:pt idx="42">
                  <c:v>-0.97231728490361125</c:v>
                </c:pt>
                <c:pt idx="43">
                  <c:v>-0.13300375271212883</c:v>
                </c:pt>
                <c:pt idx="44">
                  <c:v>-0.95394862377089185</c:v>
                </c:pt>
                <c:pt idx="45">
                  <c:v>1.5801535937761679E-3</c:v>
                </c:pt>
                <c:pt idx="46">
                  <c:v>-0.93557996263817245</c:v>
                </c:pt>
                <c:pt idx="47">
                  <c:v>0.13616405989968119</c:v>
                </c:pt>
                <c:pt idx="48">
                  <c:v>-0.91721130150545305</c:v>
                </c:pt>
                <c:pt idx="49">
                  <c:v>0.2355321411374485</c:v>
                </c:pt>
                <c:pt idx="50">
                  <c:v>-0.44717915429214006</c:v>
                </c:pt>
                <c:pt idx="51">
                  <c:v>0.29968439730707808</c:v>
                </c:pt>
                <c:pt idx="52">
                  <c:v>2.2852992921172988E-2</c:v>
                </c:pt>
                <c:pt idx="53">
                  <c:v>0.36383665347670774</c:v>
                </c:pt>
                <c:pt idx="54">
                  <c:v>0.49288514013448603</c:v>
                </c:pt>
                <c:pt idx="55">
                  <c:v>0.42798890964633735</c:v>
                </c:pt>
                <c:pt idx="56">
                  <c:v>0.96291728734779902</c:v>
                </c:pt>
                <c:pt idx="57">
                  <c:v>0.36069695649338485</c:v>
                </c:pt>
                <c:pt idx="58">
                  <c:v>0.93579281664747138</c:v>
                </c:pt>
                <c:pt idx="59">
                  <c:v>0.16196079401785021</c:v>
                </c:pt>
                <c:pt idx="60">
                  <c:v>0.90866834594714385</c:v>
                </c:pt>
                <c:pt idx="61">
                  <c:v>-3.6775368457684393E-2</c:v>
                </c:pt>
                <c:pt idx="62">
                  <c:v>0.8815438752468161</c:v>
                </c:pt>
                <c:pt idx="63">
                  <c:v>-0.23551153093321903</c:v>
                </c:pt>
                <c:pt idx="64">
                  <c:v>0.85441940454648857</c:v>
                </c:pt>
                <c:pt idx="65">
                  <c:v>-0.36510470091397146</c:v>
                </c:pt>
                <c:pt idx="66">
                  <c:v>0.41151172803350311</c:v>
                </c:pt>
                <c:pt idx="67">
                  <c:v>-0.42555487839994166</c:v>
                </c:pt>
                <c:pt idx="68">
                  <c:v>-3.1395948479482239E-2</c:v>
                </c:pt>
                <c:pt idx="69">
                  <c:v>-0.48600505588591192</c:v>
                </c:pt>
                <c:pt idx="70">
                  <c:v>-0.47430362499246764</c:v>
                </c:pt>
                <c:pt idx="71">
                  <c:v>-0.54645523337188218</c:v>
                </c:pt>
                <c:pt idx="72">
                  <c:v>-0.91721130150545305</c:v>
                </c:pt>
                <c:pt idx="73">
                  <c:v>-0.44708715213411482</c:v>
                </c:pt>
                <c:pt idx="74">
                  <c:v>-0.88183629880519465</c:v>
                </c:pt>
                <c:pt idx="75">
                  <c:v>-0.18790081217260995</c:v>
                </c:pt>
                <c:pt idx="76">
                  <c:v>-0.84646129610493637</c:v>
                </c:pt>
                <c:pt idx="77">
                  <c:v>7.1285527788894909E-2</c:v>
                </c:pt>
                <c:pt idx="78">
                  <c:v>-0.81108629340467797</c:v>
                </c:pt>
                <c:pt idx="79">
                  <c:v>0.33047186775039972</c:v>
                </c:pt>
                <c:pt idx="80">
                  <c:v>-0.77571129070441969</c:v>
                </c:pt>
                <c:pt idx="81">
                  <c:v>0.48787605091708991</c:v>
                </c:pt>
                <c:pt idx="82">
                  <c:v>-0.36817861689169257</c:v>
                </c:pt>
                <c:pt idx="83">
                  <c:v>0.54349807728896538</c:v>
                </c:pt>
                <c:pt idx="84">
                  <c:v>3.9354056921034442E-2</c:v>
                </c:pt>
                <c:pt idx="85">
                  <c:v>0.5991201036608409</c:v>
                </c:pt>
                <c:pt idx="86">
                  <c:v>0.44688673073376145</c:v>
                </c:pt>
                <c:pt idx="87">
                  <c:v>0.65474213003271631</c:v>
                </c:pt>
                <c:pt idx="88">
                  <c:v>0.85441940454648857</c:v>
                </c:pt>
                <c:pt idx="89">
                  <c:v>0.52514896005196399</c:v>
                </c:pt>
                <c:pt idx="90">
                  <c:v>0.81145283921452993</c:v>
                </c:pt>
                <c:pt idx="91">
                  <c:v>0.21034059371858366</c:v>
                </c:pt>
                <c:pt idx="92">
                  <c:v>0.7684862738825714</c:v>
                </c:pt>
                <c:pt idx="93">
                  <c:v>-0.10446777261479673</c:v>
                </c:pt>
                <c:pt idx="94">
                  <c:v>0.72551970855061287</c:v>
                </c:pt>
                <c:pt idx="95">
                  <c:v>-0.41927613894817706</c:v>
                </c:pt>
                <c:pt idx="96">
                  <c:v>0.68255314321865423</c:v>
                </c:pt>
                <c:pt idx="97">
                  <c:v>-0.60155919318856133</c:v>
                </c:pt>
                <c:pt idx="98">
                  <c:v>0.31798703473788575</c:v>
                </c:pt>
                <c:pt idx="99">
                  <c:v>-0.65131693533594937</c:v>
                </c:pt>
                <c:pt idx="100">
                  <c:v>-4.6579073742882726E-2</c:v>
                </c:pt>
                <c:pt idx="101">
                  <c:v>-0.70107467748333763</c:v>
                </c:pt>
                <c:pt idx="102">
                  <c:v>-0.41114518222365115</c:v>
                </c:pt>
                <c:pt idx="103">
                  <c:v>-0.75083241963072567</c:v>
                </c:pt>
                <c:pt idx="104">
                  <c:v>-0.77571129070441969</c:v>
                </c:pt>
                <c:pt idx="105">
                  <c:v>-0.59342823646403553</c:v>
                </c:pt>
                <c:pt idx="106">
                  <c:v>-0.72595354855703143</c:v>
                </c:pt>
                <c:pt idx="107">
                  <c:v>-0.22886212798326711</c:v>
                </c:pt>
                <c:pt idx="108">
                  <c:v>-0.67619580640964339</c:v>
                </c:pt>
                <c:pt idx="109">
                  <c:v>0.13570398049750143</c:v>
                </c:pt>
                <c:pt idx="110">
                  <c:v>-0.62643806426225523</c:v>
                </c:pt>
                <c:pt idx="111">
                  <c:v>0.50027008897826986</c:v>
                </c:pt>
                <c:pt idx="112">
                  <c:v>-0.57668032211486708</c:v>
                </c:pt>
                <c:pt idx="113">
                  <c:v>0.70403642588463344</c:v>
                </c:pt>
                <c:pt idx="114">
                  <c:v>-0.26187195578148675</c:v>
                </c:pt>
                <c:pt idx="115">
                  <c:v>0.74700299121659208</c:v>
                </c:pt>
                <c:pt idx="116">
                  <c:v>5.2936410551893576E-2</c:v>
                </c:pt>
                <c:pt idx="117">
                  <c:v>0.78996955654855072</c:v>
                </c:pt>
                <c:pt idx="118">
                  <c:v>0.36774477688527391</c:v>
                </c:pt>
                <c:pt idx="119">
                  <c:v>0.83293612188050925</c:v>
                </c:pt>
                <c:pt idx="120">
                  <c:v>0.68255314321865423</c:v>
                </c:pt>
                <c:pt idx="121">
                  <c:v>0.65065306764012498</c:v>
                </c:pt>
                <c:pt idx="122">
                  <c:v>0.6269311168467786</c:v>
                </c:pt>
                <c:pt idx="123">
                  <c:v>0.24312039382739797</c:v>
                </c:pt>
                <c:pt idx="124">
                  <c:v>0.57130909047490297</c:v>
                </c:pt>
                <c:pt idx="125">
                  <c:v>-0.1644122799853292</c:v>
                </c:pt>
                <c:pt idx="126">
                  <c:v>0.51568706410302734</c:v>
                </c:pt>
                <c:pt idx="127">
                  <c:v>-0.57194495379805621</c:v>
                </c:pt>
                <c:pt idx="128">
                  <c:v>0.46006503773115165</c:v>
                </c:pt>
                <c:pt idx="129">
                  <c:v>-0.79339879205454888</c:v>
                </c:pt>
                <c:pt idx="130">
                  <c:v>0.20087869776964695</c:v>
                </c:pt>
                <c:pt idx="131">
                  <c:v>-0.82877379475480728</c:v>
                </c:pt>
                <c:pt idx="132">
                  <c:v>-5.8307642191857717E-2</c:v>
                </c:pt>
                <c:pt idx="133">
                  <c:v>-0.86414879745506545</c:v>
                </c:pt>
                <c:pt idx="134">
                  <c:v>-0.31749398215336239</c:v>
                </c:pt>
                <c:pt idx="135">
                  <c:v>-0.89952380015532385</c:v>
                </c:pt>
                <c:pt idx="136">
                  <c:v>-0.57668032211486708</c:v>
                </c:pt>
                <c:pt idx="137">
                  <c:v>-0.69575746324896026</c:v>
                </c:pt>
                <c:pt idx="138">
                  <c:v>-0.51623014462889683</c:v>
                </c:pt>
                <c:pt idx="139">
                  <c:v>-0.25284978673597491</c:v>
                </c:pt>
                <c:pt idx="140">
                  <c:v>-0.45577996714292668</c:v>
                </c:pt>
                <c:pt idx="141">
                  <c:v>0.19005788977701055</c:v>
                </c:pt>
                <c:pt idx="142">
                  <c:v>-0.39532978965695642</c:v>
                </c:pt>
                <c:pt idx="143">
                  <c:v>0.6329655662899959</c:v>
                </c:pt>
                <c:pt idx="144">
                  <c:v>-0.33487961217098622</c:v>
                </c:pt>
                <c:pt idx="145">
                  <c:v>0.86798163989665245</c:v>
                </c:pt>
                <c:pt idx="146">
                  <c:v>-0.13614344969545172</c:v>
                </c:pt>
                <c:pt idx="147">
                  <c:v>0.8951061105969802</c:v>
                </c:pt>
                <c:pt idx="148">
                  <c:v>6.2592712780082715E-2</c:v>
                </c:pt>
                <c:pt idx="149">
                  <c:v>0.92223058129730784</c:v>
                </c:pt>
                <c:pt idx="150">
                  <c:v>0.26132887525561715</c:v>
                </c:pt>
                <c:pt idx="151">
                  <c:v>0.94935505199763548</c:v>
                </c:pt>
                <c:pt idx="152">
                  <c:v>0.46006503773115165</c:v>
                </c:pt>
                <c:pt idx="153">
                  <c:v>0.72790121374114281</c:v>
                </c:pt>
                <c:pt idx="154">
                  <c:v>0.39591278156152204</c:v>
                </c:pt>
                <c:pt idx="155">
                  <c:v>0.25786906652782982</c:v>
                </c:pt>
                <c:pt idx="156">
                  <c:v>0.33176052539189249</c:v>
                </c:pt>
                <c:pt idx="157">
                  <c:v>-0.21216308068548334</c:v>
                </c:pt>
                <c:pt idx="158">
                  <c:v>0.26760826922226294</c:v>
                </c:pt>
                <c:pt idx="159">
                  <c:v>-0.68219522789879639</c:v>
                </c:pt>
                <c:pt idx="160">
                  <c:v>0.20345601305263336</c:v>
                </c:pt>
                <c:pt idx="161">
                  <c:v>-0.92639563207181275</c:v>
                </c:pt>
                <c:pt idx="162">
                  <c:v>6.8872106746728459E-2</c:v>
                </c:pt>
                <c:pt idx="163">
                  <c:v>-0.94476429320453215</c:v>
                </c:pt>
                <c:pt idx="164">
                  <c:v>-6.5711799559176429E-2</c:v>
                </c:pt>
                <c:pt idx="165">
                  <c:v>-0.96313295433725155</c:v>
                </c:pt>
                <c:pt idx="166">
                  <c:v>-0.2002957058650813</c:v>
                </c:pt>
                <c:pt idx="167">
                  <c:v>-0.98150161546997094</c:v>
                </c:pt>
                <c:pt idx="168">
                  <c:v>-0.33487961217098622</c:v>
                </c:pt>
                <c:pt idx="169">
                  <c:v>-0.74648554186331451</c:v>
                </c:pt>
                <c:pt idx="170">
                  <c:v>-0.26822031246940736</c:v>
                </c:pt>
                <c:pt idx="171">
                  <c:v>-0.25808473351728195</c:v>
                </c:pt>
                <c:pt idx="172">
                  <c:v>-0.20156101276782859</c:v>
                </c:pt>
                <c:pt idx="173">
                  <c:v>0.23031607482875061</c:v>
                </c:pt>
                <c:pt idx="174">
                  <c:v>-0.13490171306624976</c:v>
                </c:pt>
                <c:pt idx="175">
                  <c:v>0.71871688317478299</c:v>
                </c:pt>
                <c:pt idx="176">
                  <c:v>-6.8242413364670948E-2</c:v>
                </c:pt>
                <c:pt idx="177">
                  <c:v>0.96755262642932438</c:v>
                </c:pt>
                <c:pt idx="178">
                  <c:v>-3.1780676034486727E-4</c:v>
                </c:pt>
                <c:pt idx="179">
                  <c:v>0.97682330459237465</c:v>
                </c:pt>
                <c:pt idx="180">
                  <c:v>6.7606799843981213E-2</c:v>
                </c:pt>
                <c:pt idx="181">
                  <c:v>0.9860939827554247</c:v>
                </c:pt>
                <c:pt idx="182">
                  <c:v>0.13553140644830727</c:v>
                </c:pt>
                <c:pt idx="183">
                  <c:v>0.99536466091847497</c:v>
                </c:pt>
                <c:pt idx="184">
                  <c:v>0.20345601305263336</c:v>
                </c:pt>
                <c:pt idx="185">
                  <c:v>0.75116425674545861</c:v>
                </c:pt>
                <c:pt idx="186">
                  <c:v>0.13553140644830741</c:v>
                </c:pt>
                <c:pt idx="187">
                  <c:v>0.25349277023637595</c:v>
                </c:pt>
                <c:pt idx="188">
                  <c:v>6.7606799843981477E-2</c:v>
                </c:pt>
                <c:pt idx="189">
                  <c:v>-0.24417871627270671</c:v>
                </c:pt>
                <c:pt idx="190">
                  <c:v>-3.1780676034446481E-4</c:v>
                </c:pt>
                <c:pt idx="191">
                  <c:v>-0.74185020278178937</c:v>
                </c:pt>
                <c:pt idx="192">
                  <c:v>-6.8242413364670407E-2</c:v>
                </c:pt>
                <c:pt idx="193">
                  <c:v>-0.99068594603633064</c:v>
                </c:pt>
                <c:pt idx="194">
                  <c:v>-6.8242413364670546E-2</c:v>
                </c:pt>
                <c:pt idx="195">
                  <c:v>-0.99068594603633064</c:v>
                </c:pt>
                <c:pt idx="196">
                  <c:v>-6.8242413364670684E-2</c:v>
                </c:pt>
                <c:pt idx="197">
                  <c:v>-0.99068594603633076</c:v>
                </c:pt>
                <c:pt idx="198">
                  <c:v>-6.8242413364670809E-2</c:v>
                </c:pt>
                <c:pt idx="199">
                  <c:v>-0.99068594603633064</c:v>
                </c:pt>
                <c:pt idx="200">
                  <c:v>-6.8242413364670948E-2</c:v>
                </c:pt>
                <c:pt idx="201">
                  <c:v>-0.74185020278178926</c:v>
                </c:pt>
                <c:pt idx="202">
                  <c:v>-3.17806760344784E-4</c:v>
                </c:pt>
                <c:pt idx="203">
                  <c:v>-0.24417871627270671</c:v>
                </c:pt>
                <c:pt idx="204">
                  <c:v>6.760679984398138E-2</c:v>
                </c:pt>
                <c:pt idx="205">
                  <c:v>0.25349277023637601</c:v>
                </c:pt>
                <c:pt idx="206">
                  <c:v>0.13553140644830752</c:v>
                </c:pt>
                <c:pt idx="207">
                  <c:v>0.75116425674545861</c:v>
                </c:pt>
                <c:pt idx="208">
                  <c:v>0.20345601305263369</c:v>
                </c:pt>
                <c:pt idx="209">
                  <c:v>0.99536466091847486</c:v>
                </c:pt>
                <c:pt idx="210">
                  <c:v>0.13553140644830766</c:v>
                </c:pt>
                <c:pt idx="211">
                  <c:v>0.9860939827554247</c:v>
                </c:pt>
                <c:pt idx="212">
                  <c:v>6.7606799843981644E-2</c:v>
                </c:pt>
                <c:pt idx="213">
                  <c:v>0.97682330459237443</c:v>
                </c:pt>
                <c:pt idx="214">
                  <c:v>-3.1780676034438154E-4</c:v>
                </c:pt>
                <c:pt idx="215">
                  <c:v>0.96755262642932416</c:v>
                </c:pt>
                <c:pt idx="216">
                  <c:v>-6.8242413364670407E-2</c:v>
                </c:pt>
                <c:pt idx="217">
                  <c:v>0.71871688317478277</c:v>
                </c:pt>
                <c:pt idx="218">
                  <c:v>-0.13490171306624937</c:v>
                </c:pt>
                <c:pt idx="219">
                  <c:v>0.23031607482875044</c:v>
                </c:pt>
                <c:pt idx="220">
                  <c:v>-0.20156101276782837</c:v>
                </c:pt>
                <c:pt idx="221">
                  <c:v>-0.25808473351728206</c:v>
                </c:pt>
                <c:pt idx="222">
                  <c:v>-0.26822031246940736</c:v>
                </c:pt>
                <c:pt idx="223">
                  <c:v>-0.74648554186331439</c:v>
                </c:pt>
                <c:pt idx="224">
                  <c:v>-0.33487961217098633</c:v>
                </c:pt>
                <c:pt idx="225">
                  <c:v>-0.98150161546997094</c:v>
                </c:pt>
                <c:pt idx="226">
                  <c:v>-0.20029570586508133</c:v>
                </c:pt>
                <c:pt idx="227">
                  <c:v>-0.96313295433725155</c:v>
                </c:pt>
                <c:pt idx="228">
                  <c:v>-6.5711799559176318E-2</c:v>
                </c:pt>
                <c:pt idx="229">
                  <c:v>-0.94476429320453215</c:v>
                </c:pt>
                <c:pt idx="230">
                  <c:v>6.8872106746728681E-2</c:v>
                </c:pt>
                <c:pt idx="231">
                  <c:v>-0.92639563207181275</c:v>
                </c:pt>
                <c:pt idx="232">
                  <c:v>0.20345601305263369</c:v>
                </c:pt>
                <c:pt idx="233">
                  <c:v>-0.6821952278987965</c:v>
                </c:pt>
                <c:pt idx="234">
                  <c:v>0.26760826922226333</c:v>
                </c:pt>
                <c:pt idx="235">
                  <c:v>-0.21216308068548356</c:v>
                </c:pt>
                <c:pt idx="236">
                  <c:v>0.33176052539189294</c:v>
                </c:pt>
                <c:pt idx="237">
                  <c:v>0.25786906652782954</c:v>
                </c:pt>
                <c:pt idx="238">
                  <c:v>0.39591278156152254</c:v>
                </c:pt>
                <c:pt idx="239">
                  <c:v>0.72790121374114247</c:v>
                </c:pt>
                <c:pt idx="240">
                  <c:v>0.46006503773115215</c:v>
                </c:pt>
                <c:pt idx="241">
                  <c:v>0.94935505199763526</c:v>
                </c:pt>
                <c:pt idx="242">
                  <c:v>0.26132887525561754</c:v>
                </c:pt>
                <c:pt idx="243">
                  <c:v>0.92223058129730762</c:v>
                </c:pt>
                <c:pt idx="244">
                  <c:v>6.259271278008291E-2</c:v>
                </c:pt>
                <c:pt idx="245">
                  <c:v>0.89510611059697998</c:v>
                </c:pt>
                <c:pt idx="246">
                  <c:v>-0.13614344969545172</c:v>
                </c:pt>
                <c:pt idx="247">
                  <c:v>0.86798163989665233</c:v>
                </c:pt>
                <c:pt idx="248">
                  <c:v>-0.33487961217098633</c:v>
                </c:pt>
                <c:pt idx="249">
                  <c:v>0.63296556628999578</c:v>
                </c:pt>
                <c:pt idx="250">
                  <c:v>-0.39532978965695653</c:v>
                </c:pt>
                <c:pt idx="251">
                  <c:v>0.19005788977701049</c:v>
                </c:pt>
                <c:pt idx="252">
                  <c:v>-0.45577996714292679</c:v>
                </c:pt>
                <c:pt idx="253">
                  <c:v>-0.25284978673597502</c:v>
                </c:pt>
                <c:pt idx="254">
                  <c:v>-0.51623014462889694</c:v>
                </c:pt>
                <c:pt idx="255">
                  <c:v>-0.69575746324896026</c:v>
                </c:pt>
                <c:pt idx="256">
                  <c:v>-0.57668032211486719</c:v>
                </c:pt>
                <c:pt idx="257">
                  <c:v>-0.89952380015532385</c:v>
                </c:pt>
                <c:pt idx="258">
                  <c:v>-0.31749398215336233</c:v>
                </c:pt>
                <c:pt idx="259">
                  <c:v>-0.86414879745506556</c:v>
                </c:pt>
                <c:pt idx="260">
                  <c:v>-5.8307642191857523E-2</c:v>
                </c:pt>
                <c:pt idx="261">
                  <c:v>-0.82877379475480728</c:v>
                </c:pt>
                <c:pt idx="262">
                  <c:v>0.20087869776964731</c:v>
                </c:pt>
                <c:pt idx="263">
                  <c:v>-0.79339879205454888</c:v>
                </c:pt>
                <c:pt idx="264">
                  <c:v>0.46006503773115215</c:v>
                </c:pt>
                <c:pt idx="265">
                  <c:v>-0.5719449537980561</c:v>
                </c:pt>
                <c:pt idx="266">
                  <c:v>0.51568706410302767</c:v>
                </c:pt>
                <c:pt idx="267">
                  <c:v>-0.16441227998532915</c:v>
                </c:pt>
                <c:pt idx="268">
                  <c:v>0.57130909047490319</c:v>
                </c:pt>
                <c:pt idx="269">
                  <c:v>0.24312039382739803</c:v>
                </c:pt>
                <c:pt idx="270">
                  <c:v>0.6269311168467786</c:v>
                </c:pt>
                <c:pt idx="271">
                  <c:v>0.65065306764012498</c:v>
                </c:pt>
                <c:pt idx="272">
                  <c:v>0.68255314321865412</c:v>
                </c:pt>
                <c:pt idx="273">
                  <c:v>0.83293612188050925</c:v>
                </c:pt>
                <c:pt idx="274">
                  <c:v>0.36774477688527374</c:v>
                </c:pt>
                <c:pt idx="275">
                  <c:v>0.78996955654855072</c:v>
                </c:pt>
                <c:pt idx="276">
                  <c:v>5.2936410551893465E-2</c:v>
                </c:pt>
                <c:pt idx="277">
                  <c:v>0.74700299121659208</c:v>
                </c:pt>
                <c:pt idx="278">
                  <c:v>-0.26187195578148681</c:v>
                </c:pt>
                <c:pt idx="279">
                  <c:v>0.70403642588463355</c:v>
                </c:pt>
                <c:pt idx="280">
                  <c:v>-0.57668032211486719</c:v>
                </c:pt>
                <c:pt idx="281">
                  <c:v>0.50027008897826997</c:v>
                </c:pt>
                <c:pt idx="282">
                  <c:v>-0.62643806426225535</c:v>
                </c:pt>
                <c:pt idx="283">
                  <c:v>0.13570398049750154</c:v>
                </c:pt>
                <c:pt idx="284">
                  <c:v>-0.6761958064096435</c:v>
                </c:pt>
                <c:pt idx="285">
                  <c:v>-0.22886212798326699</c:v>
                </c:pt>
                <c:pt idx="286">
                  <c:v>-0.72595354855703165</c:v>
                </c:pt>
                <c:pt idx="287">
                  <c:v>-0.59342823646403542</c:v>
                </c:pt>
                <c:pt idx="288">
                  <c:v>-0.7757112907044198</c:v>
                </c:pt>
                <c:pt idx="289">
                  <c:v>-0.75083241963072556</c:v>
                </c:pt>
                <c:pt idx="290">
                  <c:v>-0.41114518222365126</c:v>
                </c:pt>
                <c:pt idx="291">
                  <c:v>-0.70107467748333752</c:v>
                </c:pt>
                <c:pt idx="292">
                  <c:v>-4.6579073742882837E-2</c:v>
                </c:pt>
                <c:pt idx="293">
                  <c:v>-0.65131693533594925</c:v>
                </c:pt>
                <c:pt idx="294">
                  <c:v>0.31798703473788559</c:v>
                </c:pt>
                <c:pt idx="295">
                  <c:v>-0.60155919318856121</c:v>
                </c:pt>
                <c:pt idx="296">
                  <c:v>0.68255314321865412</c:v>
                </c:pt>
                <c:pt idx="297">
                  <c:v>-0.41927613894817695</c:v>
                </c:pt>
                <c:pt idx="298">
                  <c:v>0.72551970855061265</c:v>
                </c:pt>
                <c:pt idx="299">
                  <c:v>-0.10446777261479656</c:v>
                </c:pt>
                <c:pt idx="300">
                  <c:v>0.76848627388257129</c:v>
                </c:pt>
                <c:pt idx="301">
                  <c:v>0.21034059371858374</c:v>
                </c:pt>
                <c:pt idx="302">
                  <c:v>0.81145283921452993</c:v>
                </c:pt>
                <c:pt idx="303">
                  <c:v>0.5251489600519641</c:v>
                </c:pt>
                <c:pt idx="304">
                  <c:v>0.85441940454648857</c:v>
                </c:pt>
                <c:pt idx="305">
                  <c:v>0.65474213003271642</c:v>
                </c:pt>
                <c:pt idx="306">
                  <c:v>0.44688673073376139</c:v>
                </c:pt>
                <c:pt idx="307">
                  <c:v>0.59912010366084079</c:v>
                </c:pt>
                <c:pt idx="308">
                  <c:v>3.9354056921034386E-2</c:v>
                </c:pt>
                <c:pt idx="309">
                  <c:v>0.54349807728896504</c:v>
                </c:pt>
                <c:pt idx="310">
                  <c:v>-0.36817861689169268</c:v>
                </c:pt>
                <c:pt idx="311">
                  <c:v>0.48787605091708947</c:v>
                </c:pt>
                <c:pt idx="312">
                  <c:v>-0.7757112907044198</c:v>
                </c:pt>
                <c:pt idx="313">
                  <c:v>0.33047186775039927</c:v>
                </c:pt>
                <c:pt idx="314">
                  <c:v>-0.81108629340467808</c:v>
                </c:pt>
                <c:pt idx="315">
                  <c:v>7.1285527788894604E-2</c:v>
                </c:pt>
                <c:pt idx="316">
                  <c:v>-0.84646129610493637</c:v>
                </c:pt>
                <c:pt idx="317">
                  <c:v>-0.18790081217261004</c:v>
                </c:pt>
                <c:pt idx="318">
                  <c:v>-0.88183629880519465</c:v>
                </c:pt>
                <c:pt idx="319">
                  <c:v>-0.44708715213411476</c:v>
                </c:pt>
                <c:pt idx="320">
                  <c:v>-0.91721130150545294</c:v>
                </c:pt>
                <c:pt idx="321">
                  <c:v>-0.54645523337188195</c:v>
                </c:pt>
                <c:pt idx="322">
                  <c:v>-0.47430362499246753</c:v>
                </c:pt>
                <c:pt idx="323">
                  <c:v>-0.4860050558859117</c:v>
                </c:pt>
                <c:pt idx="324">
                  <c:v>-3.1395948479482183E-2</c:v>
                </c:pt>
                <c:pt idx="325">
                  <c:v>-0.42555487839994155</c:v>
                </c:pt>
                <c:pt idx="326">
                  <c:v>0.41151172803350311</c:v>
                </c:pt>
                <c:pt idx="327">
                  <c:v>-0.36510470091397129</c:v>
                </c:pt>
                <c:pt idx="328">
                  <c:v>0.85441940454648857</c:v>
                </c:pt>
                <c:pt idx="329">
                  <c:v>-0.23551153093321897</c:v>
                </c:pt>
                <c:pt idx="330">
                  <c:v>0.88154387524681621</c:v>
                </c:pt>
                <c:pt idx="331">
                  <c:v>-3.6775368457684532E-2</c:v>
                </c:pt>
                <c:pt idx="332">
                  <c:v>0.90866834594714396</c:v>
                </c:pt>
                <c:pt idx="333">
                  <c:v>0.16196079401784994</c:v>
                </c:pt>
                <c:pt idx="334">
                  <c:v>0.9357928166474716</c:v>
                </c:pt>
                <c:pt idx="335">
                  <c:v>0.3606969564933844</c:v>
                </c:pt>
                <c:pt idx="336">
                  <c:v>0.96291728734779936</c:v>
                </c:pt>
                <c:pt idx="337">
                  <c:v>0.42798890964633685</c:v>
                </c:pt>
                <c:pt idx="338">
                  <c:v>0.49288514013448625</c:v>
                </c:pt>
                <c:pt idx="339">
                  <c:v>0.36383665347670724</c:v>
                </c:pt>
                <c:pt idx="340">
                  <c:v>2.285299292117321E-2</c:v>
                </c:pt>
                <c:pt idx="341">
                  <c:v>0.29968439730707774</c:v>
                </c:pt>
                <c:pt idx="342">
                  <c:v>-0.44717915429213984</c:v>
                </c:pt>
                <c:pt idx="343">
                  <c:v>0.23553214113744816</c:v>
                </c:pt>
                <c:pt idx="344">
                  <c:v>-0.91721130150545294</c:v>
                </c:pt>
                <c:pt idx="345">
                  <c:v>0.13616405989968092</c:v>
                </c:pt>
                <c:pt idx="346">
                  <c:v>-0.93557996263817234</c:v>
                </c:pt>
                <c:pt idx="347">
                  <c:v>1.5801535937760292E-3</c:v>
                </c:pt>
                <c:pt idx="348">
                  <c:v>-0.95394862377089185</c:v>
                </c:pt>
                <c:pt idx="349">
                  <c:v>-0.13300375271212889</c:v>
                </c:pt>
                <c:pt idx="350">
                  <c:v>-0.97231728490361136</c:v>
                </c:pt>
                <c:pt idx="351">
                  <c:v>-0.26758765901803377</c:v>
                </c:pt>
                <c:pt idx="352">
                  <c:v>-0.99068594603633076</c:v>
                </c:pt>
                <c:pt idx="353">
                  <c:v>-0.30154996232019682</c:v>
                </c:pt>
                <c:pt idx="354">
                  <c:v>-0.50228513769029826</c:v>
                </c:pt>
                <c:pt idx="355">
                  <c:v>-0.23489066261861799</c:v>
                </c:pt>
                <c:pt idx="356">
                  <c:v>-1.38843293442657E-2</c:v>
                </c:pt>
                <c:pt idx="357">
                  <c:v>-0.16823136291703916</c:v>
                </c:pt>
                <c:pt idx="358">
                  <c:v>0.47451647900176686</c:v>
                </c:pt>
                <c:pt idx="359">
                  <c:v>-0.10157206321546036</c:v>
                </c:pt>
                <c:pt idx="360">
                  <c:v>0.96291728734779936</c:v>
                </c:pt>
                <c:pt idx="361">
                  <c:v>-3.4280110062507904E-2</c:v>
                </c:pt>
                <c:pt idx="362">
                  <c:v>0.97218796551084952</c:v>
                </c:pt>
                <c:pt idx="363">
                  <c:v>3.3644496541818163E-2</c:v>
                </c:pt>
                <c:pt idx="364">
                  <c:v>0.98145864367389968</c:v>
                </c:pt>
                <c:pt idx="365">
                  <c:v>0.10156910314614426</c:v>
                </c:pt>
                <c:pt idx="366">
                  <c:v>0.99072932183694984</c:v>
                </c:pt>
                <c:pt idx="367">
                  <c:v>0.16949370975047034</c:v>
                </c:pt>
                <c:pt idx="368">
                  <c:v>1</c:v>
                </c:pt>
                <c:pt idx="369">
                  <c:v>0.1694937097504704</c:v>
                </c:pt>
                <c:pt idx="370">
                  <c:v>0.50232851349091734</c:v>
                </c:pt>
                <c:pt idx="371">
                  <c:v>0.10156910314614445</c:v>
                </c:pt>
                <c:pt idx="372">
                  <c:v>4.6570269818346222E-3</c:v>
                </c:pt>
                <c:pt idx="373">
                  <c:v>3.3644496541818503E-2</c:v>
                </c:pt>
                <c:pt idx="374">
                  <c:v>-0.49301445952724809</c:v>
                </c:pt>
                <c:pt idx="375">
                  <c:v>-3.4280110062507432E-2</c:v>
                </c:pt>
                <c:pt idx="376">
                  <c:v>-0.99068594603633076</c:v>
                </c:pt>
                <c:pt idx="377">
                  <c:v>-6.8242413364670476E-2</c:v>
                </c:pt>
                <c:pt idx="378">
                  <c:v>-0.99068594603633076</c:v>
                </c:pt>
                <c:pt idx="379">
                  <c:v>-6.8242413364670601E-2</c:v>
                </c:pt>
                <c:pt idx="380">
                  <c:v>-0.99068594603633064</c:v>
                </c:pt>
                <c:pt idx="381">
                  <c:v>-6.824241336467074E-2</c:v>
                </c:pt>
                <c:pt idx="382">
                  <c:v>-0.99068594603633064</c:v>
                </c:pt>
                <c:pt idx="383">
                  <c:v>-6.8242413364670879E-2</c:v>
                </c:pt>
                <c:pt idx="384">
                  <c:v>-0.99068594603633064</c:v>
                </c:pt>
                <c:pt idx="385">
                  <c:v>-3.4280110062507863E-2</c:v>
                </c:pt>
                <c:pt idx="386">
                  <c:v>-0.49301445952724798</c:v>
                </c:pt>
                <c:pt idx="387">
                  <c:v>3.3644496541818288E-2</c:v>
                </c:pt>
                <c:pt idx="388">
                  <c:v>4.6570269818346777E-3</c:v>
                </c:pt>
                <c:pt idx="389">
                  <c:v>0.10156910314614445</c:v>
                </c:pt>
                <c:pt idx="390">
                  <c:v>0.50232851349091734</c:v>
                </c:pt>
                <c:pt idx="391">
                  <c:v>0.16949370975047062</c:v>
                </c:pt>
                <c:pt idx="392">
                  <c:v>1</c:v>
                </c:pt>
                <c:pt idx="393">
                  <c:v>0.16949370975047068</c:v>
                </c:pt>
                <c:pt idx="394">
                  <c:v>0.99072932183694973</c:v>
                </c:pt>
                <c:pt idx="395">
                  <c:v>0.10156910314614465</c:v>
                </c:pt>
                <c:pt idx="396">
                  <c:v>0.98145864367389946</c:v>
                </c:pt>
                <c:pt idx="397">
                  <c:v>3.3644496541818628E-2</c:v>
                </c:pt>
                <c:pt idx="398">
                  <c:v>0.97218796551084929</c:v>
                </c:pt>
                <c:pt idx="399">
                  <c:v>-3.4280110062507391E-2</c:v>
                </c:pt>
                <c:pt idx="400">
                  <c:v>0.96291728734779902</c:v>
                </c:pt>
                <c:pt idx="401">
                  <c:v>-0.10157206321545989</c:v>
                </c:pt>
                <c:pt idx="402">
                  <c:v>0.47451647900176663</c:v>
                </c:pt>
                <c:pt idx="403">
                  <c:v>-0.16823136291703888</c:v>
                </c:pt>
                <c:pt idx="404">
                  <c:v>-1.3884329344265811E-2</c:v>
                </c:pt>
                <c:pt idx="405">
                  <c:v>-0.23489066261861785</c:v>
                </c:pt>
                <c:pt idx="406">
                  <c:v>-0.50228513769029826</c:v>
                </c:pt>
                <c:pt idx="407">
                  <c:v>-0.30154996232019682</c:v>
                </c:pt>
                <c:pt idx="408">
                  <c:v>-0.99068594603633064</c:v>
                </c:pt>
                <c:pt idx="409">
                  <c:v>-0.26758765901803383</c:v>
                </c:pt>
                <c:pt idx="410">
                  <c:v>-0.97231728490361125</c:v>
                </c:pt>
                <c:pt idx="411">
                  <c:v>-0.13300375271212883</c:v>
                </c:pt>
                <c:pt idx="412">
                  <c:v>-0.95394862377089185</c:v>
                </c:pt>
                <c:pt idx="413">
                  <c:v>1.5801535937761679E-3</c:v>
                </c:pt>
                <c:pt idx="414">
                  <c:v>-0.93557996263817245</c:v>
                </c:pt>
                <c:pt idx="415">
                  <c:v>0.13616405989968119</c:v>
                </c:pt>
                <c:pt idx="416">
                  <c:v>-0.91721130150545305</c:v>
                </c:pt>
                <c:pt idx="417">
                  <c:v>0.2355321411374485</c:v>
                </c:pt>
                <c:pt idx="418">
                  <c:v>-0.44717915429214006</c:v>
                </c:pt>
                <c:pt idx="419">
                  <c:v>0.29968439730707808</c:v>
                </c:pt>
                <c:pt idx="420">
                  <c:v>2.2852992921172988E-2</c:v>
                </c:pt>
                <c:pt idx="421">
                  <c:v>0.36383665347670774</c:v>
                </c:pt>
                <c:pt idx="422">
                  <c:v>0.49288514013448603</c:v>
                </c:pt>
                <c:pt idx="423">
                  <c:v>0.42798890964633735</c:v>
                </c:pt>
                <c:pt idx="424">
                  <c:v>0.96291728734779902</c:v>
                </c:pt>
                <c:pt idx="425">
                  <c:v>0.36069695649338485</c:v>
                </c:pt>
                <c:pt idx="426">
                  <c:v>0.93579281664747138</c:v>
                </c:pt>
                <c:pt idx="427">
                  <c:v>0.16196079401785021</c:v>
                </c:pt>
                <c:pt idx="428">
                  <c:v>0.90866834594714385</c:v>
                </c:pt>
                <c:pt idx="429">
                  <c:v>-3.6775368457684393E-2</c:v>
                </c:pt>
                <c:pt idx="430">
                  <c:v>0.8815438752468161</c:v>
                </c:pt>
                <c:pt idx="431">
                  <c:v>-0.23551153093321903</c:v>
                </c:pt>
                <c:pt idx="432">
                  <c:v>0.85441940454648857</c:v>
                </c:pt>
                <c:pt idx="433">
                  <c:v>-0.36510470091397146</c:v>
                </c:pt>
                <c:pt idx="434">
                  <c:v>0.41151172803350311</c:v>
                </c:pt>
                <c:pt idx="435">
                  <c:v>-0.42555487839994166</c:v>
                </c:pt>
                <c:pt idx="436">
                  <c:v>-3.1395948479482239E-2</c:v>
                </c:pt>
                <c:pt idx="437">
                  <c:v>-0.48600505588591192</c:v>
                </c:pt>
                <c:pt idx="438">
                  <c:v>-0.47430362499246764</c:v>
                </c:pt>
                <c:pt idx="439">
                  <c:v>-0.54645523337188218</c:v>
                </c:pt>
                <c:pt idx="440">
                  <c:v>-0.91721130150545305</c:v>
                </c:pt>
                <c:pt idx="441">
                  <c:v>-0.44708715213411482</c:v>
                </c:pt>
                <c:pt idx="442">
                  <c:v>-0.88183629880519465</c:v>
                </c:pt>
                <c:pt idx="443">
                  <c:v>-0.18790081217260995</c:v>
                </c:pt>
                <c:pt idx="444">
                  <c:v>-0.84646129610493637</c:v>
                </c:pt>
                <c:pt idx="445">
                  <c:v>7.1285527788894909E-2</c:v>
                </c:pt>
                <c:pt idx="446">
                  <c:v>-0.81108629340467797</c:v>
                </c:pt>
                <c:pt idx="447">
                  <c:v>0.33047186775039972</c:v>
                </c:pt>
                <c:pt idx="448">
                  <c:v>-0.77571129070441969</c:v>
                </c:pt>
                <c:pt idx="449">
                  <c:v>0.48787605091708991</c:v>
                </c:pt>
                <c:pt idx="450">
                  <c:v>-0.36817861689169257</c:v>
                </c:pt>
                <c:pt idx="451">
                  <c:v>0.54349807728896538</c:v>
                </c:pt>
                <c:pt idx="452">
                  <c:v>3.9354056921034442E-2</c:v>
                </c:pt>
                <c:pt idx="453">
                  <c:v>0.5991201036608409</c:v>
                </c:pt>
                <c:pt idx="454">
                  <c:v>0.44688673073376145</c:v>
                </c:pt>
                <c:pt idx="455">
                  <c:v>0.65474213003271631</c:v>
                </c:pt>
                <c:pt idx="456">
                  <c:v>0.85441940454648857</c:v>
                </c:pt>
                <c:pt idx="457">
                  <c:v>0.52514896005196399</c:v>
                </c:pt>
                <c:pt idx="458">
                  <c:v>0.81145283921452993</c:v>
                </c:pt>
                <c:pt idx="459">
                  <c:v>0.21034059371858366</c:v>
                </c:pt>
                <c:pt idx="460">
                  <c:v>0.7684862738825714</c:v>
                </c:pt>
                <c:pt idx="461">
                  <c:v>-0.10446777261479673</c:v>
                </c:pt>
                <c:pt idx="462">
                  <c:v>0.72551970855061287</c:v>
                </c:pt>
                <c:pt idx="463">
                  <c:v>-0.41927613894817706</c:v>
                </c:pt>
                <c:pt idx="464">
                  <c:v>0.68255314321865423</c:v>
                </c:pt>
                <c:pt idx="465">
                  <c:v>-0.60155919318856133</c:v>
                </c:pt>
                <c:pt idx="466">
                  <c:v>0.31798703473788575</c:v>
                </c:pt>
                <c:pt idx="467">
                  <c:v>-0.65131693533594937</c:v>
                </c:pt>
                <c:pt idx="468">
                  <c:v>-4.6579073742882726E-2</c:v>
                </c:pt>
                <c:pt idx="469">
                  <c:v>-0.70107467748333763</c:v>
                </c:pt>
                <c:pt idx="470">
                  <c:v>-0.41114518222365115</c:v>
                </c:pt>
                <c:pt idx="471">
                  <c:v>-0.75083241963072567</c:v>
                </c:pt>
                <c:pt idx="472">
                  <c:v>-0.77571129070441969</c:v>
                </c:pt>
                <c:pt idx="473">
                  <c:v>-0.59342823646403553</c:v>
                </c:pt>
                <c:pt idx="474">
                  <c:v>-0.72595354855703143</c:v>
                </c:pt>
                <c:pt idx="475">
                  <c:v>-0.22886212798326711</c:v>
                </c:pt>
                <c:pt idx="476">
                  <c:v>-0.67619580640964339</c:v>
                </c:pt>
                <c:pt idx="477">
                  <c:v>0.13570398049750143</c:v>
                </c:pt>
                <c:pt idx="478">
                  <c:v>-0.62643806426225523</c:v>
                </c:pt>
                <c:pt idx="479">
                  <c:v>0.50027008897826986</c:v>
                </c:pt>
                <c:pt idx="480">
                  <c:v>-0.57668032211486708</c:v>
                </c:pt>
                <c:pt idx="481">
                  <c:v>0.70403642588463344</c:v>
                </c:pt>
                <c:pt idx="482">
                  <c:v>-0.26187195578148675</c:v>
                </c:pt>
                <c:pt idx="483">
                  <c:v>0.74700299121659208</c:v>
                </c:pt>
                <c:pt idx="484">
                  <c:v>5.2936410551893576E-2</c:v>
                </c:pt>
                <c:pt idx="485">
                  <c:v>0.78996955654855072</c:v>
                </c:pt>
                <c:pt idx="486">
                  <c:v>0.36774477688527391</c:v>
                </c:pt>
                <c:pt idx="487">
                  <c:v>0.83293612188050925</c:v>
                </c:pt>
                <c:pt idx="488">
                  <c:v>0.68255314321865423</c:v>
                </c:pt>
                <c:pt idx="489">
                  <c:v>0.65065306764012498</c:v>
                </c:pt>
                <c:pt idx="490">
                  <c:v>0.6269311168467786</c:v>
                </c:pt>
                <c:pt idx="491">
                  <c:v>0.24312039382739797</c:v>
                </c:pt>
                <c:pt idx="492">
                  <c:v>0.57130909047490297</c:v>
                </c:pt>
                <c:pt idx="493">
                  <c:v>-0.1644122799853292</c:v>
                </c:pt>
                <c:pt idx="494">
                  <c:v>0.51568706410302734</c:v>
                </c:pt>
                <c:pt idx="495">
                  <c:v>-0.57194495379805621</c:v>
                </c:pt>
                <c:pt idx="496">
                  <c:v>0.46006503773115165</c:v>
                </c:pt>
                <c:pt idx="497">
                  <c:v>-0.79339879205454888</c:v>
                </c:pt>
                <c:pt idx="498">
                  <c:v>0.20087869776964695</c:v>
                </c:pt>
                <c:pt idx="499">
                  <c:v>-0.82877379475480728</c:v>
                </c:pt>
                <c:pt idx="500">
                  <c:v>-5.8307642191857717E-2</c:v>
                </c:pt>
                <c:pt idx="501">
                  <c:v>-0.86414879745506545</c:v>
                </c:pt>
                <c:pt idx="502">
                  <c:v>-0.31749398215336239</c:v>
                </c:pt>
                <c:pt idx="503">
                  <c:v>-0.89952380015532385</c:v>
                </c:pt>
                <c:pt idx="504">
                  <c:v>-0.57668032211486708</c:v>
                </c:pt>
                <c:pt idx="505">
                  <c:v>-0.69575746324896026</c:v>
                </c:pt>
                <c:pt idx="506">
                  <c:v>-0.51623014462889683</c:v>
                </c:pt>
                <c:pt idx="507">
                  <c:v>-0.25284978673597491</c:v>
                </c:pt>
                <c:pt idx="508">
                  <c:v>-0.45577996714292668</c:v>
                </c:pt>
                <c:pt idx="509">
                  <c:v>0.19005788977701055</c:v>
                </c:pt>
                <c:pt idx="510">
                  <c:v>-0.39532978965695642</c:v>
                </c:pt>
                <c:pt idx="511">
                  <c:v>0.6329655662899959</c:v>
                </c:pt>
                <c:pt idx="512">
                  <c:v>-0.33487961217098622</c:v>
                </c:pt>
                <c:pt idx="513">
                  <c:v>0.86798163989665245</c:v>
                </c:pt>
                <c:pt idx="514">
                  <c:v>-0.13614344969545172</c:v>
                </c:pt>
                <c:pt idx="515">
                  <c:v>0.8951061105969802</c:v>
                </c:pt>
                <c:pt idx="516">
                  <c:v>6.2592712780082715E-2</c:v>
                </c:pt>
                <c:pt idx="517">
                  <c:v>0.92223058129730784</c:v>
                </c:pt>
                <c:pt idx="518">
                  <c:v>0.26132887525561715</c:v>
                </c:pt>
                <c:pt idx="519">
                  <c:v>0.94935505199763548</c:v>
                </c:pt>
                <c:pt idx="520">
                  <c:v>0.46006503773115165</c:v>
                </c:pt>
                <c:pt idx="521">
                  <c:v>0.72790121374114281</c:v>
                </c:pt>
                <c:pt idx="522">
                  <c:v>0.39591278156152204</c:v>
                </c:pt>
                <c:pt idx="523">
                  <c:v>0.25786906652782982</c:v>
                </c:pt>
                <c:pt idx="524">
                  <c:v>0.33176052539189249</c:v>
                </c:pt>
                <c:pt idx="525">
                  <c:v>-0.21216308068548334</c:v>
                </c:pt>
                <c:pt idx="526">
                  <c:v>0.26760826922226294</c:v>
                </c:pt>
                <c:pt idx="527">
                  <c:v>-0.68219522789879639</c:v>
                </c:pt>
                <c:pt idx="528">
                  <c:v>0.20345601305263336</c:v>
                </c:pt>
                <c:pt idx="529">
                  <c:v>-0.92639563207181275</c:v>
                </c:pt>
                <c:pt idx="530">
                  <c:v>6.8872106746728459E-2</c:v>
                </c:pt>
                <c:pt idx="531">
                  <c:v>-0.94476429320453215</c:v>
                </c:pt>
                <c:pt idx="532">
                  <c:v>-6.5711799559176429E-2</c:v>
                </c:pt>
                <c:pt idx="533">
                  <c:v>-0.96313295433725155</c:v>
                </c:pt>
                <c:pt idx="534">
                  <c:v>-0.2002957058650813</c:v>
                </c:pt>
                <c:pt idx="535">
                  <c:v>-0.98150161546997094</c:v>
                </c:pt>
                <c:pt idx="536">
                  <c:v>-0.33487961217098622</c:v>
                </c:pt>
                <c:pt idx="537">
                  <c:v>-0.74648554186331451</c:v>
                </c:pt>
                <c:pt idx="538">
                  <c:v>-0.26822031246940736</c:v>
                </c:pt>
                <c:pt idx="539">
                  <c:v>-0.25808473351728195</c:v>
                </c:pt>
                <c:pt idx="540">
                  <c:v>-0.20156101276782859</c:v>
                </c:pt>
                <c:pt idx="541">
                  <c:v>0.23031607482875061</c:v>
                </c:pt>
                <c:pt idx="542">
                  <c:v>-0.13490171306624976</c:v>
                </c:pt>
                <c:pt idx="543">
                  <c:v>0.71871688317478299</c:v>
                </c:pt>
                <c:pt idx="544">
                  <c:v>-6.8242413364670948E-2</c:v>
                </c:pt>
                <c:pt idx="545">
                  <c:v>0.96755262642932438</c:v>
                </c:pt>
                <c:pt idx="546">
                  <c:v>-3.1780676034486727E-4</c:v>
                </c:pt>
                <c:pt idx="547">
                  <c:v>0.97682330459237465</c:v>
                </c:pt>
                <c:pt idx="548">
                  <c:v>6.7606799843981213E-2</c:v>
                </c:pt>
                <c:pt idx="549">
                  <c:v>0.9860939827554247</c:v>
                </c:pt>
                <c:pt idx="550">
                  <c:v>0.13553140644830727</c:v>
                </c:pt>
                <c:pt idx="551">
                  <c:v>0.99536466091847497</c:v>
                </c:pt>
                <c:pt idx="552">
                  <c:v>0.20345601305263336</c:v>
                </c:pt>
                <c:pt idx="553">
                  <c:v>0.75116425674545861</c:v>
                </c:pt>
                <c:pt idx="554">
                  <c:v>0.13553140644830741</c:v>
                </c:pt>
                <c:pt idx="555">
                  <c:v>0.25349277023637595</c:v>
                </c:pt>
                <c:pt idx="556">
                  <c:v>6.7606799843981477E-2</c:v>
                </c:pt>
                <c:pt idx="557">
                  <c:v>-0.24417871627270671</c:v>
                </c:pt>
                <c:pt idx="558">
                  <c:v>-3.1780676034446481E-4</c:v>
                </c:pt>
                <c:pt idx="559">
                  <c:v>-0.74185020278178937</c:v>
                </c:pt>
                <c:pt idx="560">
                  <c:v>-6.8242413364670407E-2</c:v>
                </c:pt>
                <c:pt idx="561">
                  <c:v>-0.99068594603633064</c:v>
                </c:pt>
                <c:pt idx="562">
                  <c:v>-6.8242413364670546E-2</c:v>
                </c:pt>
                <c:pt idx="563">
                  <c:v>-0.99068594603633064</c:v>
                </c:pt>
                <c:pt idx="564">
                  <c:v>-6.8242413364670684E-2</c:v>
                </c:pt>
                <c:pt idx="565">
                  <c:v>-0.99068594603633076</c:v>
                </c:pt>
                <c:pt idx="566">
                  <c:v>-6.8242413364670809E-2</c:v>
                </c:pt>
                <c:pt idx="567">
                  <c:v>-0.99068594603633064</c:v>
                </c:pt>
                <c:pt idx="568">
                  <c:v>-6.8242413364670948E-2</c:v>
                </c:pt>
                <c:pt idx="569">
                  <c:v>-0.74185020278178926</c:v>
                </c:pt>
                <c:pt idx="570">
                  <c:v>-3.17806760344784E-4</c:v>
                </c:pt>
                <c:pt idx="571">
                  <c:v>-0.24417871627270671</c:v>
                </c:pt>
                <c:pt idx="572">
                  <c:v>6.760679984398138E-2</c:v>
                </c:pt>
                <c:pt idx="573">
                  <c:v>0.25349277023637601</c:v>
                </c:pt>
                <c:pt idx="574">
                  <c:v>0.13553140644830752</c:v>
                </c:pt>
                <c:pt idx="575">
                  <c:v>0.75116425674545861</c:v>
                </c:pt>
                <c:pt idx="576">
                  <c:v>0.20345601305263369</c:v>
                </c:pt>
                <c:pt idx="577">
                  <c:v>0.99536466091847486</c:v>
                </c:pt>
                <c:pt idx="578">
                  <c:v>0.13553140644830766</c:v>
                </c:pt>
                <c:pt idx="579">
                  <c:v>0.9860939827554247</c:v>
                </c:pt>
                <c:pt idx="580">
                  <c:v>6.7606799843981644E-2</c:v>
                </c:pt>
                <c:pt idx="581">
                  <c:v>0.97682330459237443</c:v>
                </c:pt>
                <c:pt idx="582">
                  <c:v>-3.1780676034438154E-4</c:v>
                </c:pt>
                <c:pt idx="583">
                  <c:v>0.96755262642932416</c:v>
                </c:pt>
                <c:pt idx="584">
                  <c:v>-6.8242413364670407E-2</c:v>
                </c:pt>
                <c:pt idx="585">
                  <c:v>0.71871688317478277</c:v>
                </c:pt>
                <c:pt idx="586">
                  <c:v>-0.13490171306624937</c:v>
                </c:pt>
                <c:pt idx="587">
                  <c:v>0.23031607482875044</c:v>
                </c:pt>
                <c:pt idx="588">
                  <c:v>-0.20156101276782837</c:v>
                </c:pt>
                <c:pt idx="589">
                  <c:v>-0.25808473351728206</c:v>
                </c:pt>
                <c:pt idx="590">
                  <c:v>-0.26822031246940736</c:v>
                </c:pt>
                <c:pt idx="591">
                  <c:v>-0.74648554186331439</c:v>
                </c:pt>
                <c:pt idx="592">
                  <c:v>-0.33487961217098633</c:v>
                </c:pt>
                <c:pt idx="593">
                  <c:v>-0.98150161546997094</c:v>
                </c:pt>
                <c:pt idx="594">
                  <c:v>-0.20029570586508133</c:v>
                </c:pt>
                <c:pt idx="595">
                  <c:v>-0.96313295433725155</c:v>
                </c:pt>
                <c:pt idx="596">
                  <c:v>-6.5711799559176318E-2</c:v>
                </c:pt>
                <c:pt idx="597">
                  <c:v>-0.94476429320453215</c:v>
                </c:pt>
                <c:pt idx="598">
                  <c:v>6.8872106746728681E-2</c:v>
                </c:pt>
                <c:pt idx="599">
                  <c:v>-0.92639563207181275</c:v>
                </c:pt>
                <c:pt idx="600">
                  <c:v>0.20345601305263369</c:v>
                </c:pt>
                <c:pt idx="601">
                  <c:v>-0.6821952278987965</c:v>
                </c:pt>
                <c:pt idx="602">
                  <c:v>0.26760826922226333</c:v>
                </c:pt>
                <c:pt idx="603">
                  <c:v>-0.21216308068548356</c:v>
                </c:pt>
                <c:pt idx="604">
                  <c:v>0.33176052539189294</c:v>
                </c:pt>
                <c:pt idx="605">
                  <c:v>0.25786906652782954</c:v>
                </c:pt>
                <c:pt idx="606">
                  <c:v>0.39591278156152254</c:v>
                </c:pt>
                <c:pt idx="607">
                  <c:v>0.72790121374114247</c:v>
                </c:pt>
                <c:pt idx="608">
                  <c:v>0.46006503773115215</c:v>
                </c:pt>
                <c:pt idx="609">
                  <c:v>0.94935505199763526</c:v>
                </c:pt>
                <c:pt idx="610">
                  <c:v>0.26132887525561754</c:v>
                </c:pt>
                <c:pt idx="611">
                  <c:v>0.92223058129730762</c:v>
                </c:pt>
                <c:pt idx="612">
                  <c:v>6.259271278008291E-2</c:v>
                </c:pt>
                <c:pt idx="613">
                  <c:v>0.89510611059697998</c:v>
                </c:pt>
                <c:pt idx="614">
                  <c:v>-0.13614344969545172</c:v>
                </c:pt>
                <c:pt idx="615">
                  <c:v>0.86798163989665233</c:v>
                </c:pt>
                <c:pt idx="616">
                  <c:v>-0.33487961217098633</c:v>
                </c:pt>
                <c:pt idx="617">
                  <c:v>0.63296556628999578</c:v>
                </c:pt>
                <c:pt idx="618">
                  <c:v>-0.39532978965695653</c:v>
                </c:pt>
                <c:pt idx="619">
                  <c:v>0.19005788977701049</c:v>
                </c:pt>
                <c:pt idx="620">
                  <c:v>-0.45577996714292679</c:v>
                </c:pt>
                <c:pt idx="621">
                  <c:v>-0.25284978673597502</c:v>
                </c:pt>
                <c:pt idx="622">
                  <c:v>-0.51623014462889694</c:v>
                </c:pt>
                <c:pt idx="623">
                  <c:v>-0.69575746324896026</c:v>
                </c:pt>
                <c:pt idx="624">
                  <c:v>-0.57668032211486719</c:v>
                </c:pt>
                <c:pt idx="625">
                  <c:v>-0.89952380015532385</c:v>
                </c:pt>
                <c:pt idx="626">
                  <c:v>-0.31749398215336233</c:v>
                </c:pt>
                <c:pt idx="627">
                  <c:v>-0.86414879745506556</c:v>
                </c:pt>
                <c:pt idx="628">
                  <c:v>-5.8307642191857523E-2</c:v>
                </c:pt>
                <c:pt idx="629">
                  <c:v>-0.82877379475480728</c:v>
                </c:pt>
                <c:pt idx="630">
                  <c:v>0.20087869776964731</c:v>
                </c:pt>
                <c:pt idx="631">
                  <c:v>-0.79339879205454888</c:v>
                </c:pt>
                <c:pt idx="632">
                  <c:v>0.46006503773115215</c:v>
                </c:pt>
                <c:pt idx="633">
                  <c:v>-0.5719449537980561</c:v>
                </c:pt>
                <c:pt idx="634">
                  <c:v>0.51568706410302767</c:v>
                </c:pt>
                <c:pt idx="635">
                  <c:v>-0.16441227998532915</c:v>
                </c:pt>
                <c:pt idx="636">
                  <c:v>0.57130909047490319</c:v>
                </c:pt>
                <c:pt idx="637">
                  <c:v>0.24312039382739803</c:v>
                </c:pt>
                <c:pt idx="638">
                  <c:v>0.6269311168467786</c:v>
                </c:pt>
                <c:pt idx="639">
                  <c:v>0.65065306764012498</c:v>
                </c:pt>
                <c:pt idx="640">
                  <c:v>0.68255314321865412</c:v>
                </c:pt>
                <c:pt idx="641">
                  <c:v>0.83293612188050925</c:v>
                </c:pt>
                <c:pt idx="642">
                  <c:v>0.36774477688527374</c:v>
                </c:pt>
                <c:pt idx="643">
                  <c:v>0.78996955654855072</c:v>
                </c:pt>
                <c:pt idx="644">
                  <c:v>5.2936410551893465E-2</c:v>
                </c:pt>
                <c:pt idx="645">
                  <c:v>0.74700299121659208</c:v>
                </c:pt>
                <c:pt idx="646">
                  <c:v>-0.26187195578148681</c:v>
                </c:pt>
                <c:pt idx="647">
                  <c:v>0.70403642588463355</c:v>
                </c:pt>
                <c:pt idx="648">
                  <c:v>-0.57668032211486719</c:v>
                </c:pt>
                <c:pt idx="649">
                  <c:v>0.50027008897826997</c:v>
                </c:pt>
                <c:pt idx="650">
                  <c:v>-0.62643806426225535</c:v>
                </c:pt>
                <c:pt idx="651">
                  <c:v>0.13570398049750154</c:v>
                </c:pt>
                <c:pt idx="652">
                  <c:v>-0.6761958064096435</c:v>
                </c:pt>
                <c:pt idx="653">
                  <c:v>-0.22886212798326699</c:v>
                </c:pt>
                <c:pt idx="654">
                  <c:v>-0.72595354855703165</c:v>
                </c:pt>
                <c:pt idx="655">
                  <c:v>-0.59342823646403542</c:v>
                </c:pt>
                <c:pt idx="656">
                  <c:v>-0.7757112907044198</c:v>
                </c:pt>
                <c:pt idx="657">
                  <c:v>-0.75083241963072556</c:v>
                </c:pt>
                <c:pt idx="658">
                  <c:v>-0.41114518222365126</c:v>
                </c:pt>
                <c:pt idx="659">
                  <c:v>-0.70107467748333752</c:v>
                </c:pt>
                <c:pt idx="660">
                  <c:v>-4.6579073742882837E-2</c:v>
                </c:pt>
                <c:pt idx="661">
                  <c:v>-0.65131693533594925</c:v>
                </c:pt>
                <c:pt idx="662">
                  <c:v>0.31798703473788559</c:v>
                </c:pt>
                <c:pt idx="663">
                  <c:v>-0.60155919318856121</c:v>
                </c:pt>
                <c:pt idx="664">
                  <c:v>0.68255314321865412</c:v>
                </c:pt>
                <c:pt idx="665">
                  <c:v>-0.41927613894817695</c:v>
                </c:pt>
                <c:pt idx="666">
                  <c:v>0.72551970855061265</c:v>
                </c:pt>
                <c:pt idx="667">
                  <c:v>-0.10446777261479656</c:v>
                </c:pt>
                <c:pt idx="668">
                  <c:v>0.76848627388257129</c:v>
                </c:pt>
                <c:pt idx="669">
                  <c:v>0.21034059371858374</c:v>
                </c:pt>
                <c:pt idx="670">
                  <c:v>0.81145283921452993</c:v>
                </c:pt>
                <c:pt idx="671">
                  <c:v>0.5251489600519641</c:v>
                </c:pt>
                <c:pt idx="672">
                  <c:v>0.85441940454648857</c:v>
                </c:pt>
                <c:pt idx="673">
                  <c:v>0.65474213003271642</c:v>
                </c:pt>
                <c:pt idx="674">
                  <c:v>0.44688673073376139</c:v>
                </c:pt>
                <c:pt idx="675">
                  <c:v>0.59912010366084079</c:v>
                </c:pt>
                <c:pt idx="676">
                  <c:v>3.9354056921034386E-2</c:v>
                </c:pt>
                <c:pt idx="677">
                  <c:v>0.54349807728896504</c:v>
                </c:pt>
                <c:pt idx="678">
                  <c:v>-0.36817861689169268</c:v>
                </c:pt>
                <c:pt idx="679">
                  <c:v>0.48787605091708947</c:v>
                </c:pt>
                <c:pt idx="680">
                  <c:v>-0.7757112907044198</c:v>
                </c:pt>
                <c:pt idx="681">
                  <c:v>0.33047186775039927</c:v>
                </c:pt>
                <c:pt idx="682">
                  <c:v>-0.81108629340467808</c:v>
                </c:pt>
                <c:pt idx="683">
                  <c:v>7.1285527788894604E-2</c:v>
                </c:pt>
                <c:pt idx="684">
                  <c:v>-0.84646129610493637</c:v>
                </c:pt>
                <c:pt idx="685">
                  <c:v>-0.18790081217261004</c:v>
                </c:pt>
                <c:pt idx="686">
                  <c:v>-0.88183629880519465</c:v>
                </c:pt>
                <c:pt idx="687">
                  <c:v>-0.44708715213411476</c:v>
                </c:pt>
                <c:pt idx="688">
                  <c:v>-0.91721130150545294</c:v>
                </c:pt>
                <c:pt idx="689">
                  <c:v>-0.54645523337188195</c:v>
                </c:pt>
                <c:pt idx="690">
                  <c:v>-0.47430362499246753</c:v>
                </c:pt>
                <c:pt idx="691">
                  <c:v>-0.4860050558859117</c:v>
                </c:pt>
                <c:pt idx="692">
                  <c:v>-3.1395948479482183E-2</c:v>
                </c:pt>
                <c:pt idx="693">
                  <c:v>-0.42555487839994155</c:v>
                </c:pt>
                <c:pt idx="694">
                  <c:v>0.41151172803350311</c:v>
                </c:pt>
                <c:pt idx="695">
                  <c:v>-0.36510470091397129</c:v>
                </c:pt>
                <c:pt idx="696">
                  <c:v>0.85441940454648857</c:v>
                </c:pt>
                <c:pt idx="697">
                  <c:v>-0.23551153093321897</c:v>
                </c:pt>
                <c:pt idx="698">
                  <c:v>0.88154387524681621</c:v>
                </c:pt>
                <c:pt idx="699">
                  <c:v>-3.6775368457684532E-2</c:v>
                </c:pt>
                <c:pt idx="700">
                  <c:v>0.90866834594714396</c:v>
                </c:pt>
                <c:pt idx="701">
                  <c:v>0.16196079401784994</c:v>
                </c:pt>
                <c:pt idx="702">
                  <c:v>0.9357928166474716</c:v>
                </c:pt>
                <c:pt idx="703">
                  <c:v>0.3606969564933844</c:v>
                </c:pt>
                <c:pt idx="704">
                  <c:v>0.96291728734779936</c:v>
                </c:pt>
                <c:pt idx="705">
                  <c:v>0.42798890964633685</c:v>
                </c:pt>
                <c:pt idx="706">
                  <c:v>0.49288514013448625</c:v>
                </c:pt>
                <c:pt idx="707">
                  <c:v>0.36383665347670724</c:v>
                </c:pt>
                <c:pt idx="708">
                  <c:v>2.285299292117321E-2</c:v>
                </c:pt>
                <c:pt idx="709">
                  <c:v>0.29968439730707774</c:v>
                </c:pt>
                <c:pt idx="710">
                  <c:v>-0.44717915429213984</c:v>
                </c:pt>
                <c:pt idx="711">
                  <c:v>0.23553214113744816</c:v>
                </c:pt>
                <c:pt idx="712">
                  <c:v>-0.91721130150545294</c:v>
                </c:pt>
                <c:pt idx="713">
                  <c:v>0.13616405989968092</c:v>
                </c:pt>
                <c:pt idx="714">
                  <c:v>-0.93557996263817234</c:v>
                </c:pt>
                <c:pt idx="715">
                  <c:v>1.5801535937760292E-3</c:v>
                </c:pt>
                <c:pt idx="716">
                  <c:v>-0.95394862377089185</c:v>
                </c:pt>
                <c:pt idx="717">
                  <c:v>-0.13300375271212889</c:v>
                </c:pt>
                <c:pt idx="718">
                  <c:v>-0.97231728490361136</c:v>
                </c:pt>
                <c:pt idx="719">
                  <c:v>-0.26758765901803377</c:v>
                </c:pt>
                <c:pt idx="720">
                  <c:v>-0.99068594603633076</c:v>
                </c:pt>
                <c:pt idx="721">
                  <c:v>-0.30154996232019682</c:v>
                </c:pt>
                <c:pt idx="722">
                  <c:v>-0.50228513769029826</c:v>
                </c:pt>
                <c:pt idx="723">
                  <c:v>-0.23489066261861799</c:v>
                </c:pt>
                <c:pt idx="724">
                  <c:v>-1.38843293442657E-2</c:v>
                </c:pt>
                <c:pt idx="725">
                  <c:v>-0.16823136291703916</c:v>
                </c:pt>
                <c:pt idx="726">
                  <c:v>0.47451647900176686</c:v>
                </c:pt>
                <c:pt idx="727">
                  <c:v>-0.10157206321546036</c:v>
                </c:pt>
                <c:pt idx="728">
                  <c:v>0.96291728734779936</c:v>
                </c:pt>
                <c:pt idx="729">
                  <c:v>-3.4280110062507904E-2</c:v>
                </c:pt>
                <c:pt idx="730">
                  <c:v>0.97218796551084952</c:v>
                </c:pt>
                <c:pt idx="731">
                  <c:v>3.3644496541818163E-2</c:v>
                </c:pt>
                <c:pt idx="732">
                  <c:v>0.98145864367389968</c:v>
                </c:pt>
                <c:pt idx="733">
                  <c:v>0.10156910314614426</c:v>
                </c:pt>
                <c:pt idx="734">
                  <c:v>0.99072932183694984</c:v>
                </c:pt>
                <c:pt idx="735">
                  <c:v>0.16949370975047034</c:v>
                </c:pt>
                <c:pt idx="736">
                  <c:v>1</c:v>
                </c:pt>
                <c:pt idx="737">
                  <c:v>0.1694937097504704</c:v>
                </c:pt>
                <c:pt idx="738">
                  <c:v>0.50232851349091734</c:v>
                </c:pt>
                <c:pt idx="739">
                  <c:v>0.10156910314614445</c:v>
                </c:pt>
                <c:pt idx="740">
                  <c:v>4.6570269818346222E-3</c:v>
                </c:pt>
                <c:pt idx="741">
                  <c:v>3.3644496541818503E-2</c:v>
                </c:pt>
                <c:pt idx="742">
                  <c:v>-0.49301445952724809</c:v>
                </c:pt>
                <c:pt idx="743">
                  <c:v>-3.4280110062507432E-2</c:v>
                </c:pt>
                <c:pt idx="744">
                  <c:v>-0.99068594603633076</c:v>
                </c:pt>
                <c:pt idx="745">
                  <c:v>-6.8242413364670476E-2</c:v>
                </c:pt>
                <c:pt idx="746">
                  <c:v>-0.99068594603633076</c:v>
                </c:pt>
                <c:pt idx="747">
                  <c:v>-6.8242413364670601E-2</c:v>
                </c:pt>
                <c:pt idx="748">
                  <c:v>-0.99068594603633064</c:v>
                </c:pt>
                <c:pt idx="749">
                  <c:v>-6.824241336467074E-2</c:v>
                </c:pt>
                <c:pt idx="750">
                  <c:v>-0.99068594603633064</c:v>
                </c:pt>
                <c:pt idx="751">
                  <c:v>-6.8242413364670879E-2</c:v>
                </c:pt>
                <c:pt idx="752">
                  <c:v>-0.99068594603633064</c:v>
                </c:pt>
                <c:pt idx="753">
                  <c:v>-3.4280110062507863E-2</c:v>
                </c:pt>
                <c:pt idx="754">
                  <c:v>-0.49301445952724798</c:v>
                </c:pt>
                <c:pt idx="755">
                  <c:v>3.3644496541818288E-2</c:v>
                </c:pt>
                <c:pt idx="756">
                  <c:v>4.6570269818346777E-3</c:v>
                </c:pt>
                <c:pt idx="757">
                  <c:v>0.10156910314614445</c:v>
                </c:pt>
                <c:pt idx="758">
                  <c:v>0.50232851349091734</c:v>
                </c:pt>
                <c:pt idx="759">
                  <c:v>0.16949370975047062</c:v>
                </c:pt>
                <c:pt idx="760">
                  <c:v>1</c:v>
                </c:pt>
                <c:pt idx="761">
                  <c:v>0.16949370975047068</c:v>
                </c:pt>
                <c:pt idx="762">
                  <c:v>0.99072932183694973</c:v>
                </c:pt>
                <c:pt idx="763">
                  <c:v>0.10156910314614465</c:v>
                </c:pt>
                <c:pt idx="764">
                  <c:v>0.98145864367389946</c:v>
                </c:pt>
                <c:pt idx="765">
                  <c:v>3.3644496541818628E-2</c:v>
                </c:pt>
                <c:pt idx="766">
                  <c:v>0.97218796551084929</c:v>
                </c:pt>
                <c:pt idx="767">
                  <c:v>-3.4280110062507391E-2</c:v>
                </c:pt>
                <c:pt idx="768">
                  <c:v>0.96291728734779902</c:v>
                </c:pt>
                <c:pt idx="769">
                  <c:v>-0.10157206321545989</c:v>
                </c:pt>
                <c:pt idx="770">
                  <c:v>0.47451647900176663</c:v>
                </c:pt>
                <c:pt idx="771">
                  <c:v>-0.16823136291703888</c:v>
                </c:pt>
                <c:pt idx="772">
                  <c:v>-1.3884329344265811E-2</c:v>
                </c:pt>
                <c:pt idx="773">
                  <c:v>-0.23489066261861785</c:v>
                </c:pt>
                <c:pt idx="774">
                  <c:v>-0.50228513769029826</c:v>
                </c:pt>
                <c:pt idx="775">
                  <c:v>-0.30154996232019682</c:v>
                </c:pt>
                <c:pt idx="776">
                  <c:v>-0.99068594603633064</c:v>
                </c:pt>
                <c:pt idx="777">
                  <c:v>-0.26758765901803383</c:v>
                </c:pt>
                <c:pt idx="778">
                  <c:v>-0.97231728490361125</c:v>
                </c:pt>
                <c:pt idx="779">
                  <c:v>-0.13300375271212883</c:v>
                </c:pt>
                <c:pt idx="780">
                  <c:v>-0.95394862377089185</c:v>
                </c:pt>
                <c:pt idx="781">
                  <c:v>1.5801535937761679E-3</c:v>
                </c:pt>
                <c:pt idx="782">
                  <c:v>-0.93557996263817245</c:v>
                </c:pt>
                <c:pt idx="783">
                  <c:v>0.13616405989968119</c:v>
                </c:pt>
                <c:pt idx="784">
                  <c:v>-0.91721130150545305</c:v>
                </c:pt>
                <c:pt idx="785">
                  <c:v>0.2355321411374485</c:v>
                </c:pt>
                <c:pt idx="786">
                  <c:v>-0.44717915429214006</c:v>
                </c:pt>
                <c:pt idx="787">
                  <c:v>0.29968439730707808</c:v>
                </c:pt>
                <c:pt idx="788">
                  <c:v>2.2852992921172988E-2</c:v>
                </c:pt>
                <c:pt idx="789">
                  <c:v>0.36383665347670774</c:v>
                </c:pt>
                <c:pt idx="790">
                  <c:v>0.49288514013448603</c:v>
                </c:pt>
                <c:pt idx="791">
                  <c:v>0.42798890964633735</c:v>
                </c:pt>
                <c:pt idx="792">
                  <c:v>0.96291728734779902</c:v>
                </c:pt>
                <c:pt idx="793">
                  <c:v>0.36069695649338485</c:v>
                </c:pt>
                <c:pt idx="794">
                  <c:v>0.93579281664747138</c:v>
                </c:pt>
                <c:pt idx="795">
                  <c:v>0.16196079401785021</c:v>
                </c:pt>
                <c:pt idx="796">
                  <c:v>0.90866834594714385</c:v>
                </c:pt>
                <c:pt idx="797">
                  <c:v>-3.6775368457684393E-2</c:v>
                </c:pt>
                <c:pt idx="798">
                  <c:v>0.8815438752468161</c:v>
                </c:pt>
                <c:pt idx="799">
                  <c:v>-0.23551153093321903</c:v>
                </c:pt>
                <c:pt idx="800">
                  <c:v>0.85441940454648857</c:v>
                </c:pt>
                <c:pt idx="801">
                  <c:v>-0.36510470091397146</c:v>
                </c:pt>
                <c:pt idx="802">
                  <c:v>0.41151172803350311</c:v>
                </c:pt>
                <c:pt idx="803">
                  <c:v>-0.42555487839994166</c:v>
                </c:pt>
                <c:pt idx="804">
                  <c:v>-3.1395948479482239E-2</c:v>
                </c:pt>
                <c:pt idx="805">
                  <c:v>-0.48600505588591192</c:v>
                </c:pt>
                <c:pt idx="806">
                  <c:v>-0.47430362499246764</c:v>
                </c:pt>
                <c:pt idx="807">
                  <c:v>-0.54645523337188218</c:v>
                </c:pt>
                <c:pt idx="808">
                  <c:v>-0.91721130150545305</c:v>
                </c:pt>
                <c:pt idx="809">
                  <c:v>-0.44708715213411482</c:v>
                </c:pt>
                <c:pt idx="810">
                  <c:v>-0.88183629880519465</c:v>
                </c:pt>
                <c:pt idx="811">
                  <c:v>-0.18790081217260995</c:v>
                </c:pt>
                <c:pt idx="812">
                  <c:v>-0.84646129610493637</c:v>
                </c:pt>
                <c:pt idx="813">
                  <c:v>7.1285527788894909E-2</c:v>
                </c:pt>
                <c:pt idx="814">
                  <c:v>-0.81108629340467797</c:v>
                </c:pt>
                <c:pt idx="815">
                  <c:v>0.33047186775039972</c:v>
                </c:pt>
                <c:pt idx="816">
                  <c:v>-0.77571129070441969</c:v>
                </c:pt>
                <c:pt idx="817">
                  <c:v>0.48787605091708991</c:v>
                </c:pt>
                <c:pt idx="818">
                  <c:v>-0.36817861689169257</c:v>
                </c:pt>
                <c:pt idx="819">
                  <c:v>0.54349807728896538</c:v>
                </c:pt>
                <c:pt idx="820">
                  <c:v>3.9354056921034442E-2</c:v>
                </c:pt>
                <c:pt idx="821">
                  <c:v>0.5991201036608409</c:v>
                </c:pt>
                <c:pt idx="822">
                  <c:v>0.44688673073376145</c:v>
                </c:pt>
                <c:pt idx="823">
                  <c:v>0.65474213003271631</c:v>
                </c:pt>
                <c:pt idx="824">
                  <c:v>0.85441940454648857</c:v>
                </c:pt>
                <c:pt idx="825">
                  <c:v>0.52514896005196399</c:v>
                </c:pt>
                <c:pt idx="826">
                  <c:v>0.81145283921452993</c:v>
                </c:pt>
                <c:pt idx="827">
                  <c:v>0.21034059371858366</c:v>
                </c:pt>
                <c:pt idx="828">
                  <c:v>0.7684862738825714</c:v>
                </c:pt>
                <c:pt idx="829">
                  <c:v>-0.10446777261479673</c:v>
                </c:pt>
                <c:pt idx="830">
                  <c:v>0.72551970855061287</c:v>
                </c:pt>
                <c:pt idx="831">
                  <c:v>-0.41927613894817706</c:v>
                </c:pt>
                <c:pt idx="832">
                  <c:v>0.68255314321865423</c:v>
                </c:pt>
                <c:pt idx="833">
                  <c:v>-0.60155919318856133</c:v>
                </c:pt>
                <c:pt idx="834">
                  <c:v>0.31798703473788575</c:v>
                </c:pt>
                <c:pt idx="835">
                  <c:v>-0.65131693533594937</c:v>
                </c:pt>
                <c:pt idx="836">
                  <c:v>-4.6579073742882726E-2</c:v>
                </c:pt>
                <c:pt idx="837">
                  <c:v>-0.70107467748333763</c:v>
                </c:pt>
                <c:pt idx="838">
                  <c:v>-0.41114518222365115</c:v>
                </c:pt>
                <c:pt idx="839">
                  <c:v>-0.75083241963072567</c:v>
                </c:pt>
                <c:pt idx="840">
                  <c:v>-0.77571129070441969</c:v>
                </c:pt>
                <c:pt idx="841">
                  <c:v>-0.59342823646403553</c:v>
                </c:pt>
                <c:pt idx="842">
                  <c:v>-0.72595354855703143</c:v>
                </c:pt>
                <c:pt idx="843">
                  <c:v>-0.22886212798326711</c:v>
                </c:pt>
                <c:pt idx="844">
                  <c:v>-0.67619580640964339</c:v>
                </c:pt>
                <c:pt idx="845">
                  <c:v>0.13570398049750143</c:v>
                </c:pt>
                <c:pt idx="846">
                  <c:v>-0.62643806426225523</c:v>
                </c:pt>
                <c:pt idx="847">
                  <c:v>0.50027008897826986</c:v>
                </c:pt>
                <c:pt idx="848">
                  <c:v>-0.57668032211486708</c:v>
                </c:pt>
                <c:pt idx="849">
                  <c:v>0.70403642588463344</c:v>
                </c:pt>
                <c:pt idx="850">
                  <c:v>-0.26187195578148675</c:v>
                </c:pt>
                <c:pt idx="851">
                  <c:v>0.74700299121659208</c:v>
                </c:pt>
                <c:pt idx="852">
                  <c:v>5.2936410551893576E-2</c:v>
                </c:pt>
                <c:pt idx="853">
                  <c:v>0.78996955654855072</c:v>
                </c:pt>
                <c:pt idx="854">
                  <c:v>0.36774477688527391</c:v>
                </c:pt>
                <c:pt idx="855">
                  <c:v>0.83293612188050925</c:v>
                </c:pt>
                <c:pt idx="856">
                  <c:v>0.68255314321865423</c:v>
                </c:pt>
                <c:pt idx="857">
                  <c:v>0.65065306764012498</c:v>
                </c:pt>
                <c:pt idx="858">
                  <c:v>0.6269311168467786</c:v>
                </c:pt>
                <c:pt idx="859">
                  <c:v>0.24312039382739797</c:v>
                </c:pt>
                <c:pt idx="860">
                  <c:v>0.57130909047490297</c:v>
                </c:pt>
                <c:pt idx="861">
                  <c:v>-0.1644122799853292</c:v>
                </c:pt>
                <c:pt idx="862">
                  <c:v>0.51568706410302734</c:v>
                </c:pt>
                <c:pt idx="863">
                  <c:v>-0.57194495379805621</c:v>
                </c:pt>
                <c:pt idx="864">
                  <c:v>0.46006503773115165</c:v>
                </c:pt>
                <c:pt idx="865">
                  <c:v>-0.79339879205454888</c:v>
                </c:pt>
                <c:pt idx="866">
                  <c:v>0.20087869776964695</c:v>
                </c:pt>
                <c:pt idx="867">
                  <c:v>-0.82877379475480728</c:v>
                </c:pt>
                <c:pt idx="868">
                  <c:v>-5.8307642191857717E-2</c:v>
                </c:pt>
                <c:pt idx="869">
                  <c:v>-0.86414879745506545</c:v>
                </c:pt>
                <c:pt idx="870">
                  <c:v>-0.31749398215336239</c:v>
                </c:pt>
                <c:pt idx="871">
                  <c:v>-0.89952380015532385</c:v>
                </c:pt>
                <c:pt idx="872">
                  <c:v>-0.57668032211486708</c:v>
                </c:pt>
                <c:pt idx="873">
                  <c:v>-0.69575746324896026</c:v>
                </c:pt>
                <c:pt idx="874">
                  <c:v>-0.51623014462889683</c:v>
                </c:pt>
                <c:pt idx="875">
                  <c:v>-0.25284978673597491</c:v>
                </c:pt>
                <c:pt idx="876">
                  <c:v>-0.45577996714292668</c:v>
                </c:pt>
                <c:pt idx="877">
                  <c:v>0.19005788977701055</c:v>
                </c:pt>
                <c:pt idx="878">
                  <c:v>-0.39532978965695642</c:v>
                </c:pt>
                <c:pt idx="879">
                  <c:v>0.6329655662899959</c:v>
                </c:pt>
                <c:pt idx="880">
                  <c:v>-0.33487961217098622</c:v>
                </c:pt>
                <c:pt idx="881">
                  <c:v>0.86798163989665245</c:v>
                </c:pt>
                <c:pt idx="882">
                  <c:v>-0.13614344969545172</c:v>
                </c:pt>
                <c:pt idx="883">
                  <c:v>0.8951061105969802</c:v>
                </c:pt>
                <c:pt idx="884">
                  <c:v>6.2592712780082715E-2</c:v>
                </c:pt>
                <c:pt idx="885">
                  <c:v>0.92223058129730784</c:v>
                </c:pt>
                <c:pt idx="886">
                  <c:v>0.26132887525561715</c:v>
                </c:pt>
                <c:pt idx="887">
                  <c:v>0.94935505199763548</c:v>
                </c:pt>
                <c:pt idx="888">
                  <c:v>0.46006503773115165</c:v>
                </c:pt>
                <c:pt idx="889">
                  <c:v>0.72790121374114281</c:v>
                </c:pt>
                <c:pt idx="890">
                  <c:v>0.39591278156152204</c:v>
                </c:pt>
                <c:pt idx="891">
                  <c:v>0.25786906652782982</c:v>
                </c:pt>
                <c:pt idx="892">
                  <c:v>0.33176052539189249</c:v>
                </c:pt>
                <c:pt idx="893">
                  <c:v>-0.21216308068548334</c:v>
                </c:pt>
                <c:pt idx="894">
                  <c:v>0.26760826922226294</c:v>
                </c:pt>
                <c:pt idx="895">
                  <c:v>-0.68219522789879639</c:v>
                </c:pt>
                <c:pt idx="896">
                  <c:v>0.20345601305263336</c:v>
                </c:pt>
                <c:pt idx="897">
                  <c:v>-0.92639563207181275</c:v>
                </c:pt>
                <c:pt idx="898">
                  <c:v>6.8872106746728459E-2</c:v>
                </c:pt>
                <c:pt idx="899">
                  <c:v>-0.94476429320453215</c:v>
                </c:pt>
                <c:pt idx="900">
                  <c:v>-6.5711799559176429E-2</c:v>
                </c:pt>
                <c:pt idx="901">
                  <c:v>-0.96313295433725155</c:v>
                </c:pt>
                <c:pt idx="902">
                  <c:v>-0.2002957058650813</c:v>
                </c:pt>
                <c:pt idx="903">
                  <c:v>-0.98150161546997094</c:v>
                </c:pt>
                <c:pt idx="904">
                  <c:v>-0.33487961217098622</c:v>
                </c:pt>
                <c:pt idx="905">
                  <c:v>-0.74648554186331451</c:v>
                </c:pt>
                <c:pt idx="906">
                  <c:v>-0.26822031246940736</c:v>
                </c:pt>
                <c:pt idx="907">
                  <c:v>-0.25808473351728195</c:v>
                </c:pt>
                <c:pt idx="908">
                  <c:v>-0.20156101276782859</c:v>
                </c:pt>
                <c:pt idx="909">
                  <c:v>0.23031607482875061</c:v>
                </c:pt>
                <c:pt idx="910">
                  <c:v>-0.13490171306624976</c:v>
                </c:pt>
                <c:pt idx="911">
                  <c:v>0.71871688317478299</c:v>
                </c:pt>
                <c:pt idx="912">
                  <c:v>-6.8242413364670948E-2</c:v>
                </c:pt>
                <c:pt idx="913">
                  <c:v>0.96755262642932438</c:v>
                </c:pt>
                <c:pt idx="914">
                  <c:v>-3.1780676034486727E-4</c:v>
                </c:pt>
                <c:pt idx="915">
                  <c:v>0.97682330459237465</c:v>
                </c:pt>
                <c:pt idx="916">
                  <c:v>6.7606799843981213E-2</c:v>
                </c:pt>
                <c:pt idx="917">
                  <c:v>0.9860939827554247</c:v>
                </c:pt>
                <c:pt idx="918">
                  <c:v>0.13553140644830727</c:v>
                </c:pt>
                <c:pt idx="919">
                  <c:v>0.99536466091847497</c:v>
                </c:pt>
                <c:pt idx="920">
                  <c:v>0.20345601305263336</c:v>
                </c:pt>
                <c:pt idx="921">
                  <c:v>0.75116425674545861</c:v>
                </c:pt>
                <c:pt idx="922">
                  <c:v>0.13553140644830741</c:v>
                </c:pt>
                <c:pt idx="923">
                  <c:v>0.25349277023637595</c:v>
                </c:pt>
                <c:pt idx="924">
                  <c:v>6.7606799843981477E-2</c:v>
                </c:pt>
                <c:pt idx="925">
                  <c:v>-0.24417871627270671</c:v>
                </c:pt>
                <c:pt idx="926">
                  <c:v>-3.1780676034446481E-4</c:v>
                </c:pt>
                <c:pt idx="927">
                  <c:v>-0.74185020278178937</c:v>
                </c:pt>
                <c:pt idx="928">
                  <c:v>-6.8242413364670407E-2</c:v>
                </c:pt>
                <c:pt idx="929">
                  <c:v>-0.99068594603633064</c:v>
                </c:pt>
                <c:pt idx="930">
                  <c:v>-6.8242413364670546E-2</c:v>
                </c:pt>
                <c:pt idx="931">
                  <c:v>-0.99068594603633064</c:v>
                </c:pt>
                <c:pt idx="932">
                  <c:v>-6.8242413364670684E-2</c:v>
                </c:pt>
                <c:pt idx="933">
                  <c:v>-0.99068594603633076</c:v>
                </c:pt>
                <c:pt idx="934">
                  <c:v>-6.8242413364670809E-2</c:v>
                </c:pt>
                <c:pt idx="935">
                  <c:v>-0.99068594603633064</c:v>
                </c:pt>
                <c:pt idx="936">
                  <c:v>-6.8242413364670948E-2</c:v>
                </c:pt>
                <c:pt idx="937">
                  <c:v>-0.74185020278178926</c:v>
                </c:pt>
                <c:pt idx="938">
                  <c:v>-3.17806760344784E-4</c:v>
                </c:pt>
                <c:pt idx="939">
                  <c:v>-0.24417871627270671</c:v>
                </c:pt>
                <c:pt idx="940">
                  <c:v>6.760679984398138E-2</c:v>
                </c:pt>
                <c:pt idx="941">
                  <c:v>0.25349277023637601</c:v>
                </c:pt>
                <c:pt idx="942">
                  <c:v>0.13553140644830752</c:v>
                </c:pt>
                <c:pt idx="943">
                  <c:v>0.75116425674545861</c:v>
                </c:pt>
                <c:pt idx="944">
                  <c:v>0.20345601305263369</c:v>
                </c:pt>
                <c:pt idx="945">
                  <c:v>0.99536466091847486</c:v>
                </c:pt>
                <c:pt idx="946">
                  <c:v>0.13553140644830766</c:v>
                </c:pt>
                <c:pt idx="947">
                  <c:v>0.9860939827554247</c:v>
                </c:pt>
                <c:pt idx="948">
                  <c:v>6.7606799843981644E-2</c:v>
                </c:pt>
                <c:pt idx="949">
                  <c:v>0.97682330459237443</c:v>
                </c:pt>
                <c:pt idx="950">
                  <c:v>-3.1780676034438154E-4</c:v>
                </c:pt>
                <c:pt idx="951">
                  <c:v>0.96755262642932416</c:v>
                </c:pt>
                <c:pt idx="952">
                  <c:v>-6.8242413364670407E-2</c:v>
                </c:pt>
                <c:pt idx="953">
                  <c:v>0.71871688317478277</c:v>
                </c:pt>
                <c:pt idx="954">
                  <c:v>-0.13490171306624937</c:v>
                </c:pt>
                <c:pt idx="955">
                  <c:v>0.23031607482875044</c:v>
                </c:pt>
                <c:pt idx="956">
                  <c:v>-0.20156101276782837</c:v>
                </c:pt>
                <c:pt idx="957">
                  <c:v>-0.25808473351728206</c:v>
                </c:pt>
                <c:pt idx="958">
                  <c:v>-0.26822031246940736</c:v>
                </c:pt>
                <c:pt idx="959">
                  <c:v>-0.74648554186331439</c:v>
                </c:pt>
                <c:pt idx="960">
                  <c:v>-0.33487961217098633</c:v>
                </c:pt>
                <c:pt idx="961">
                  <c:v>-0.98150161546997094</c:v>
                </c:pt>
                <c:pt idx="962">
                  <c:v>-0.20029570586508133</c:v>
                </c:pt>
                <c:pt idx="963">
                  <c:v>-0.96313295433725155</c:v>
                </c:pt>
                <c:pt idx="964">
                  <c:v>-6.5711799559176318E-2</c:v>
                </c:pt>
                <c:pt idx="965">
                  <c:v>-0.94476429320453215</c:v>
                </c:pt>
                <c:pt idx="966">
                  <c:v>6.8872106746728681E-2</c:v>
                </c:pt>
                <c:pt idx="967">
                  <c:v>-0.92639563207181275</c:v>
                </c:pt>
                <c:pt idx="968">
                  <c:v>0.20345601305263369</c:v>
                </c:pt>
                <c:pt idx="969">
                  <c:v>-0.6821952278987965</c:v>
                </c:pt>
                <c:pt idx="970">
                  <c:v>0.26760826922226333</c:v>
                </c:pt>
                <c:pt idx="971">
                  <c:v>-0.21216308068548356</c:v>
                </c:pt>
                <c:pt idx="972">
                  <c:v>0.33176052539189294</c:v>
                </c:pt>
                <c:pt idx="973">
                  <c:v>0.25786906652782954</c:v>
                </c:pt>
                <c:pt idx="974">
                  <c:v>0.39591278156152254</c:v>
                </c:pt>
                <c:pt idx="975">
                  <c:v>0.72790121374114247</c:v>
                </c:pt>
                <c:pt idx="976">
                  <c:v>0.46006503773115215</c:v>
                </c:pt>
                <c:pt idx="977">
                  <c:v>0.94935505199763526</c:v>
                </c:pt>
                <c:pt idx="978">
                  <c:v>0.26132887525561754</c:v>
                </c:pt>
                <c:pt idx="979">
                  <c:v>0.92223058129730762</c:v>
                </c:pt>
                <c:pt idx="980">
                  <c:v>6.259271278008291E-2</c:v>
                </c:pt>
                <c:pt idx="981">
                  <c:v>0.89510611059697998</c:v>
                </c:pt>
                <c:pt idx="982">
                  <c:v>-0.13614344969545172</c:v>
                </c:pt>
                <c:pt idx="983">
                  <c:v>0.86798163989665233</c:v>
                </c:pt>
                <c:pt idx="984">
                  <c:v>-0.33487961217098633</c:v>
                </c:pt>
                <c:pt idx="985">
                  <c:v>0.63296556628999578</c:v>
                </c:pt>
                <c:pt idx="986">
                  <c:v>-0.39532978965695653</c:v>
                </c:pt>
                <c:pt idx="987">
                  <c:v>0.19005788977701049</c:v>
                </c:pt>
                <c:pt idx="988">
                  <c:v>-0.45577996714292679</c:v>
                </c:pt>
                <c:pt idx="989">
                  <c:v>-0.25284978673597502</c:v>
                </c:pt>
                <c:pt idx="990">
                  <c:v>-0.51623014462889694</c:v>
                </c:pt>
                <c:pt idx="991">
                  <c:v>-0.69575746324896026</c:v>
                </c:pt>
                <c:pt idx="992">
                  <c:v>-0.57668032211486719</c:v>
                </c:pt>
                <c:pt idx="993">
                  <c:v>-0.89952380015532385</c:v>
                </c:pt>
                <c:pt idx="994">
                  <c:v>-0.31749398215336233</c:v>
                </c:pt>
                <c:pt idx="995">
                  <c:v>-0.86414879745506556</c:v>
                </c:pt>
                <c:pt idx="996">
                  <c:v>-5.8307642191857523E-2</c:v>
                </c:pt>
                <c:pt idx="997">
                  <c:v>-0.82877379475480728</c:v>
                </c:pt>
                <c:pt idx="998">
                  <c:v>0.20087869776964731</c:v>
                </c:pt>
                <c:pt idx="999">
                  <c:v>-0.79339879205454888</c:v>
                </c:pt>
                <c:pt idx="1000">
                  <c:v>0.46006503773115215</c:v>
                </c:pt>
                <c:pt idx="1001">
                  <c:v>-0.5719449537980561</c:v>
                </c:pt>
                <c:pt idx="1002">
                  <c:v>0.51568706410302767</c:v>
                </c:pt>
                <c:pt idx="1003">
                  <c:v>-0.16441227998532915</c:v>
                </c:pt>
                <c:pt idx="1004">
                  <c:v>0.57130909047490319</c:v>
                </c:pt>
                <c:pt idx="1005">
                  <c:v>0.24312039382739803</c:v>
                </c:pt>
                <c:pt idx="1006">
                  <c:v>0.6269311168467786</c:v>
                </c:pt>
                <c:pt idx="1007">
                  <c:v>0.65065306764012498</c:v>
                </c:pt>
                <c:pt idx="1008">
                  <c:v>0.68255314321865412</c:v>
                </c:pt>
                <c:pt idx="1009">
                  <c:v>0.83293612188050925</c:v>
                </c:pt>
                <c:pt idx="1010">
                  <c:v>0.36774477688527374</c:v>
                </c:pt>
                <c:pt idx="1011">
                  <c:v>0.78996955654855072</c:v>
                </c:pt>
                <c:pt idx="1012">
                  <c:v>5.2936410551893465E-2</c:v>
                </c:pt>
                <c:pt idx="1013">
                  <c:v>0.74700299121659208</c:v>
                </c:pt>
                <c:pt idx="1014">
                  <c:v>-0.26187195578148681</c:v>
                </c:pt>
                <c:pt idx="1015">
                  <c:v>0.70403642588463355</c:v>
                </c:pt>
                <c:pt idx="1016">
                  <c:v>-0.57668032211486719</c:v>
                </c:pt>
                <c:pt idx="1017">
                  <c:v>0.50027008897826997</c:v>
                </c:pt>
                <c:pt idx="1018">
                  <c:v>-0.62643806426225535</c:v>
                </c:pt>
                <c:pt idx="1019">
                  <c:v>0.13570398049750154</c:v>
                </c:pt>
                <c:pt idx="1020">
                  <c:v>-0.6761958064096435</c:v>
                </c:pt>
                <c:pt idx="1021">
                  <c:v>-0.22886212798326699</c:v>
                </c:pt>
                <c:pt idx="1022">
                  <c:v>-0.72595354855703165</c:v>
                </c:pt>
                <c:pt idx="1023">
                  <c:v>-0.59342823646403542</c:v>
                </c:pt>
                <c:pt idx="1024">
                  <c:v>-0.7757112907044198</c:v>
                </c:pt>
                <c:pt idx="1025">
                  <c:v>-0.75083241963072556</c:v>
                </c:pt>
                <c:pt idx="1026">
                  <c:v>-0.41114518222365126</c:v>
                </c:pt>
                <c:pt idx="1027">
                  <c:v>-0.70107467748333752</c:v>
                </c:pt>
                <c:pt idx="1028">
                  <c:v>-4.6579073742882837E-2</c:v>
                </c:pt>
                <c:pt idx="1029">
                  <c:v>-0.65131693533594925</c:v>
                </c:pt>
                <c:pt idx="1030">
                  <c:v>0.31798703473788559</c:v>
                </c:pt>
                <c:pt idx="1031">
                  <c:v>-0.60155919318856121</c:v>
                </c:pt>
                <c:pt idx="1032">
                  <c:v>0.68255314321865412</c:v>
                </c:pt>
                <c:pt idx="1033">
                  <c:v>-0.41927613894817695</c:v>
                </c:pt>
                <c:pt idx="1034">
                  <c:v>0.72551970855061265</c:v>
                </c:pt>
                <c:pt idx="1035">
                  <c:v>-0.10446777261479656</c:v>
                </c:pt>
                <c:pt idx="1036">
                  <c:v>0.76848627388257129</c:v>
                </c:pt>
                <c:pt idx="1037">
                  <c:v>0.21034059371858374</c:v>
                </c:pt>
                <c:pt idx="1038">
                  <c:v>0.81145283921452993</c:v>
                </c:pt>
                <c:pt idx="1039">
                  <c:v>0.5251489600519641</c:v>
                </c:pt>
                <c:pt idx="1040">
                  <c:v>0.85441940454648857</c:v>
                </c:pt>
                <c:pt idx="1041">
                  <c:v>0.65474213003271642</c:v>
                </c:pt>
                <c:pt idx="1042">
                  <c:v>0.44688673073376139</c:v>
                </c:pt>
                <c:pt idx="1043">
                  <c:v>0.59912010366084079</c:v>
                </c:pt>
                <c:pt idx="1044">
                  <c:v>3.9354056921034386E-2</c:v>
                </c:pt>
                <c:pt idx="1045">
                  <c:v>0.54349807728896504</c:v>
                </c:pt>
                <c:pt idx="1046">
                  <c:v>-0.36817861689169268</c:v>
                </c:pt>
                <c:pt idx="1047">
                  <c:v>0.48787605091708947</c:v>
                </c:pt>
                <c:pt idx="1048">
                  <c:v>-0.7757112907044198</c:v>
                </c:pt>
                <c:pt idx="1049">
                  <c:v>0.33047186775039927</c:v>
                </c:pt>
                <c:pt idx="1050">
                  <c:v>-0.81108629340467808</c:v>
                </c:pt>
                <c:pt idx="1051">
                  <c:v>7.1285527788894604E-2</c:v>
                </c:pt>
                <c:pt idx="1052">
                  <c:v>-0.84646129610493637</c:v>
                </c:pt>
                <c:pt idx="1053">
                  <c:v>-0.18790081217261004</c:v>
                </c:pt>
                <c:pt idx="1054">
                  <c:v>-0.88183629880519465</c:v>
                </c:pt>
                <c:pt idx="1055">
                  <c:v>-0.44708715213411476</c:v>
                </c:pt>
                <c:pt idx="1056">
                  <c:v>-0.91721130150545294</c:v>
                </c:pt>
                <c:pt idx="1057">
                  <c:v>-0.54645523337188195</c:v>
                </c:pt>
                <c:pt idx="1058">
                  <c:v>-0.47430362499246753</c:v>
                </c:pt>
                <c:pt idx="1059">
                  <c:v>-0.4860050558859117</c:v>
                </c:pt>
                <c:pt idx="1060">
                  <c:v>-3.1395948479482183E-2</c:v>
                </c:pt>
                <c:pt idx="1061">
                  <c:v>-0.42555487839994155</c:v>
                </c:pt>
                <c:pt idx="1062">
                  <c:v>0.41151172803350311</c:v>
                </c:pt>
                <c:pt idx="1063">
                  <c:v>-0.36510470091397129</c:v>
                </c:pt>
                <c:pt idx="1064">
                  <c:v>0.85441940454648857</c:v>
                </c:pt>
                <c:pt idx="1065">
                  <c:v>-0.23551153093321897</c:v>
                </c:pt>
                <c:pt idx="1066">
                  <c:v>0.88154387524681621</c:v>
                </c:pt>
                <c:pt idx="1067">
                  <c:v>-3.6775368457684532E-2</c:v>
                </c:pt>
                <c:pt idx="1068">
                  <c:v>0.90866834594714396</c:v>
                </c:pt>
                <c:pt idx="1069">
                  <c:v>0.16196079401784994</c:v>
                </c:pt>
                <c:pt idx="1070">
                  <c:v>0.9357928166474716</c:v>
                </c:pt>
                <c:pt idx="1071">
                  <c:v>0.3606969564933844</c:v>
                </c:pt>
                <c:pt idx="1072">
                  <c:v>0.96291728734779936</c:v>
                </c:pt>
                <c:pt idx="1073">
                  <c:v>0.42798890964633685</c:v>
                </c:pt>
                <c:pt idx="1074">
                  <c:v>0.49288514013448625</c:v>
                </c:pt>
                <c:pt idx="1075">
                  <c:v>0.36383665347670724</c:v>
                </c:pt>
                <c:pt idx="1076">
                  <c:v>2.285299292117321E-2</c:v>
                </c:pt>
                <c:pt idx="1077">
                  <c:v>0.29968439730707774</c:v>
                </c:pt>
                <c:pt idx="1078">
                  <c:v>-0.44717915429213984</c:v>
                </c:pt>
                <c:pt idx="1079">
                  <c:v>0.23553214113744816</c:v>
                </c:pt>
                <c:pt idx="1080">
                  <c:v>-0.91721130150545294</c:v>
                </c:pt>
                <c:pt idx="1081">
                  <c:v>0.13616405989968092</c:v>
                </c:pt>
                <c:pt idx="1082">
                  <c:v>-0.93557996263817234</c:v>
                </c:pt>
                <c:pt idx="1083">
                  <c:v>1.5801535937760292E-3</c:v>
                </c:pt>
                <c:pt idx="1084">
                  <c:v>-0.95394862377089185</c:v>
                </c:pt>
                <c:pt idx="1085">
                  <c:v>-0.13300375271212889</c:v>
                </c:pt>
                <c:pt idx="1086">
                  <c:v>-0.97231728490361136</c:v>
                </c:pt>
                <c:pt idx="1087">
                  <c:v>-0.26758765901803377</c:v>
                </c:pt>
                <c:pt idx="1088">
                  <c:v>-0.99068594603633076</c:v>
                </c:pt>
                <c:pt idx="1089">
                  <c:v>-0.30154996232019682</c:v>
                </c:pt>
                <c:pt idx="1090">
                  <c:v>-0.50228513769029826</c:v>
                </c:pt>
                <c:pt idx="1091">
                  <c:v>-0.23489066261861799</c:v>
                </c:pt>
                <c:pt idx="1092">
                  <c:v>-1.38843293442657E-2</c:v>
                </c:pt>
                <c:pt idx="1093">
                  <c:v>-0.16823136291703916</c:v>
                </c:pt>
                <c:pt idx="1094">
                  <c:v>0.47451647900176686</c:v>
                </c:pt>
                <c:pt idx="1095">
                  <c:v>-0.10157206321546036</c:v>
                </c:pt>
                <c:pt idx="1096">
                  <c:v>0.96291728734779936</c:v>
                </c:pt>
                <c:pt idx="1097">
                  <c:v>-3.4280110062507904E-2</c:v>
                </c:pt>
                <c:pt idx="1098">
                  <c:v>0.97218796551084952</c:v>
                </c:pt>
                <c:pt idx="1099">
                  <c:v>3.3644496541818163E-2</c:v>
                </c:pt>
                <c:pt idx="1100">
                  <c:v>0.98145864367389968</c:v>
                </c:pt>
                <c:pt idx="1101">
                  <c:v>0.10156910314614426</c:v>
                </c:pt>
                <c:pt idx="1102">
                  <c:v>0.99072932183694984</c:v>
                </c:pt>
                <c:pt idx="1103">
                  <c:v>0.16949370975047034</c:v>
                </c:pt>
                <c:pt idx="1104">
                  <c:v>1</c:v>
                </c:pt>
                <c:pt idx="1105">
                  <c:v>0.1694937097504704</c:v>
                </c:pt>
                <c:pt idx="1106">
                  <c:v>0.50232851349091734</c:v>
                </c:pt>
                <c:pt idx="1107">
                  <c:v>0.10156910314614445</c:v>
                </c:pt>
                <c:pt idx="1108">
                  <c:v>4.6570269818346222E-3</c:v>
                </c:pt>
                <c:pt idx="1109">
                  <c:v>3.3644496541818503E-2</c:v>
                </c:pt>
                <c:pt idx="1110">
                  <c:v>-0.49301445952724809</c:v>
                </c:pt>
                <c:pt idx="1111">
                  <c:v>-3.4280110062507432E-2</c:v>
                </c:pt>
                <c:pt idx="1112">
                  <c:v>-0.99068594603633076</c:v>
                </c:pt>
                <c:pt idx="1113">
                  <c:v>-6.8242413364670476E-2</c:v>
                </c:pt>
                <c:pt idx="1114">
                  <c:v>-0.99068594603633076</c:v>
                </c:pt>
                <c:pt idx="1115">
                  <c:v>-6.8242413364670601E-2</c:v>
                </c:pt>
                <c:pt idx="1116">
                  <c:v>-0.99068594603633064</c:v>
                </c:pt>
                <c:pt idx="1117">
                  <c:v>-6.824241336467074E-2</c:v>
                </c:pt>
                <c:pt idx="1118">
                  <c:v>-0.99068594603633064</c:v>
                </c:pt>
                <c:pt idx="1119">
                  <c:v>-6.8242413364670879E-2</c:v>
                </c:pt>
                <c:pt idx="1120">
                  <c:v>-0.99068594603633064</c:v>
                </c:pt>
                <c:pt idx="1121">
                  <c:v>-3.4280110062507863E-2</c:v>
                </c:pt>
                <c:pt idx="1122">
                  <c:v>-0.49301445952724798</c:v>
                </c:pt>
                <c:pt idx="1123">
                  <c:v>3.3644496541818288E-2</c:v>
                </c:pt>
                <c:pt idx="1124">
                  <c:v>4.6570269818346777E-3</c:v>
                </c:pt>
                <c:pt idx="1125">
                  <c:v>0.10156910314614445</c:v>
                </c:pt>
                <c:pt idx="1126">
                  <c:v>0.50232851349091734</c:v>
                </c:pt>
                <c:pt idx="1127">
                  <c:v>0.16949370975047062</c:v>
                </c:pt>
                <c:pt idx="1128">
                  <c:v>1</c:v>
                </c:pt>
                <c:pt idx="1129">
                  <c:v>0.16949370975047068</c:v>
                </c:pt>
                <c:pt idx="1130">
                  <c:v>0.99072932183694973</c:v>
                </c:pt>
                <c:pt idx="1131">
                  <c:v>0.10156910314614465</c:v>
                </c:pt>
                <c:pt idx="1132">
                  <c:v>0.98145864367389946</c:v>
                </c:pt>
                <c:pt idx="1133">
                  <c:v>3.3644496541818628E-2</c:v>
                </c:pt>
                <c:pt idx="1134">
                  <c:v>0.97218796551084929</c:v>
                </c:pt>
                <c:pt idx="1135">
                  <c:v>-3.4280110062507391E-2</c:v>
                </c:pt>
                <c:pt idx="1136">
                  <c:v>0.96291728734779902</c:v>
                </c:pt>
                <c:pt idx="1137">
                  <c:v>-0.10157206321545989</c:v>
                </c:pt>
                <c:pt idx="1138">
                  <c:v>0.47451647900176663</c:v>
                </c:pt>
                <c:pt idx="1139">
                  <c:v>-0.16823136291703888</c:v>
                </c:pt>
                <c:pt idx="1140">
                  <c:v>-1.3884329344265811E-2</c:v>
                </c:pt>
                <c:pt idx="1141">
                  <c:v>-0.23489066261861785</c:v>
                </c:pt>
                <c:pt idx="1142">
                  <c:v>-0.50228513769029826</c:v>
                </c:pt>
                <c:pt idx="1143">
                  <c:v>-0.30154996232019682</c:v>
                </c:pt>
                <c:pt idx="1144">
                  <c:v>-0.99068594603633064</c:v>
                </c:pt>
                <c:pt idx="1145">
                  <c:v>-0.26758765901803383</c:v>
                </c:pt>
                <c:pt idx="1146">
                  <c:v>-0.97231728490361125</c:v>
                </c:pt>
                <c:pt idx="1147">
                  <c:v>-0.13300375271212883</c:v>
                </c:pt>
                <c:pt idx="1148">
                  <c:v>-0.95394862377089185</c:v>
                </c:pt>
                <c:pt idx="1149">
                  <c:v>1.5801535937761679E-3</c:v>
                </c:pt>
                <c:pt idx="1150">
                  <c:v>-0.93557996263817245</c:v>
                </c:pt>
                <c:pt idx="1151">
                  <c:v>0.13616405989968119</c:v>
                </c:pt>
                <c:pt idx="1152">
                  <c:v>-0.91721130150545305</c:v>
                </c:pt>
                <c:pt idx="1153">
                  <c:v>0.2355321411374485</c:v>
                </c:pt>
                <c:pt idx="1154">
                  <c:v>-0.44717915429214006</c:v>
                </c:pt>
                <c:pt idx="1155">
                  <c:v>0.29968439730707808</c:v>
                </c:pt>
                <c:pt idx="1156">
                  <c:v>2.2852992921172988E-2</c:v>
                </c:pt>
                <c:pt idx="1157">
                  <c:v>0.36383665347670774</c:v>
                </c:pt>
                <c:pt idx="1158">
                  <c:v>0.49288514013448603</c:v>
                </c:pt>
                <c:pt idx="1159">
                  <c:v>0.42798890964633735</c:v>
                </c:pt>
                <c:pt idx="1160">
                  <c:v>0.96291728734779902</c:v>
                </c:pt>
                <c:pt idx="1161">
                  <c:v>0.36069695649338485</c:v>
                </c:pt>
                <c:pt idx="1162">
                  <c:v>0.93579281664747138</c:v>
                </c:pt>
                <c:pt idx="1163">
                  <c:v>0.16196079401785021</c:v>
                </c:pt>
                <c:pt idx="1164">
                  <c:v>0.90866834594714385</c:v>
                </c:pt>
                <c:pt idx="1165">
                  <c:v>-3.6775368457684393E-2</c:v>
                </c:pt>
                <c:pt idx="1166">
                  <c:v>0.8815438752468161</c:v>
                </c:pt>
                <c:pt idx="1167">
                  <c:v>-0.23551153093321903</c:v>
                </c:pt>
                <c:pt idx="1168">
                  <c:v>0.85441940454648857</c:v>
                </c:pt>
                <c:pt idx="1169">
                  <c:v>-0.36510470091397146</c:v>
                </c:pt>
                <c:pt idx="1170">
                  <c:v>0.41151172803350311</c:v>
                </c:pt>
                <c:pt idx="1171">
                  <c:v>-0.42555487839994166</c:v>
                </c:pt>
                <c:pt idx="1172">
                  <c:v>-3.1395948479482239E-2</c:v>
                </c:pt>
                <c:pt idx="1173">
                  <c:v>-0.48600505588591192</c:v>
                </c:pt>
                <c:pt idx="1174">
                  <c:v>-0.47430362499246764</c:v>
                </c:pt>
                <c:pt idx="1175">
                  <c:v>-0.54645523337188218</c:v>
                </c:pt>
                <c:pt idx="1176">
                  <c:v>-0.91721130150545305</c:v>
                </c:pt>
                <c:pt idx="1177">
                  <c:v>-0.44708715213411482</c:v>
                </c:pt>
                <c:pt idx="1178">
                  <c:v>-0.88183629880519465</c:v>
                </c:pt>
                <c:pt idx="1179">
                  <c:v>-0.18790081217260995</c:v>
                </c:pt>
                <c:pt idx="1180">
                  <c:v>-0.84646129610493637</c:v>
                </c:pt>
                <c:pt idx="1181">
                  <c:v>7.1285527788894909E-2</c:v>
                </c:pt>
                <c:pt idx="1182">
                  <c:v>-0.81108629340467797</c:v>
                </c:pt>
                <c:pt idx="1183">
                  <c:v>0.33047186775039972</c:v>
                </c:pt>
                <c:pt idx="1184">
                  <c:v>-0.77571129070441969</c:v>
                </c:pt>
                <c:pt idx="1185">
                  <c:v>0.48787605091708991</c:v>
                </c:pt>
                <c:pt idx="1186">
                  <c:v>-0.36817861689169257</c:v>
                </c:pt>
                <c:pt idx="1187">
                  <c:v>0.54349807728896538</c:v>
                </c:pt>
                <c:pt idx="1188">
                  <c:v>3.9354056921034442E-2</c:v>
                </c:pt>
                <c:pt idx="1189">
                  <c:v>0.5991201036608409</c:v>
                </c:pt>
                <c:pt idx="1190">
                  <c:v>0.44688673073376145</c:v>
                </c:pt>
                <c:pt idx="1191">
                  <c:v>0.65474213003271631</c:v>
                </c:pt>
                <c:pt idx="1192">
                  <c:v>0.85441940454648857</c:v>
                </c:pt>
                <c:pt idx="1193">
                  <c:v>0.52514896005196399</c:v>
                </c:pt>
                <c:pt idx="1194">
                  <c:v>0.81145283921452993</c:v>
                </c:pt>
                <c:pt idx="1195">
                  <c:v>0.21034059371858366</c:v>
                </c:pt>
                <c:pt idx="1196">
                  <c:v>0.7684862738825714</c:v>
                </c:pt>
                <c:pt idx="1197">
                  <c:v>-0.10446777261479673</c:v>
                </c:pt>
                <c:pt idx="1198">
                  <c:v>0.72551970855061287</c:v>
                </c:pt>
                <c:pt idx="1199">
                  <c:v>-0.41927613894817706</c:v>
                </c:pt>
                <c:pt idx="1200">
                  <c:v>0.68255314321865423</c:v>
                </c:pt>
                <c:pt idx="1201">
                  <c:v>-0.60155919318856133</c:v>
                </c:pt>
                <c:pt idx="1202">
                  <c:v>0.31798703473788575</c:v>
                </c:pt>
                <c:pt idx="1203">
                  <c:v>-0.65131693533594937</c:v>
                </c:pt>
                <c:pt idx="1204">
                  <c:v>-4.6579073742882726E-2</c:v>
                </c:pt>
                <c:pt idx="1205">
                  <c:v>-0.70107467748333763</c:v>
                </c:pt>
                <c:pt idx="1206">
                  <c:v>-0.41114518222365115</c:v>
                </c:pt>
                <c:pt idx="1207">
                  <c:v>-0.75083241963072567</c:v>
                </c:pt>
                <c:pt idx="1208">
                  <c:v>-0.77571129070441969</c:v>
                </c:pt>
                <c:pt idx="1209">
                  <c:v>-0.59342823646403553</c:v>
                </c:pt>
                <c:pt idx="1210">
                  <c:v>-0.72595354855703143</c:v>
                </c:pt>
                <c:pt idx="1211">
                  <c:v>-0.22886212798326711</c:v>
                </c:pt>
                <c:pt idx="1212">
                  <c:v>-0.67619580640964339</c:v>
                </c:pt>
                <c:pt idx="1213">
                  <c:v>0.13570398049750143</c:v>
                </c:pt>
                <c:pt idx="1214">
                  <c:v>-0.62643806426225523</c:v>
                </c:pt>
                <c:pt idx="1215">
                  <c:v>0.50027008897826986</c:v>
                </c:pt>
                <c:pt idx="1216">
                  <c:v>-0.57668032211486708</c:v>
                </c:pt>
                <c:pt idx="1217">
                  <c:v>0.70403642588463344</c:v>
                </c:pt>
                <c:pt idx="1218">
                  <c:v>-0.26187195578148675</c:v>
                </c:pt>
                <c:pt idx="1219">
                  <c:v>0.74700299121659208</c:v>
                </c:pt>
                <c:pt idx="1220">
                  <c:v>5.2936410551893576E-2</c:v>
                </c:pt>
                <c:pt idx="1221">
                  <c:v>0.78996955654855072</c:v>
                </c:pt>
                <c:pt idx="1222">
                  <c:v>0.36774477688527391</c:v>
                </c:pt>
                <c:pt idx="1223">
                  <c:v>0.83293612188050925</c:v>
                </c:pt>
                <c:pt idx="1224">
                  <c:v>0.68255314321865423</c:v>
                </c:pt>
                <c:pt idx="1225">
                  <c:v>0.65065306764012498</c:v>
                </c:pt>
                <c:pt idx="1226">
                  <c:v>0.6269311168467786</c:v>
                </c:pt>
                <c:pt idx="1227">
                  <c:v>0.24312039382739797</c:v>
                </c:pt>
                <c:pt idx="1228">
                  <c:v>0.57130909047490297</c:v>
                </c:pt>
                <c:pt idx="1229">
                  <c:v>-0.1644122799853292</c:v>
                </c:pt>
                <c:pt idx="1230">
                  <c:v>0.51568706410302734</c:v>
                </c:pt>
                <c:pt idx="1231">
                  <c:v>-0.57194495379805621</c:v>
                </c:pt>
                <c:pt idx="1232">
                  <c:v>0.46006503773115165</c:v>
                </c:pt>
                <c:pt idx="1233">
                  <c:v>-0.79339879205454888</c:v>
                </c:pt>
                <c:pt idx="1234">
                  <c:v>0.20087869776964695</c:v>
                </c:pt>
                <c:pt idx="1235">
                  <c:v>-0.82877379475480728</c:v>
                </c:pt>
                <c:pt idx="1236">
                  <c:v>-5.8307642191857717E-2</c:v>
                </c:pt>
                <c:pt idx="1237">
                  <c:v>-0.86414879745506545</c:v>
                </c:pt>
                <c:pt idx="1238">
                  <c:v>-0.31749398215336239</c:v>
                </c:pt>
                <c:pt idx="1239">
                  <c:v>-0.89952380015532385</c:v>
                </c:pt>
                <c:pt idx="1240">
                  <c:v>-0.57668032211486708</c:v>
                </c:pt>
                <c:pt idx="1241">
                  <c:v>-0.69575746324896026</c:v>
                </c:pt>
                <c:pt idx="1242">
                  <c:v>-0.51623014462889683</c:v>
                </c:pt>
                <c:pt idx="1243">
                  <c:v>-0.25284978673597491</c:v>
                </c:pt>
                <c:pt idx="1244">
                  <c:v>-0.45577996714292668</c:v>
                </c:pt>
                <c:pt idx="1245">
                  <c:v>0.19005788977701055</c:v>
                </c:pt>
                <c:pt idx="1246">
                  <c:v>-0.39532978965695642</c:v>
                </c:pt>
                <c:pt idx="1247">
                  <c:v>0.6329655662899959</c:v>
                </c:pt>
                <c:pt idx="1248">
                  <c:v>-0.33487961217098622</c:v>
                </c:pt>
                <c:pt idx="1249">
                  <c:v>0.86798163989665245</c:v>
                </c:pt>
                <c:pt idx="1250">
                  <c:v>-0.13614344969545172</c:v>
                </c:pt>
                <c:pt idx="1251">
                  <c:v>0.8951061105969802</c:v>
                </c:pt>
                <c:pt idx="1252">
                  <c:v>6.2592712780082715E-2</c:v>
                </c:pt>
                <c:pt idx="1253">
                  <c:v>0.92223058129730784</c:v>
                </c:pt>
                <c:pt idx="1254">
                  <c:v>0.26132887525561715</c:v>
                </c:pt>
                <c:pt idx="1255">
                  <c:v>0.94935505199763548</c:v>
                </c:pt>
                <c:pt idx="1256">
                  <c:v>0.46006503773115165</c:v>
                </c:pt>
                <c:pt idx="1257">
                  <c:v>0.72790121374114281</c:v>
                </c:pt>
                <c:pt idx="1258">
                  <c:v>0.39591278156152204</c:v>
                </c:pt>
                <c:pt idx="1259">
                  <c:v>0.25786906652782982</c:v>
                </c:pt>
                <c:pt idx="1260">
                  <c:v>0.33176052539189249</c:v>
                </c:pt>
                <c:pt idx="1261">
                  <c:v>-0.21216308068548334</c:v>
                </c:pt>
                <c:pt idx="1262">
                  <c:v>0.26760826922226294</c:v>
                </c:pt>
                <c:pt idx="1263">
                  <c:v>-0.68219522789879639</c:v>
                </c:pt>
                <c:pt idx="1264">
                  <c:v>0.20345601305263336</c:v>
                </c:pt>
                <c:pt idx="1265">
                  <c:v>-0.92639563207181275</c:v>
                </c:pt>
                <c:pt idx="1266">
                  <c:v>6.8872106746728459E-2</c:v>
                </c:pt>
                <c:pt idx="1267">
                  <c:v>-0.94476429320453215</c:v>
                </c:pt>
                <c:pt idx="1268">
                  <c:v>-6.5711799559176429E-2</c:v>
                </c:pt>
                <c:pt idx="1269">
                  <c:v>-0.96313295433725155</c:v>
                </c:pt>
                <c:pt idx="1270">
                  <c:v>-0.2002957058650813</c:v>
                </c:pt>
                <c:pt idx="1271">
                  <c:v>-0.98150161546997094</c:v>
                </c:pt>
                <c:pt idx="1272">
                  <c:v>-0.33487961217098622</c:v>
                </c:pt>
                <c:pt idx="1273">
                  <c:v>-0.74648554186331451</c:v>
                </c:pt>
                <c:pt idx="1274">
                  <c:v>-0.26822031246940736</c:v>
                </c:pt>
                <c:pt idx="1275">
                  <c:v>-0.25808473351728195</c:v>
                </c:pt>
                <c:pt idx="1276">
                  <c:v>-0.20156101276782859</c:v>
                </c:pt>
                <c:pt idx="1277">
                  <c:v>0.23031607482875061</c:v>
                </c:pt>
                <c:pt idx="1278">
                  <c:v>-0.13490171306624976</c:v>
                </c:pt>
                <c:pt idx="1279">
                  <c:v>0.71871688317478299</c:v>
                </c:pt>
                <c:pt idx="1280">
                  <c:v>-6.8242413364670948E-2</c:v>
                </c:pt>
                <c:pt idx="1281">
                  <c:v>0.96755262642932438</c:v>
                </c:pt>
                <c:pt idx="1282">
                  <c:v>-3.1780676034486727E-4</c:v>
                </c:pt>
                <c:pt idx="1283">
                  <c:v>0.97682330459237465</c:v>
                </c:pt>
                <c:pt idx="1284">
                  <c:v>6.7606799843981213E-2</c:v>
                </c:pt>
                <c:pt idx="1285">
                  <c:v>0.9860939827554247</c:v>
                </c:pt>
                <c:pt idx="1286">
                  <c:v>0.13553140644830727</c:v>
                </c:pt>
                <c:pt idx="1287">
                  <c:v>0.99536466091847497</c:v>
                </c:pt>
                <c:pt idx="1288">
                  <c:v>0.20345601305263336</c:v>
                </c:pt>
                <c:pt idx="1289">
                  <c:v>0.75116425674545861</c:v>
                </c:pt>
                <c:pt idx="1290">
                  <c:v>0.13553140644830741</c:v>
                </c:pt>
                <c:pt idx="1291">
                  <c:v>0.25349277023637595</c:v>
                </c:pt>
                <c:pt idx="1292">
                  <c:v>6.7606799843981477E-2</c:v>
                </c:pt>
                <c:pt idx="1293">
                  <c:v>-0.24417871627270671</c:v>
                </c:pt>
                <c:pt idx="1294">
                  <c:v>-3.1780676034446481E-4</c:v>
                </c:pt>
                <c:pt idx="1295">
                  <c:v>-0.74185020278178937</c:v>
                </c:pt>
                <c:pt idx="1296">
                  <c:v>-6.8242413364670407E-2</c:v>
                </c:pt>
                <c:pt idx="1297">
                  <c:v>-0.99068594603633064</c:v>
                </c:pt>
                <c:pt idx="1298">
                  <c:v>-6.8242413364670546E-2</c:v>
                </c:pt>
                <c:pt idx="1299">
                  <c:v>-0.99068594603633064</c:v>
                </c:pt>
                <c:pt idx="1300">
                  <c:v>-6.8242413364670684E-2</c:v>
                </c:pt>
                <c:pt idx="1301">
                  <c:v>-0.99068594603633076</c:v>
                </c:pt>
                <c:pt idx="1302">
                  <c:v>-6.8242413364670809E-2</c:v>
                </c:pt>
                <c:pt idx="1303">
                  <c:v>-0.99068594603633064</c:v>
                </c:pt>
                <c:pt idx="1304">
                  <c:v>-6.8242413364670948E-2</c:v>
                </c:pt>
                <c:pt idx="1305">
                  <c:v>-0.74185020278178926</c:v>
                </c:pt>
                <c:pt idx="1306">
                  <c:v>-3.17806760344784E-4</c:v>
                </c:pt>
                <c:pt idx="1307">
                  <c:v>-0.24417871627270671</c:v>
                </c:pt>
                <c:pt idx="1308">
                  <c:v>6.760679984398138E-2</c:v>
                </c:pt>
                <c:pt idx="1309">
                  <c:v>0.25349277023637601</c:v>
                </c:pt>
                <c:pt idx="1310">
                  <c:v>0.13553140644830752</c:v>
                </c:pt>
                <c:pt idx="1311">
                  <c:v>0.75116425674545861</c:v>
                </c:pt>
                <c:pt idx="1312">
                  <c:v>0.20345601305263369</c:v>
                </c:pt>
                <c:pt idx="1313">
                  <c:v>0.99536466091847486</c:v>
                </c:pt>
                <c:pt idx="1314">
                  <c:v>0.13553140644830766</c:v>
                </c:pt>
                <c:pt idx="1315">
                  <c:v>0.9860939827554247</c:v>
                </c:pt>
                <c:pt idx="1316">
                  <c:v>6.7606799843981644E-2</c:v>
                </c:pt>
                <c:pt idx="1317">
                  <c:v>0.97682330459237443</c:v>
                </c:pt>
                <c:pt idx="1318">
                  <c:v>-3.1780676034438154E-4</c:v>
                </c:pt>
                <c:pt idx="1319">
                  <c:v>0.96755262642932416</c:v>
                </c:pt>
                <c:pt idx="1320">
                  <c:v>-6.8242413364670407E-2</c:v>
                </c:pt>
                <c:pt idx="1321">
                  <c:v>0.71871688317478277</c:v>
                </c:pt>
                <c:pt idx="1322">
                  <c:v>-0.13490171306624937</c:v>
                </c:pt>
                <c:pt idx="1323">
                  <c:v>0.23031607482875044</c:v>
                </c:pt>
                <c:pt idx="1324">
                  <c:v>-0.20156101276782837</c:v>
                </c:pt>
                <c:pt idx="1325">
                  <c:v>-0.25808473351728206</c:v>
                </c:pt>
                <c:pt idx="1326">
                  <c:v>-0.26822031246940736</c:v>
                </c:pt>
                <c:pt idx="1327">
                  <c:v>-0.74648554186331439</c:v>
                </c:pt>
                <c:pt idx="1328">
                  <c:v>-0.33487961217098633</c:v>
                </c:pt>
                <c:pt idx="1329">
                  <c:v>-0.98150161546997094</c:v>
                </c:pt>
                <c:pt idx="1330">
                  <c:v>-0.20029570586508133</c:v>
                </c:pt>
                <c:pt idx="1331">
                  <c:v>-0.96313295433725155</c:v>
                </c:pt>
                <c:pt idx="1332">
                  <c:v>-6.5711799559176318E-2</c:v>
                </c:pt>
                <c:pt idx="1333">
                  <c:v>-0.94476429320453215</c:v>
                </c:pt>
                <c:pt idx="1334">
                  <c:v>6.8872106746728681E-2</c:v>
                </c:pt>
                <c:pt idx="1335">
                  <c:v>-0.92639563207181275</c:v>
                </c:pt>
                <c:pt idx="1336">
                  <c:v>0.20345601305263369</c:v>
                </c:pt>
                <c:pt idx="1337">
                  <c:v>-0.6821952278987965</c:v>
                </c:pt>
                <c:pt idx="1338">
                  <c:v>0.26760826922226333</c:v>
                </c:pt>
                <c:pt idx="1339">
                  <c:v>-0.21216308068548356</c:v>
                </c:pt>
                <c:pt idx="1340">
                  <c:v>0.33176052539189294</c:v>
                </c:pt>
                <c:pt idx="1341">
                  <c:v>0.25786906652782954</c:v>
                </c:pt>
                <c:pt idx="1342">
                  <c:v>0.39591278156152254</c:v>
                </c:pt>
                <c:pt idx="1343">
                  <c:v>0.72790121374114247</c:v>
                </c:pt>
                <c:pt idx="1344">
                  <c:v>0.46006503773115215</c:v>
                </c:pt>
                <c:pt idx="1345">
                  <c:v>0.94935505199763526</c:v>
                </c:pt>
                <c:pt idx="1346">
                  <c:v>0.26132887525561754</c:v>
                </c:pt>
                <c:pt idx="1347">
                  <c:v>0.92223058129730762</c:v>
                </c:pt>
                <c:pt idx="1348">
                  <c:v>6.259271278008291E-2</c:v>
                </c:pt>
                <c:pt idx="1349">
                  <c:v>0.89510611059697998</c:v>
                </c:pt>
                <c:pt idx="1350">
                  <c:v>-0.13614344969545172</c:v>
                </c:pt>
                <c:pt idx="1351">
                  <c:v>0.86798163989665233</c:v>
                </c:pt>
                <c:pt idx="1352">
                  <c:v>-0.33487961217098633</c:v>
                </c:pt>
                <c:pt idx="1353">
                  <c:v>0.63296556628999578</c:v>
                </c:pt>
                <c:pt idx="1354">
                  <c:v>-0.39532978965695653</c:v>
                </c:pt>
                <c:pt idx="1355">
                  <c:v>0.19005788977701049</c:v>
                </c:pt>
                <c:pt idx="1356">
                  <c:v>-0.45577996714292679</c:v>
                </c:pt>
                <c:pt idx="1357">
                  <c:v>-0.25284978673597502</c:v>
                </c:pt>
                <c:pt idx="1358">
                  <c:v>-0.51623014462889694</c:v>
                </c:pt>
                <c:pt idx="1359">
                  <c:v>-0.69575746324896026</c:v>
                </c:pt>
                <c:pt idx="1360">
                  <c:v>-0.57668032211486719</c:v>
                </c:pt>
                <c:pt idx="1361">
                  <c:v>-0.89952380015532385</c:v>
                </c:pt>
                <c:pt idx="1362">
                  <c:v>-0.31749398215336233</c:v>
                </c:pt>
                <c:pt idx="1363">
                  <c:v>-0.86414879745506556</c:v>
                </c:pt>
                <c:pt idx="1364">
                  <c:v>-5.8307642191857523E-2</c:v>
                </c:pt>
                <c:pt idx="1365">
                  <c:v>-0.82877379475480728</c:v>
                </c:pt>
                <c:pt idx="1366">
                  <c:v>0.20087869776964731</c:v>
                </c:pt>
                <c:pt idx="1367">
                  <c:v>-0.79339879205454888</c:v>
                </c:pt>
                <c:pt idx="1368">
                  <c:v>0.46006503773115215</c:v>
                </c:pt>
                <c:pt idx="1369">
                  <c:v>-0.5719449537980561</c:v>
                </c:pt>
                <c:pt idx="1370">
                  <c:v>0.51568706410302767</c:v>
                </c:pt>
                <c:pt idx="1371">
                  <c:v>-0.16441227998532915</c:v>
                </c:pt>
                <c:pt idx="1372">
                  <c:v>0.57130909047490319</c:v>
                </c:pt>
                <c:pt idx="1373">
                  <c:v>0.24312039382739803</c:v>
                </c:pt>
                <c:pt idx="1374">
                  <c:v>0.6269311168467786</c:v>
                </c:pt>
                <c:pt idx="1375">
                  <c:v>0.65065306764012498</c:v>
                </c:pt>
                <c:pt idx="1376">
                  <c:v>0.68255314321865412</c:v>
                </c:pt>
                <c:pt idx="1377">
                  <c:v>0.83293612188050925</c:v>
                </c:pt>
                <c:pt idx="1378">
                  <c:v>0.36774477688527374</c:v>
                </c:pt>
                <c:pt idx="1379">
                  <c:v>0.78996955654855072</c:v>
                </c:pt>
                <c:pt idx="1380">
                  <c:v>5.2936410551893465E-2</c:v>
                </c:pt>
                <c:pt idx="1381">
                  <c:v>0.74700299121659208</c:v>
                </c:pt>
                <c:pt idx="1382">
                  <c:v>-0.26187195578148681</c:v>
                </c:pt>
                <c:pt idx="1383">
                  <c:v>0.70403642588463355</c:v>
                </c:pt>
                <c:pt idx="1384">
                  <c:v>-0.57668032211486719</c:v>
                </c:pt>
                <c:pt idx="1385">
                  <c:v>0.50027008897826997</c:v>
                </c:pt>
                <c:pt idx="1386">
                  <c:v>-0.62643806426225535</c:v>
                </c:pt>
                <c:pt idx="1387">
                  <c:v>0.13570398049750154</c:v>
                </c:pt>
                <c:pt idx="1388">
                  <c:v>-0.6761958064096435</c:v>
                </c:pt>
                <c:pt idx="1389">
                  <c:v>-0.22886212798326699</c:v>
                </c:pt>
                <c:pt idx="1390">
                  <c:v>-0.72595354855703165</c:v>
                </c:pt>
                <c:pt idx="1391">
                  <c:v>-0.59342823646403542</c:v>
                </c:pt>
                <c:pt idx="1392">
                  <c:v>-0.7757112907044198</c:v>
                </c:pt>
                <c:pt idx="1393">
                  <c:v>-0.75083241963072556</c:v>
                </c:pt>
                <c:pt idx="1394">
                  <c:v>-0.41114518222365126</c:v>
                </c:pt>
                <c:pt idx="1395">
                  <c:v>-0.70107467748333752</c:v>
                </c:pt>
                <c:pt idx="1396">
                  <c:v>-4.6579073742882837E-2</c:v>
                </c:pt>
                <c:pt idx="1397">
                  <c:v>-0.65131693533594925</c:v>
                </c:pt>
                <c:pt idx="1398">
                  <c:v>0.31798703473788559</c:v>
                </c:pt>
                <c:pt idx="1399">
                  <c:v>-0.60155919318856121</c:v>
                </c:pt>
                <c:pt idx="1400">
                  <c:v>0.68255314321865412</c:v>
                </c:pt>
                <c:pt idx="1401">
                  <c:v>-0.41927613894817695</c:v>
                </c:pt>
                <c:pt idx="1402">
                  <c:v>0.72551970855061265</c:v>
                </c:pt>
                <c:pt idx="1403">
                  <c:v>-0.10446777261479656</c:v>
                </c:pt>
                <c:pt idx="1404">
                  <c:v>0.76848627388257129</c:v>
                </c:pt>
                <c:pt idx="1405">
                  <c:v>0.21034059371858374</c:v>
                </c:pt>
                <c:pt idx="1406">
                  <c:v>0.81145283921452993</c:v>
                </c:pt>
                <c:pt idx="1407">
                  <c:v>0.5251489600519641</c:v>
                </c:pt>
                <c:pt idx="1408">
                  <c:v>0.85441940454648857</c:v>
                </c:pt>
                <c:pt idx="1409">
                  <c:v>0.65474213003271642</c:v>
                </c:pt>
                <c:pt idx="1410">
                  <c:v>0.44688673073376139</c:v>
                </c:pt>
                <c:pt idx="1411">
                  <c:v>0.59912010366084079</c:v>
                </c:pt>
                <c:pt idx="1412">
                  <c:v>3.9354056921034386E-2</c:v>
                </c:pt>
                <c:pt idx="1413">
                  <c:v>0.54349807728896504</c:v>
                </c:pt>
                <c:pt idx="1414">
                  <c:v>-0.36817861689169268</c:v>
                </c:pt>
                <c:pt idx="1415">
                  <c:v>0.48787605091708947</c:v>
                </c:pt>
                <c:pt idx="1416">
                  <c:v>-0.7757112907044198</c:v>
                </c:pt>
                <c:pt idx="1417">
                  <c:v>0.33047186775039927</c:v>
                </c:pt>
                <c:pt idx="1418">
                  <c:v>-0.81108629340467808</c:v>
                </c:pt>
                <c:pt idx="1419">
                  <c:v>7.1285527788894604E-2</c:v>
                </c:pt>
                <c:pt idx="1420">
                  <c:v>-0.84646129610493637</c:v>
                </c:pt>
                <c:pt idx="1421">
                  <c:v>-0.18790081217261004</c:v>
                </c:pt>
                <c:pt idx="1422">
                  <c:v>-0.88183629880519465</c:v>
                </c:pt>
                <c:pt idx="1423">
                  <c:v>-0.44708715213411476</c:v>
                </c:pt>
                <c:pt idx="1424">
                  <c:v>-0.91721130150545294</c:v>
                </c:pt>
                <c:pt idx="1425">
                  <c:v>-0.54645523337188195</c:v>
                </c:pt>
                <c:pt idx="1426">
                  <c:v>-0.47430362499246753</c:v>
                </c:pt>
                <c:pt idx="1427">
                  <c:v>-0.4860050558859117</c:v>
                </c:pt>
                <c:pt idx="1428">
                  <c:v>-3.1395948479482183E-2</c:v>
                </c:pt>
                <c:pt idx="1429">
                  <c:v>-0.42555487839994155</c:v>
                </c:pt>
                <c:pt idx="1430">
                  <c:v>0.41151172803350311</c:v>
                </c:pt>
                <c:pt idx="1431">
                  <c:v>-0.36510470091397129</c:v>
                </c:pt>
                <c:pt idx="1432">
                  <c:v>0.85441940454648857</c:v>
                </c:pt>
                <c:pt idx="1433">
                  <c:v>-0.23551153093321897</c:v>
                </c:pt>
                <c:pt idx="1434">
                  <c:v>0.88154387524681621</c:v>
                </c:pt>
                <c:pt idx="1435">
                  <c:v>-3.6775368457684532E-2</c:v>
                </c:pt>
                <c:pt idx="1436">
                  <c:v>0.90866834594714396</c:v>
                </c:pt>
                <c:pt idx="1437">
                  <c:v>0.16196079401784994</c:v>
                </c:pt>
                <c:pt idx="1438">
                  <c:v>0.9357928166474716</c:v>
                </c:pt>
                <c:pt idx="1439">
                  <c:v>0.3606969564933844</c:v>
                </c:pt>
                <c:pt idx="1440">
                  <c:v>0.96291728734779936</c:v>
                </c:pt>
                <c:pt idx="1441">
                  <c:v>0.42798890964633685</c:v>
                </c:pt>
                <c:pt idx="1442">
                  <c:v>0.49288514013448625</c:v>
                </c:pt>
                <c:pt idx="1443">
                  <c:v>0.36383665347670724</c:v>
                </c:pt>
                <c:pt idx="1444">
                  <c:v>2.285299292117321E-2</c:v>
                </c:pt>
                <c:pt idx="1445">
                  <c:v>0.29968439730707774</c:v>
                </c:pt>
                <c:pt idx="1446">
                  <c:v>-0.44717915429213984</c:v>
                </c:pt>
                <c:pt idx="1447">
                  <c:v>0.23553214113744816</c:v>
                </c:pt>
                <c:pt idx="1448">
                  <c:v>-0.91721130150545294</c:v>
                </c:pt>
                <c:pt idx="1449">
                  <c:v>0.13616405989968092</c:v>
                </c:pt>
                <c:pt idx="1450">
                  <c:v>-0.93557996263817234</c:v>
                </c:pt>
                <c:pt idx="1451">
                  <c:v>1.5801535937760292E-3</c:v>
                </c:pt>
                <c:pt idx="1452">
                  <c:v>-0.95394862377089185</c:v>
                </c:pt>
                <c:pt idx="1453">
                  <c:v>-0.13300375271212889</c:v>
                </c:pt>
                <c:pt idx="1454">
                  <c:v>-0.97231728490361136</c:v>
                </c:pt>
                <c:pt idx="1455">
                  <c:v>-0.26758765901803377</c:v>
                </c:pt>
                <c:pt idx="1456">
                  <c:v>-0.99068594603633076</c:v>
                </c:pt>
                <c:pt idx="1457">
                  <c:v>-0.30154996232019682</c:v>
                </c:pt>
                <c:pt idx="1458">
                  <c:v>-0.50228513769029826</c:v>
                </c:pt>
                <c:pt idx="1459">
                  <c:v>-0.23489066261861799</c:v>
                </c:pt>
                <c:pt idx="1460">
                  <c:v>-1.38843293442657E-2</c:v>
                </c:pt>
                <c:pt idx="1461">
                  <c:v>-0.16823136291703916</c:v>
                </c:pt>
                <c:pt idx="1462">
                  <c:v>0.47451647900176686</c:v>
                </c:pt>
                <c:pt idx="1463">
                  <c:v>-0.10157206321546036</c:v>
                </c:pt>
                <c:pt idx="1464">
                  <c:v>0.96291728734779936</c:v>
                </c:pt>
                <c:pt idx="1465">
                  <c:v>-3.4280110062507904E-2</c:v>
                </c:pt>
                <c:pt idx="1466">
                  <c:v>0.97218796551084952</c:v>
                </c:pt>
                <c:pt idx="1467">
                  <c:v>3.3644496541818163E-2</c:v>
                </c:pt>
                <c:pt idx="1468">
                  <c:v>0.98145864367389968</c:v>
                </c:pt>
                <c:pt idx="1469">
                  <c:v>0.10156910314614426</c:v>
                </c:pt>
                <c:pt idx="1470">
                  <c:v>0.99072932183694984</c:v>
                </c:pt>
                <c:pt idx="1471">
                  <c:v>0.16949370975047034</c:v>
                </c:pt>
                <c:pt idx="1472">
                  <c:v>1</c:v>
                </c:pt>
                <c:pt idx="1473">
                  <c:v>0.1694937097504704</c:v>
                </c:pt>
                <c:pt idx="1474">
                  <c:v>0.50232851349091734</c:v>
                </c:pt>
                <c:pt idx="1475">
                  <c:v>0.10156910314614445</c:v>
                </c:pt>
                <c:pt idx="1476">
                  <c:v>4.6570269818346222E-3</c:v>
                </c:pt>
                <c:pt idx="1477">
                  <c:v>3.3644496541818503E-2</c:v>
                </c:pt>
                <c:pt idx="1478">
                  <c:v>-0.49301445952724809</c:v>
                </c:pt>
                <c:pt idx="1479">
                  <c:v>-3.4280110062507432E-2</c:v>
                </c:pt>
                <c:pt idx="1480">
                  <c:v>-0.99068594603633076</c:v>
                </c:pt>
                <c:pt idx="1481">
                  <c:v>-6.8242413364670476E-2</c:v>
                </c:pt>
                <c:pt idx="1482">
                  <c:v>-0.99068594603633076</c:v>
                </c:pt>
                <c:pt idx="1483">
                  <c:v>-6.8242413364670601E-2</c:v>
                </c:pt>
                <c:pt idx="1484">
                  <c:v>-0.99068594603633064</c:v>
                </c:pt>
                <c:pt idx="1485">
                  <c:v>-6.824241336467074E-2</c:v>
                </c:pt>
                <c:pt idx="1486">
                  <c:v>-0.99068594603633064</c:v>
                </c:pt>
                <c:pt idx="1487">
                  <c:v>-6.8242413364670879E-2</c:v>
                </c:pt>
                <c:pt idx="1488">
                  <c:v>-0.99068594603633064</c:v>
                </c:pt>
                <c:pt idx="1489">
                  <c:v>-3.4280110062507863E-2</c:v>
                </c:pt>
                <c:pt idx="1490">
                  <c:v>-0.49301445952724798</c:v>
                </c:pt>
                <c:pt idx="1491">
                  <c:v>3.3644496541818288E-2</c:v>
                </c:pt>
                <c:pt idx="1492">
                  <c:v>4.6570269818346777E-3</c:v>
                </c:pt>
                <c:pt idx="1493">
                  <c:v>0.10156910314614445</c:v>
                </c:pt>
                <c:pt idx="1494">
                  <c:v>0.50232851349091734</c:v>
                </c:pt>
                <c:pt idx="1495">
                  <c:v>0.16949370975047062</c:v>
                </c:pt>
                <c:pt idx="1496">
                  <c:v>1</c:v>
                </c:pt>
                <c:pt idx="1497">
                  <c:v>0.16949370975047068</c:v>
                </c:pt>
                <c:pt idx="1498">
                  <c:v>0.99072932183694973</c:v>
                </c:pt>
                <c:pt idx="1499">
                  <c:v>0.10156910314614465</c:v>
                </c:pt>
                <c:pt idx="1500">
                  <c:v>0.98145864367389946</c:v>
                </c:pt>
                <c:pt idx="1501">
                  <c:v>3.3644496541818628E-2</c:v>
                </c:pt>
                <c:pt idx="1502">
                  <c:v>0.97218796551084929</c:v>
                </c:pt>
                <c:pt idx="1503">
                  <c:v>-3.4280110062507391E-2</c:v>
                </c:pt>
                <c:pt idx="1504">
                  <c:v>0.96291728734779902</c:v>
                </c:pt>
                <c:pt idx="1505">
                  <c:v>-0.10157206321545989</c:v>
                </c:pt>
                <c:pt idx="1506">
                  <c:v>0.47451647900176663</c:v>
                </c:pt>
                <c:pt idx="1507">
                  <c:v>-0.16823136291703888</c:v>
                </c:pt>
                <c:pt idx="1508">
                  <c:v>-1.3884329344265811E-2</c:v>
                </c:pt>
                <c:pt idx="1509">
                  <c:v>-0.23489066261861785</c:v>
                </c:pt>
                <c:pt idx="1510">
                  <c:v>-0.50228513769029826</c:v>
                </c:pt>
                <c:pt idx="1511">
                  <c:v>-0.30154996232019682</c:v>
                </c:pt>
                <c:pt idx="1512">
                  <c:v>-0.99068594603633064</c:v>
                </c:pt>
                <c:pt idx="1513">
                  <c:v>-0.26758765901803383</c:v>
                </c:pt>
                <c:pt idx="1514">
                  <c:v>-0.97231728490361125</c:v>
                </c:pt>
                <c:pt idx="1515">
                  <c:v>-0.13300375271212883</c:v>
                </c:pt>
                <c:pt idx="1516">
                  <c:v>-0.95394862377089185</c:v>
                </c:pt>
                <c:pt idx="1517">
                  <c:v>1.5801535937761679E-3</c:v>
                </c:pt>
                <c:pt idx="1518">
                  <c:v>-0.93557996263817245</c:v>
                </c:pt>
                <c:pt idx="1519">
                  <c:v>0.13616405989968119</c:v>
                </c:pt>
                <c:pt idx="1520">
                  <c:v>-0.91721130150545305</c:v>
                </c:pt>
                <c:pt idx="1521">
                  <c:v>0.2355321411374485</c:v>
                </c:pt>
                <c:pt idx="1522">
                  <c:v>-0.44717915429214006</c:v>
                </c:pt>
                <c:pt idx="1523">
                  <c:v>0.29968439730707808</c:v>
                </c:pt>
                <c:pt idx="1524">
                  <c:v>2.2852992921172988E-2</c:v>
                </c:pt>
                <c:pt idx="1525">
                  <c:v>0.36383665347670774</c:v>
                </c:pt>
                <c:pt idx="1526">
                  <c:v>0.49288514013448603</c:v>
                </c:pt>
                <c:pt idx="1527">
                  <c:v>0.42798890964633735</c:v>
                </c:pt>
                <c:pt idx="1528">
                  <c:v>0.96291728734779902</c:v>
                </c:pt>
                <c:pt idx="1529">
                  <c:v>0.36069695649338485</c:v>
                </c:pt>
                <c:pt idx="1530">
                  <c:v>0.93579281664747138</c:v>
                </c:pt>
                <c:pt idx="1531">
                  <c:v>0.16196079401785021</c:v>
                </c:pt>
                <c:pt idx="1532">
                  <c:v>0.90866834594714385</c:v>
                </c:pt>
                <c:pt idx="1533">
                  <c:v>-3.6775368457684393E-2</c:v>
                </c:pt>
                <c:pt idx="1534">
                  <c:v>0.8815438752468161</c:v>
                </c:pt>
                <c:pt idx="1535">
                  <c:v>-0.23551153093321903</c:v>
                </c:pt>
                <c:pt idx="1536">
                  <c:v>0.85441940454648857</c:v>
                </c:pt>
                <c:pt idx="1537">
                  <c:v>-0.36510470091397146</c:v>
                </c:pt>
                <c:pt idx="1538">
                  <c:v>0.41151172803350311</c:v>
                </c:pt>
                <c:pt idx="1539">
                  <c:v>-0.42555487839994166</c:v>
                </c:pt>
                <c:pt idx="1540">
                  <c:v>-3.1395948479482239E-2</c:v>
                </c:pt>
                <c:pt idx="1541">
                  <c:v>-0.48600505588591192</c:v>
                </c:pt>
                <c:pt idx="1542">
                  <c:v>-0.47430362499246764</c:v>
                </c:pt>
                <c:pt idx="1543">
                  <c:v>-0.54645523337188218</c:v>
                </c:pt>
                <c:pt idx="1544">
                  <c:v>-0.91721130150545305</c:v>
                </c:pt>
                <c:pt idx="1545">
                  <c:v>-0.44708715213411482</c:v>
                </c:pt>
                <c:pt idx="1546">
                  <c:v>-0.88183629880519465</c:v>
                </c:pt>
                <c:pt idx="1547">
                  <c:v>-0.18790081217260995</c:v>
                </c:pt>
                <c:pt idx="1548">
                  <c:v>-0.84646129610493637</c:v>
                </c:pt>
                <c:pt idx="1549">
                  <c:v>7.1285527788894909E-2</c:v>
                </c:pt>
                <c:pt idx="1550">
                  <c:v>-0.81108629340467797</c:v>
                </c:pt>
                <c:pt idx="1551">
                  <c:v>0.33047186775039972</c:v>
                </c:pt>
                <c:pt idx="1552">
                  <c:v>-0.77571129070441969</c:v>
                </c:pt>
                <c:pt idx="1553">
                  <c:v>0.48787605091708991</c:v>
                </c:pt>
                <c:pt idx="1554">
                  <c:v>-0.36817861689169257</c:v>
                </c:pt>
                <c:pt idx="1555">
                  <c:v>0.54349807728896538</c:v>
                </c:pt>
                <c:pt idx="1556">
                  <c:v>3.9354056921034442E-2</c:v>
                </c:pt>
                <c:pt idx="1557">
                  <c:v>0.5991201036608409</c:v>
                </c:pt>
                <c:pt idx="1558">
                  <c:v>0.44688673073376145</c:v>
                </c:pt>
                <c:pt idx="1559">
                  <c:v>0.65474213003271631</c:v>
                </c:pt>
                <c:pt idx="1560">
                  <c:v>0.85441940454648857</c:v>
                </c:pt>
                <c:pt idx="1561">
                  <c:v>0.52514896005196399</c:v>
                </c:pt>
                <c:pt idx="1562">
                  <c:v>0.81145283921452993</c:v>
                </c:pt>
                <c:pt idx="1563">
                  <c:v>0.21034059371858366</c:v>
                </c:pt>
                <c:pt idx="1564">
                  <c:v>0.7684862738825714</c:v>
                </c:pt>
                <c:pt idx="1565">
                  <c:v>-0.10446777261479673</c:v>
                </c:pt>
                <c:pt idx="1566">
                  <c:v>0.72551970855061287</c:v>
                </c:pt>
                <c:pt idx="1567">
                  <c:v>-0.41927613894817706</c:v>
                </c:pt>
                <c:pt idx="1568">
                  <c:v>0.68255314321865423</c:v>
                </c:pt>
                <c:pt idx="1569">
                  <c:v>-0.60155919318856133</c:v>
                </c:pt>
                <c:pt idx="1570">
                  <c:v>0.31798703473788575</c:v>
                </c:pt>
                <c:pt idx="1571">
                  <c:v>-0.65131693533594937</c:v>
                </c:pt>
                <c:pt idx="1572">
                  <c:v>-4.6579073742882726E-2</c:v>
                </c:pt>
                <c:pt idx="1573">
                  <c:v>-0.70107467748333763</c:v>
                </c:pt>
                <c:pt idx="1574">
                  <c:v>-0.41114518222365115</c:v>
                </c:pt>
                <c:pt idx="1575">
                  <c:v>-0.75083241963072567</c:v>
                </c:pt>
                <c:pt idx="1576">
                  <c:v>-0.77571129070441969</c:v>
                </c:pt>
                <c:pt idx="1577">
                  <c:v>-0.59342823646403553</c:v>
                </c:pt>
                <c:pt idx="1578">
                  <c:v>-0.72595354855703143</c:v>
                </c:pt>
                <c:pt idx="1579">
                  <c:v>-0.22886212798326711</c:v>
                </c:pt>
                <c:pt idx="1580">
                  <c:v>-0.67619580640964339</c:v>
                </c:pt>
                <c:pt idx="1581">
                  <c:v>0.13570398049750143</c:v>
                </c:pt>
                <c:pt idx="1582">
                  <c:v>-0.62643806426225523</c:v>
                </c:pt>
                <c:pt idx="1583">
                  <c:v>0.50027008897826986</c:v>
                </c:pt>
                <c:pt idx="1584">
                  <c:v>-0.57668032211486708</c:v>
                </c:pt>
                <c:pt idx="1585">
                  <c:v>0.70403642588463344</c:v>
                </c:pt>
                <c:pt idx="1586">
                  <c:v>-0.26187195578148675</c:v>
                </c:pt>
                <c:pt idx="1587">
                  <c:v>0.74700299121659208</c:v>
                </c:pt>
                <c:pt idx="1588">
                  <c:v>5.2936410551893576E-2</c:v>
                </c:pt>
                <c:pt idx="1589">
                  <c:v>0.78996955654855072</c:v>
                </c:pt>
                <c:pt idx="1590">
                  <c:v>0.36774477688527391</c:v>
                </c:pt>
                <c:pt idx="1591">
                  <c:v>0.83293612188050925</c:v>
                </c:pt>
                <c:pt idx="1592">
                  <c:v>0.68255314321865423</c:v>
                </c:pt>
                <c:pt idx="1593">
                  <c:v>0.65065306764012498</c:v>
                </c:pt>
                <c:pt idx="1594">
                  <c:v>0.6269311168467786</c:v>
                </c:pt>
                <c:pt idx="1595">
                  <c:v>0.24312039382739797</c:v>
                </c:pt>
                <c:pt idx="1596">
                  <c:v>0.57130909047490297</c:v>
                </c:pt>
                <c:pt idx="1597">
                  <c:v>-0.1644122799853292</c:v>
                </c:pt>
                <c:pt idx="1598">
                  <c:v>0.51568706410302734</c:v>
                </c:pt>
                <c:pt idx="1599">
                  <c:v>-0.57194495379805621</c:v>
                </c:pt>
                <c:pt idx="1600">
                  <c:v>0.46006503773115165</c:v>
                </c:pt>
                <c:pt idx="1601">
                  <c:v>-0.79339879205454888</c:v>
                </c:pt>
                <c:pt idx="1602">
                  <c:v>0.20087869776964695</c:v>
                </c:pt>
                <c:pt idx="1603">
                  <c:v>-0.82877379475480728</c:v>
                </c:pt>
                <c:pt idx="1604">
                  <c:v>-5.8307642191857717E-2</c:v>
                </c:pt>
                <c:pt idx="1605">
                  <c:v>-0.86414879745506545</c:v>
                </c:pt>
                <c:pt idx="1606">
                  <c:v>-0.31749398215336239</c:v>
                </c:pt>
                <c:pt idx="1607">
                  <c:v>-0.89952380015532385</c:v>
                </c:pt>
                <c:pt idx="1608">
                  <c:v>-0.57668032211486708</c:v>
                </c:pt>
                <c:pt idx="1609">
                  <c:v>-0.69575746324896026</c:v>
                </c:pt>
                <c:pt idx="1610">
                  <c:v>-0.51623014462889683</c:v>
                </c:pt>
                <c:pt idx="1611">
                  <c:v>-0.25284978673597491</c:v>
                </c:pt>
                <c:pt idx="1612">
                  <c:v>-0.45577996714292668</c:v>
                </c:pt>
                <c:pt idx="1613">
                  <c:v>0.19005788977701055</c:v>
                </c:pt>
                <c:pt idx="1614">
                  <c:v>-0.39532978965695642</c:v>
                </c:pt>
                <c:pt idx="1615">
                  <c:v>0.6329655662899959</c:v>
                </c:pt>
                <c:pt idx="1616">
                  <c:v>-0.33487961217098622</c:v>
                </c:pt>
                <c:pt idx="1617">
                  <c:v>0.86798163989665245</c:v>
                </c:pt>
                <c:pt idx="1618">
                  <c:v>-0.13614344969545172</c:v>
                </c:pt>
                <c:pt idx="1619">
                  <c:v>0.8951061105969802</c:v>
                </c:pt>
                <c:pt idx="1620">
                  <c:v>6.2592712780082715E-2</c:v>
                </c:pt>
                <c:pt idx="1621">
                  <c:v>0.92223058129730784</c:v>
                </c:pt>
                <c:pt idx="1622">
                  <c:v>0.26132887525561715</c:v>
                </c:pt>
                <c:pt idx="1623">
                  <c:v>0.94935505199763548</c:v>
                </c:pt>
                <c:pt idx="1624">
                  <c:v>0.46006503773115165</c:v>
                </c:pt>
                <c:pt idx="1625">
                  <c:v>0.72790121374114281</c:v>
                </c:pt>
                <c:pt idx="1626">
                  <c:v>0.39591278156152204</c:v>
                </c:pt>
                <c:pt idx="1627">
                  <c:v>0.25786906652782982</c:v>
                </c:pt>
                <c:pt idx="1628">
                  <c:v>0.33176052539189249</c:v>
                </c:pt>
                <c:pt idx="1629">
                  <c:v>-0.21216308068548334</c:v>
                </c:pt>
                <c:pt idx="1630">
                  <c:v>0.26760826922226294</c:v>
                </c:pt>
                <c:pt idx="1631">
                  <c:v>-0.68219522789879639</c:v>
                </c:pt>
                <c:pt idx="1632">
                  <c:v>0.20345601305263336</c:v>
                </c:pt>
                <c:pt idx="1633">
                  <c:v>-0.92639563207181275</c:v>
                </c:pt>
                <c:pt idx="1634">
                  <c:v>6.8872106746728459E-2</c:v>
                </c:pt>
                <c:pt idx="1635">
                  <c:v>-0.94476429320453215</c:v>
                </c:pt>
                <c:pt idx="1636">
                  <c:v>-6.5711799559176429E-2</c:v>
                </c:pt>
                <c:pt idx="1637">
                  <c:v>-0.96313295433725155</c:v>
                </c:pt>
                <c:pt idx="1638">
                  <c:v>-0.2002957058650813</c:v>
                </c:pt>
                <c:pt idx="1639">
                  <c:v>-0.98150161546997094</c:v>
                </c:pt>
                <c:pt idx="1640">
                  <c:v>-0.33487961217098622</c:v>
                </c:pt>
                <c:pt idx="1641">
                  <c:v>-0.74648554186331451</c:v>
                </c:pt>
                <c:pt idx="1642">
                  <c:v>-0.26822031246940736</c:v>
                </c:pt>
                <c:pt idx="1643">
                  <c:v>-0.25808473351728195</c:v>
                </c:pt>
                <c:pt idx="1644">
                  <c:v>-0.20156101276782859</c:v>
                </c:pt>
                <c:pt idx="1645">
                  <c:v>0.23031607482875061</c:v>
                </c:pt>
                <c:pt idx="1646">
                  <c:v>-0.13490171306624976</c:v>
                </c:pt>
                <c:pt idx="1647">
                  <c:v>0.71871688317478299</c:v>
                </c:pt>
                <c:pt idx="1648">
                  <c:v>-6.8242413364670948E-2</c:v>
                </c:pt>
                <c:pt idx="1649">
                  <c:v>0.96755262642932438</c:v>
                </c:pt>
                <c:pt idx="1650">
                  <c:v>-3.1780676034486727E-4</c:v>
                </c:pt>
                <c:pt idx="1651">
                  <c:v>0.97682330459237465</c:v>
                </c:pt>
                <c:pt idx="1652">
                  <c:v>6.7606799843981213E-2</c:v>
                </c:pt>
                <c:pt idx="1653">
                  <c:v>0.9860939827554247</c:v>
                </c:pt>
                <c:pt idx="1654">
                  <c:v>0.13553140644830727</c:v>
                </c:pt>
                <c:pt idx="1655">
                  <c:v>0.99536466091847497</c:v>
                </c:pt>
                <c:pt idx="1656">
                  <c:v>0.20345601305263336</c:v>
                </c:pt>
                <c:pt idx="1657">
                  <c:v>0.75116425674545861</c:v>
                </c:pt>
                <c:pt idx="1658">
                  <c:v>0.13553140644830741</c:v>
                </c:pt>
                <c:pt idx="1659">
                  <c:v>0.25349277023637595</c:v>
                </c:pt>
                <c:pt idx="1660">
                  <c:v>6.7606799843981477E-2</c:v>
                </c:pt>
                <c:pt idx="1661">
                  <c:v>-0.24417871627270671</c:v>
                </c:pt>
                <c:pt idx="1662">
                  <c:v>-3.1780676034446481E-4</c:v>
                </c:pt>
                <c:pt idx="1663">
                  <c:v>-0.74185020278178937</c:v>
                </c:pt>
                <c:pt idx="1664">
                  <c:v>-6.8242413364670407E-2</c:v>
                </c:pt>
                <c:pt idx="1665">
                  <c:v>-0.99068594603633064</c:v>
                </c:pt>
                <c:pt idx="1666">
                  <c:v>-6.8242413364670546E-2</c:v>
                </c:pt>
                <c:pt idx="1667">
                  <c:v>-0.99068594603633064</c:v>
                </c:pt>
                <c:pt idx="1668">
                  <c:v>-6.8242413364670684E-2</c:v>
                </c:pt>
                <c:pt idx="1669">
                  <c:v>-0.99068594603633076</c:v>
                </c:pt>
                <c:pt idx="1670">
                  <c:v>-6.8242413364670809E-2</c:v>
                </c:pt>
                <c:pt idx="1671">
                  <c:v>-0.99068594603633064</c:v>
                </c:pt>
                <c:pt idx="1672">
                  <c:v>-6.8242413364670948E-2</c:v>
                </c:pt>
                <c:pt idx="1673">
                  <c:v>-0.74185020278178926</c:v>
                </c:pt>
                <c:pt idx="1674">
                  <c:v>-3.17806760344784E-4</c:v>
                </c:pt>
                <c:pt idx="1675">
                  <c:v>-0.24417871627270671</c:v>
                </c:pt>
                <c:pt idx="1676">
                  <c:v>6.760679984398138E-2</c:v>
                </c:pt>
                <c:pt idx="1677">
                  <c:v>0.25349277023637601</c:v>
                </c:pt>
                <c:pt idx="1678">
                  <c:v>0.13553140644830752</c:v>
                </c:pt>
                <c:pt idx="1679">
                  <c:v>0.75116425674545861</c:v>
                </c:pt>
                <c:pt idx="1680">
                  <c:v>0.20345601305263369</c:v>
                </c:pt>
                <c:pt idx="1681">
                  <c:v>0.99536466091847486</c:v>
                </c:pt>
                <c:pt idx="1682">
                  <c:v>0.13553140644830766</c:v>
                </c:pt>
                <c:pt idx="1683">
                  <c:v>0.9860939827554247</c:v>
                </c:pt>
                <c:pt idx="1684">
                  <c:v>6.7606799843981644E-2</c:v>
                </c:pt>
                <c:pt idx="1685">
                  <c:v>0.97682330459237443</c:v>
                </c:pt>
                <c:pt idx="1686">
                  <c:v>-3.1780676034438154E-4</c:v>
                </c:pt>
                <c:pt idx="1687">
                  <c:v>0.96755262642932416</c:v>
                </c:pt>
                <c:pt idx="1688">
                  <c:v>-6.8242413364670407E-2</c:v>
                </c:pt>
                <c:pt idx="1689">
                  <c:v>0.71871688317478277</c:v>
                </c:pt>
                <c:pt idx="1690">
                  <c:v>-0.13490171306624937</c:v>
                </c:pt>
                <c:pt idx="1691">
                  <c:v>0.23031607482875044</c:v>
                </c:pt>
                <c:pt idx="1692">
                  <c:v>-0.20156101276782837</c:v>
                </c:pt>
                <c:pt idx="1693">
                  <c:v>-0.25808473351728206</c:v>
                </c:pt>
                <c:pt idx="1694">
                  <c:v>-0.26822031246940736</c:v>
                </c:pt>
                <c:pt idx="1695">
                  <c:v>-0.74648554186331439</c:v>
                </c:pt>
                <c:pt idx="1696">
                  <c:v>-0.33487961217098633</c:v>
                </c:pt>
                <c:pt idx="1697">
                  <c:v>-0.98150161546997094</c:v>
                </c:pt>
                <c:pt idx="1698">
                  <c:v>-0.20029570586508133</c:v>
                </c:pt>
                <c:pt idx="1699">
                  <c:v>-0.96313295433725155</c:v>
                </c:pt>
                <c:pt idx="1700">
                  <c:v>-6.5711799559176318E-2</c:v>
                </c:pt>
                <c:pt idx="1701">
                  <c:v>-0.94476429320453215</c:v>
                </c:pt>
                <c:pt idx="1702">
                  <c:v>6.8872106746728681E-2</c:v>
                </c:pt>
                <c:pt idx="1703">
                  <c:v>-0.92639563207181275</c:v>
                </c:pt>
                <c:pt idx="1704">
                  <c:v>0.20345601305263369</c:v>
                </c:pt>
                <c:pt idx="1705">
                  <c:v>-0.6821952278987965</c:v>
                </c:pt>
                <c:pt idx="1706">
                  <c:v>0.26760826922226333</c:v>
                </c:pt>
                <c:pt idx="1707">
                  <c:v>-0.21216308068548356</c:v>
                </c:pt>
                <c:pt idx="1708">
                  <c:v>0.33176052539189294</c:v>
                </c:pt>
                <c:pt idx="1709">
                  <c:v>0.25786906652782954</c:v>
                </c:pt>
                <c:pt idx="1710">
                  <c:v>0.39591278156152254</c:v>
                </c:pt>
                <c:pt idx="1711">
                  <c:v>0.72790121374114247</c:v>
                </c:pt>
                <c:pt idx="1712">
                  <c:v>0.46006503773115215</c:v>
                </c:pt>
                <c:pt idx="1713">
                  <c:v>0.94935505199763526</c:v>
                </c:pt>
                <c:pt idx="1714">
                  <c:v>0.26132887525561754</c:v>
                </c:pt>
                <c:pt idx="1715">
                  <c:v>0.92223058129730762</c:v>
                </c:pt>
                <c:pt idx="1716">
                  <c:v>6.259271278008291E-2</c:v>
                </c:pt>
                <c:pt idx="1717">
                  <c:v>0.89510611059697998</c:v>
                </c:pt>
                <c:pt idx="1718">
                  <c:v>-0.13614344969545172</c:v>
                </c:pt>
                <c:pt idx="1719">
                  <c:v>0.86798163989665233</c:v>
                </c:pt>
                <c:pt idx="1720">
                  <c:v>-0.33487961217098633</c:v>
                </c:pt>
                <c:pt idx="1721">
                  <c:v>0.63296556628999578</c:v>
                </c:pt>
                <c:pt idx="1722">
                  <c:v>-0.39532978965695653</c:v>
                </c:pt>
                <c:pt idx="1723">
                  <c:v>0.19005788977701049</c:v>
                </c:pt>
                <c:pt idx="1724">
                  <c:v>-0.45577996714292679</c:v>
                </c:pt>
                <c:pt idx="1725">
                  <c:v>-0.25284978673597502</c:v>
                </c:pt>
                <c:pt idx="1726">
                  <c:v>-0.51623014462889694</c:v>
                </c:pt>
                <c:pt idx="1727">
                  <c:v>-0.69575746324896026</c:v>
                </c:pt>
                <c:pt idx="1728">
                  <c:v>-0.57668032211486719</c:v>
                </c:pt>
                <c:pt idx="1729">
                  <c:v>-0.89952380015532385</c:v>
                </c:pt>
                <c:pt idx="1730">
                  <c:v>-0.31749398215336233</c:v>
                </c:pt>
                <c:pt idx="1731">
                  <c:v>-0.86414879745506556</c:v>
                </c:pt>
                <c:pt idx="1732">
                  <c:v>-5.8307642191857523E-2</c:v>
                </c:pt>
                <c:pt idx="1733">
                  <c:v>-0.82877379475480728</c:v>
                </c:pt>
                <c:pt idx="1734">
                  <c:v>0.20087869776964731</c:v>
                </c:pt>
                <c:pt idx="1735">
                  <c:v>-0.79339879205454888</c:v>
                </c:pt>
                <c:pt idx="1736">
                  <c:v>0.46006503773115215</c:v>
                </c:pt>
                <c:pt idx="1737">
                  <c:v>-0.5719449537980561</c:v>
                </c:pt>
                <c:pt idx="1738">
                  <c:v>0.51568706410302767</c:v>
                </c:pt>
                <c:pt idx="1739">
                  <c:v>-0.16441227998532915</c:v>
                </c:pt>
                <c:pt idx="1740">
                  <c:v>0.57130909047490319</c:v>
                </c:pt>
                <c:pt idx="1741">
                  <c:v>0.24312039382739803</c:v>
                </c:pt>
                <c:pt idx="1742">
                  <c:v>0.6269311168467786</c:v>
                </c:pt>
                <c:pt idx="1743">
                  <c:v>0.65065306764012498</c:v>
                </c:pt>
                <c:pt idx="1744">
                  <c:v>0.68255314321865412</c:v>
                </c:pt>
                <c:pt idx="1745">
                  <c:v>0.83293612188050925</c:v>
                </c:pt>
                <c:pt idx="1746">
                  <c:v>0.36774477688527374</c:v>
                </c:pt>
                <c:pt idx="1747">
                  <c:v>0.78996955654855072</c:v>
                </c:pt>
                <c:pt idx="1748">
                  <c:v>5.2936410551893465E-2</c:v>
                </c:pt>
                <c:pt idx="1749">
                  <c:v>0.74700299121659208</c:v>
                </c:pt>
                <c:pt idx="1750">
                  <c:v>-0.26187195578148681</c:v>
                </c:pt>
                <c:pt idx="1751">
                  <c:v>0.70403642588463355</c:v>
                </c:pt>
                <c:pt idx="1752">
                  <c:v>-0.57668032211486719</c:v>
                </c:pt>
                <c:pt idx="1753">
                  <c:v>0.50027008897826997</c:v>
                </c:pt>
                <c:pt idx="1754">
                  <c:v>-0.62643806426225535</c:v>
                </c:pt>
                <c:pt idx="1755">
                  <c:v>0.13570398049750154</c:v>
                </c:pt>
                <c:pt idx="1756">
                  <c:v>-0.6761958064096435</c:v>
                </c:pt>
                <c:pt idx="1757">
                  <c:v>-0.22886212798326699</c:v>
                </c:pt>
                <c:pt idx="1758">
                  <c:v>-0.72595354855703165</c:v>
                </c:pt>
                <c:pt idx="1759">
                  <c:v>-0.59342823646403542</c:v>
                </c:pt>
                <c:pt idx="1760">
                  <c:v>-0.7757112907044198</c:v>
                </c:pt>
                <c:pt idx="1761">
                  <c:v>-0.75083241963072556</c:v>
                </c:pt>
                <c:pt idx="1762">
                  <c:v>-0.41114518222365126</c:v>
                </c:pt>
                <c:pt idx="1763">
                  <c:v>-0.70107467748333752</c:v>
                </c:pt>
                <c:pt idx="1764">
                  <c:v>-4.6579073742882837E-2</c:v>
                </c:pt>
                <c:pt idx="1765">
                  <c:v>-0.65131693533594925</c:v>
                </c:pt>
                <c:pt idx="1766">
                  <c:v>0.31798703473788559</c:v>
                </c:pt>
                <c:pt idx="1767">
                  <c:v>-0.60155919318856121</c:v>
                </c:pt>
                <c:pt idx="1768">
                  <c:v>0.68255314321865412</c:v>
                </c:pt>
                <c:pt idx="1769">
                  <c:v>-0.41927613894817695</c:v>
                </c:pt>
                <c:pt idx="1770">
                  <c:v>0.72551970855061265</c:v>
                </c:pt>
                <c:pt idx="1771">
                  <c:v>-0.10446777261479656</c:v>
                </c:pt>
                <c:pt idx="1772">
                  <c:v>0.76848627388257129</c:v>
                </c:pt>
                <c:pt idx="1773">
                  <c:v>0.21034059371858374</c:v>
                </c:pt>
                <c:pt idx="1774">
                  <c:v>0.81145283921452993</c:v>
                </c:pt>
                <c:pt idx="1775">
                  <c:v>0.5251489600519641</c:v>
                </c:pt>
                <c:pt idx="1776">
                  <c:v>0.85441940454648857</c:v>
                </c:pt>
                <c:pt idx="1777">
                  <c:v>0.65474213003271642</c:v>
                </c:pt>
                <c:pt idx="1778">
                  <c:v>0.44688673073376139</c:v>
                </c:pt>
                <c:pt idx="1779">
                  <c:v>0.59912010366084079</c:v>
                </c:pt>
                <c:pt idx="1780">
                  <c:v>3.9354056921034386E-2</c:v>
                </c:pt>
                <c:pt idx="1781">
                  <c:v>0.54349807728896504</c:v>
                </c:pt>
                <c:pt idx="1782">
                  <c:v>-0.36817861689169268</c:v>
                </c:pt>
                <c:pt idx="1783">
                  <c:v>0.48787605091708947</c:v>
                </c:pt>
                <c:pt idx="1784">
                  <c:v>-0.7757112907044198</c:v>
                </c:pt>
                <c:pt idx="1785">
                  <c:v>0.33047186775039927</c:v>
                </c:pt>
                <c:pt idx="1786">
                  <c:v>-0.81108629340467808</c:v>
                </c:pt>
                <c:pt idx="1787">
                  <c:v>7.1285527788894604E-2</c:v>
                </c:pt>
                <c:pt idx="1788">
                  <c:v>-0.84646129610493637</c:v>
                </c:pt>
                <c:pt idx="1789">
                  <c:v>-0.18790081217261004</c:v>
                </c:pt>
                <c:pt idx="1790">
                  <c:v>-0.88183629880519465</c:v>
                </c:pt>
                <c:pt idx="1791">
                  <c:v>-0.44708715213411476</c:v>
                </c:pt>
                <c:pt idx="1792">
                  <c:v>-0.91721130150545294</c:v>
                </c:pt>
                <c:pt idx="1793">
                  <c:v>-0.54645523337188195</c:v>
                </c:pt>
                <c:pt idx="1794">
                  <c:v>-0.47430362499246753</c:v>
                </c:pt>
                <c:pt idx="1795">
                  <c:v>-0.4860050558859117</c:v>
                </c:pt>
                <c:pt idx="1796">
                  <c:v>-3.1395948479482183E-2</c:v>
                </c:pt>
                <c:pt idx="1797">
                  <c:v>-0.42555487839994155</c:v>
                </c:pt>
                <c:pt idx="1798">
                  <c:v>0.41151172803350311</c:v>
                </c:pt>
                <c:pt idx="1799">
                  <c:v>-0.36510470091397129</c:v>
                </c:pt>
                <c:pt idx="1800">
                  <c:v>0.85441940454648857</c:v>
                </c:pt>
                <c:pt idx="1801">
                  <c:v>-0.23551153093321897</c:v>
                </c:pt>
                <c:pt idx="1802">
                  <c:v>0.88154387524681621</c:v>
                </c:pt>
                <c:pt idx="1803">
                  <c:v>-3.6775368457684532E-2</c:v>
                </c:pt>
                <c:pt idx="1804">
                  <c:v>0.90866834594714396</c:v>
                </c:pt>
                <c:pt idx="1805">
                  <c:v>0.16196079401784994</c:v>
                </c:pt>
                <c:pt idx="1806">
                  <c:v>0.9357928166474716</c:v>
                </c:pt>
                <c:pt idx="1807">
                  <c:v>0.3606969564933844</c:v>
                </c:pt>
                <c:pt idx="1808">
                  <c:v>0.96291728734779936</c:v>
                </c:pt>
                <c:pt idx="1809">
                  <c:v>0.42798890964633685</c:v>
                </c:pt>
                <c:pt idx="1810">
                  <c:v>0.49288514013448625</c:v>
                </c:pt>
                <c:pt idx="1811">
                  <c:v>0.36383665347670724</c:v>
                </c:pt>
                <c:pt idx="1812">
                  <c:v>2.285299292117321E-2</c:v>
                </c:pt>
                <c:pt idx="1813">
                  <c:v>0.29968439730707774</c:v>
                </c:pt>
                <c:pt idx="1814">
                  <c:v>-0.44717915429213984</c:v>
                </c:pt>
                <c:pt idx="1815">
                  <c:v>0.23553214113744816</c:v>
                </c:pt>
                <c:pt idx="1816">
                  <c:v>-0.91721130150545294</c:v>
                </c:pt>
                <c:pt idx="1817">
                  <c:v>0.13616405989968092</c:v>
                </c:pt>
                <c:pt idx="1818">
                  <c:v>-0.93557996263817234</c:v>
                </c:pt>
                <c:pt idx="1819">
                  <c:v>1.5801535937760292E-3</c:v>
                </c:pt>
                <c:pt idx="1820">
                  <c:v>-0.95394862377089185</c:v>
                </c:pt>
                <c:pt idx="1821">
                  <c:v>-0.13300375271212889</c:v>
                </c:pt>
                <c:pt idx="1822">
                  <c:v>-0.97231728490361136</c:v>
                </c:pt>
                <c:pt idx="1823">
                  <c:v>-0.26758765901803377</c:v>
                </c:pt>
                <c:pt idx="1824">
                  <c:v>-0.99068594603633076</c:v>
                </c:pt>
                <c:pt idx="1825">
                  <c:v>-0.30154996232019682</c:v>
                </c:pt>
                <c:pt idx="1826">
                  <c:v>-0.50228513769029826</c:v>
                </c:pt>
                <c:pt idx="1827">
                  <c:v>-0.23489066261861799</c:v>
                </c:pt>
                <c:pt idx="1828">
                  <c:v>-1.38843293442657E-2</c:v>
                </c:pt>
                <c:pt idx="1829">
                  <c:v>-0.16823136291703916</c:v>
                </c:pt>
                <c:pt idx="1830">
                  <c:v>0.47451647900176686</c:v>
                </c:pt>
                <c:pt idx="1831">
                  <c:v>-0.10157206321546036</c:v>
                </c:pt>
                <c:pt idx="1832">
                  <c:v>0.96291728734779936</c:v>
                </c:pt>
                <c:pt idx="1833">
                  <c:v>-3.4280110062507904E-2</c:v>
                </c:pt>
                <c:pt idx="1834">
                  <c:v>0.97218796551084952</c:v>
                </c:pt>
                <c:pt idx="1835">
                  <c:v>3.3644496541818163E-2</c:v>
                </c:pt>
                <c:pt idx="1836">
                  <c:v>0.98145864367389968</c:v>
                </c:pt>
                <c:pt idx="1837">
                  <c:v>0.10156910314614426</c:v>
                </c:pt>
                <c:pt idx="1838">
                  <c:v>0.99072932183694984</c:v>
                </c:pt>
                <c:pt idx="1839">
                  <c:v>0.16949370975047034</c:v>
                </c:pt>
                <c:pt idx="1840">
                  <c:v>1</c:v>
                </c:pt>
                <c:pt idx="1841">
                  <c:v>0.1694937097504704</c:v>
                </c:pt>
                <c:pt idx="1842">
                  <c:v>0.50232851349091734</c:v>
                </c:pt>
                <c:pt idx="1843">
                  <c:v>0.10156910314614445</c:v>
                </c:pt>
                <c:pt idx="1844">
                  <c:v>4.6570269818346222E-3</c:v>
                </c:pt>
                <c:pt idx="1845">
                  <c:v>3.3644496541818503E-2</c:v>
                </c:pt>
                <c:pt idx="1846">
                  <c:v>-0.49301445952724809</c:v>
                </c:pt>
                <c:pt idx="1847">
                  <c:v>-3.4280110062507432E-2</c:v>
                </c:pt>
                <c:pt idx="1848">
                  <c:v>-0.99068594603633076</c:v>
                </c:pt>
                <c:pt idx="1849">
                  <c:v>-6.8242413364670476E-2</c:v>
                </c:pt>
                <c:pt idx="1850">
                  <c:v>-0.99068594603633076</c:v>
                </c:pt>
                <c:pt idx="1851">
                  <c:v>-6.8242413364670601E-2</c:v>
                </c:pt>
                <c:pt idx="1852">
                  <c:v>-0.99068594603633064</c:v>
                </c:pt>
                <c:pt idx="1853">
                  <c:v>-6.824241336467074E-2</c:v>
                </c:pt>
                <c:pt idx="1854">
                  <c:v>-0.99068594603633064</c:v>
                </c:pt>
                <c:pt idx="1855">
                  <c:v>-6.8242413364670879E-2</c:v>
                </c:pt>
                <c:pt idx="1856">
                  <c:v>-0.99068594603633064</c:v>
                </c:pt>
                <c:pt idx="1857">
                  <c:v>-3.4280110062507863E-2</c:v>
                </c:pt>
                <c:pt idx="1858">
                  <c:v>-0.49301445952724798</c:v>
                </c:pt>
                <c:pt idx="1859">
                  <c:v>3.3644496541818288E-2</c:v>
                </c:pt>
                <c:pt idx="1860">
                  <c:v>4.6570269818346777E-3</c:v>
                </c:pt>
                <c:pt idx="1861">
                  <c:v>0.10156910314614445</c:v>
                </c:pt>
                <c:pt idx="1862">
                  <c:v>0.50232851349091734</c:v>
                </c:pt>
                <c:pt idx="1863">
                  <c:v>0.16949370975047062</c:v>
                </c:pt>
                <c:pt idx="1864">
                  <c:v>1</c:v>
                </c:pt>
                <c:pt idx="1865">
                  <c:v>0.16949370975047068</c:v>
                </c:pt>
                <c:pt idx="1866">
                  <c:v>0.99072932183694973</c:v>
                </c:pt>
                <c:pt idx="1867">
                  <c:v>0.10156910314614465</c:v>
                </c:pt>
                <c:pt idx="1868">
                  <c:v>0.98145864367389946</c:v>
                </c:pt>
                <c:pt idx="1869">
                  <c:v>3.3644496541818628E-2</c:v>
                </c:pt>
                <c:pt idx="1870">
                  <c:v>0.97218796551084929</c:v>
                </c:pt>
                <c:pt idx="1871">
                  <c:v>-3.4280110062507391E-2</c:v>
                </c:pt>
                <c:pt idx="1872">
                  <c:v>0.96291728734779902</c:v>
                </c:pt>
                <c:pt idx="1873">
                  <c:v>-0.10157206321545989</c:v>
                </c:pt>
                <c:pt idx="1874">
                  <c:v>0.47451647900176663</c:v>
                </c:pt>
                <c:pt idx="1875">
                  <c:v>-0.16823136291703888</c:v>
                </c:pt>
                <c:pt idx="1876">
                  <c:v>-1.3884329344265811E-2</c:v>
                </c:pt>
                <c:pt idx="1877">
                  <c:v>-0.23489066261861785</c:v>
                </c:pt>
                <c:pt idx="1878">
                  <c:v>-0.50228513769029826</c:v>
                </c:pt>
                <c:pt idx="1879">
                  <c:v>-0.30154996232019682</c:v>
                </c:pt>
                <c:pt idx="1880">
                  <c:v>-0.99068594603633064</c:v>
                </c:pt>
                <c:pt idx="1881">
                  <c:v>-0.26758765901803383</c:v>
                </c:pt>
                <c:pt idx="1882">
                  <c:v>-0.97231728490361125</c:v>
                </c:pt>
                <c:pt idx="1883">
                  <c:v>-0.13300375271212883</c:v>
                </c:pt>
                <c:pt idx="1884">
                  <c:v>-0.95394862377089185</c:v>
                </c:pt>
                <c:pt idx="1885">
                  <c:v>1.5801535937761679E-3</c:v>
                </c:pt>
                <c:pt idx="1886">
                  <c:v>-0.93557996263817245</c:v>
                </c:pt>
                <c:pt idx="1887">
                  <c:v>0.13616405989968119</c:v>
                </c:pt>
                <c:pt idx="1888">
                  <c:v>-0.91721130150545305</c:v>
                </c:pt>
                <c:pt idx="1889">
                  <c:v>0.2355321411374485</c:v>
                </c:pt>
                <c:pt idx="1890">
                  <c:v>-0.44717915429214006</c:v>
                </c:pt>
                <c:pt idx="1891">
                  <c:v>0.29968439730707808</c:v>
                </c:pt>
                <c:pt idx="1892">
                  <c:v>2.2852992921172988E-2</c:v>
                </c:pt>
                <c:pt idx="1893">
                  <c:v>0.36383665347670774</c:v>
                </c:pt>
                <c:pt idx="1894">
                  <c:v>0.49288514013448603</c:v>
                </c:pt>
                <c:pt idx="1895">
                  <c:v>0.42798890964633735</c:v>
                </c:pt>
                <c:pt idx="1896">
                  <c:v>0.96291728734779902</c:v>
                </c:pt>
                <c:pt idx="1897">
                  <c:v>0.36069695649338485</c:v>
                </c:pt>
                <c:pt idx="1898">
                  <c:v>0.93579281664747138</c:v>
                </c:pt>
                <c:pt idx="1899">
                  <c:v>0.16196079401785021</c:v>
                </c:pt>
                <c:pt idx="1900">
                  <c:v>0.90866834594714385</c:v>
                </c:pt>
                <c:pt idx="1901">
                  <c:v>-3.6775368457684393E-2</c:v>
                </c:pt>
                <c:pt idx="1902">
                  <c:v>0.8815438752468161</c:v>
                </c:pt>
                <c:pt idx="1903">
                  <c:v>-0.23551153093321903</c:v>
                </c:pt>
                <c:pt idx="1904">
                  <c:v>0.85441940454648857</c:v>
                </c:pt>
                <c:pt idx="1905">
                  <c:v>-0.36510470091397146</c:v>
                </c:pt>
                <c:pt idx="1906">
                  <c:v>0.41151172803350311</c:v>
                </c:pt>
                <c:pt idx="1907">
                  <c:v>-0.42555487839994166</c:v>
                </c:pt>
                <c:pt idx="1908">
                  <c:v>-3.1395948479482239E-2</c:v>
                </c:pt>
                <c:pt idx="1909">
                  <c:v>-0.48600505588591192</c:v>
                </c:pt>
                <c:pt idx="1910">
                  <c:v>-0.47430362499246764</c:v>
                </c:pt>
                <c:pt idx="1911">
                  <c:v>-0.54645523337188218</c:v>
                </c:pt>
                <c:pt idx="1912">
                  <c:v>-0.91721130150545305</c:v>
                </c:pt>
                <c:pt idx="1913">
                  <c:v>-0.44708715213411482</c:v>
                </c:pt>
                <c:pt idx="1914">
                  <c:v>-0.88183629880519465</c:v>
                </c:pt>
                <c:pt idx="1915">
                  <c:v>-0.18790081217260995</c:v>
                </c:pt>
                <c:pt idx="1916">
                  <c:v>-0.84646129610493637</c:v>
                </c:pt>
                <c:pt idx="1917">
                  <c:v>7.1285527788894909E-2</c:v>
                </c:pt>
                <c:pt idx="1918">
                  <c:v>-0.81108629340467797</c:v>
                </c:pt>
                <c:pt idx="1919">
                  <c:v>0.33047186775039972</c:v>
                </c:pt>
                <c:pt idx="1920">
                  <c:v>-0.77571129070441969</c:v>
                </c:pt>
                <c:pt idx="1921">
                  <c:v>0.48787605091708991</c:v>
                </c:pt>
                <c:pt idx="1922">
                  <c:v>-0.36817861689169257</c:v>
                </c:pt>
                <c:pt idx="1923">
                  <c:v>0.54349807728896538</c:v>
                </c:pt>
                <c:pt idx="1924">
                  <c:v>3.9354056921034442E-2</c:v>
                </c:pt>
                <c:pt idx="1925">
                  <c:v>0.5991201036608409</c:v>
                </c:pt>
                <c:pt idx="1926">
                  <c:v>0.44688673073376145</c:v>
                </c:pt>
                <c:pt idx="1927">
                  <c:v>0.65474213003271631</c:v>
                </c:pt>
                <c:pt idx="1928">
                  <c:v>0.85441940454648857</c:v>
                </c:pt>
                <c:pt idx="1929">
                  <c:v>0.52514896005196399</c:v>
                </c:pt>
                <c:pt idx="1930">
                  <c:v>0.81145283921452993</c:v>
                </c:pt>
                <c:pt idx="1931">
                  <c:v>0.21034059371858366</c:v>
                </c:pt>
                <c:pt idx="1932">
                  <c:v>0.7684862738825714</c:v>
                </c:pt>
                <c:pt idx="1933">
                  <c:v>-0.10446777261479673</c:v>
                </c:pt>
                <c:pt idx="1934">
                  <c:v>0.72551970855061287</c:v>
                </c:pt>
                <c:pt idx="1935">
                  <c:v>-0.41927613894817706</c:v>
                </c:pt>
                <c:pt idx="1936">
                  <c:v>0.68255314321865423</c:v>
                </c:pt>
                <c:pt idx="1937">
                  <c:v>-0.60155919318856133</c:v>
                </c:pt>
                <c:pt idx="1938">
                  <c:v>0.31798703473788575</c:v>
                </c:pt>
                <c:pt idx="1939">
                  <c:v>-0.65131693533594937</c:v>
                </c:pt>
                <c:pt idx="1940">
                  <c:v>-4.6579073742882726E-2</c:v>
                </c:pt>
                <c:pt idx="1941">
                  <c:v>-0.70107467748333763</c:v>
                </c:pt>
                <c:pt idx="1942">
                  <c:v>-0.41114518222365115</c:v>
                </c:pt>
                <c:pt idx="1943">
                  <c:v>-0.75083241963072567</c:v>
                </c:pt>
                <c:pt idx="1944">
                  <c:v>-0.77571129070441969</c:v>
                </c:pt>
                <c:pt idx="1945">
                  <c:v>-0.59342823646403553</c:v>
                </c:pt>
                <c:pt idx="1946">
                  <c:v>-0.72595354855703143</c:v>
                </c:pt>
                <c:pt idx="1947">
                  <c:v>-0.22886212798326711</c:v>
                </c:pt>
                <c:pt idx="1948">
                  <c:v>-0.67619580640964339</c:v>
                </c:pt>
                <c:pt idx="1949">
                  <c:v>0.13570398049750143</c:v>
                </c:pt>
                <c:pt idx="1950">
                  <c:v>-0.62643806426225523</c:v>
                </c:pt>
                <c:pt idx="1951">
                  <c:v>0.50027008897826986</c:v>
                </c:pt>
                <c:pt idx="1952">
                  <c:v>-0.57668032211486708</c:v>
                </c:pt>
                <c:pt idx="1953">
                  <c:v>0.70403642588463344</c:v>
                </c:pt>
                <c:pt idx="1954">
                  <c:v>-0.26187195578148675</c:v>
                </c:pt>
                <c:pt idx="1955">
                  <c:v>0.74700299121659208</c:v>
                </c:pt>
                <c:pt idx="1956">
                  <c:v>5.2936410551893576E-2</c:v>
                </c:pt>
                <c:pt idx="1957">
                  <c:v>0.78996955654855072</c:v>
                </c:pt>
                <c:pt idx="1958">
                  <c:v>0.36774477688527391</c:v>
                </c:pt>
                <c:pt idx="1959">
                  <c:v>0.83293612188050925</c:v>
                </c:pt>
                <c:pt idx="1960">
                  <c:v>0.68255314321865423</c:v>
                </c:pt>
                <c:pt idx="1961">
                  <c:v>0.65065306764012498</c:v>
                </c:pt>
                <c:pt idx="1962">
                  <c:v>0.6269311168467786</c:v>
                </c:pt>
                <c:pt idx="1963">
                  <c:v>0.24312039382739797</c:v>
                </c:pt>
                <c:pt idx="1964">
                  <c:v>0.57130909047490297</c:v>
                </c:pt>
                <c:pt idx="1965">
                  <c:v>-0.1644122799853292</c:v>
                </c:pt>
                <c:pt idx="1966">
                  <c:v>0.51568706410302734</c:v>
                </c:pt>
                <c:pt idx="1967">
                  <c:v>-0.57194495379805621</c:v>
                </c:pt>
                <c:pt idx="1968">
                  <c:v>0.46006503773115165</c:v>
                </c:pt>
                <c:pt idx="1969">
                  <c:v>-0.79339879205454888</c:v>
                </c:pt>
                <c:pt idx="1970">
                  <c:v>0.20087869776964695</c:v>
                </c:pt>
                <c:pt idx="1971">
                  <c:v>-0.82877379475480728</c:v>
                </c:pt>
                <c:pt idx="1972">
                  <c:v>-5.8307642191857717E-2</c:v>
                </c:pt>
                <c:pt idx="1973">
                  <c:v>-0.86414879745506545</c:v>
                </c:pt>
                <c:pt idx="1974">
                  <c:v>-0.31749398215336239</c:v>
                </c:pt>
                <c:pt idx="1975">
                  <c:v>-0.89952380015532385</c:v>
                </c:pt>
                <c:pt idx="1976">
                  <c:v>-0.57668032211486708</c:v>
                </c:pt>
                <c:pt idx="1977">
                  <c:v>-0.69575746324896026</c:v>
                </c:pt>
                <c:pt idx="1978">
                  <c:v>-0.51623014462889683</c:v>
                </c:pt>
                <c:pt idx="1979">
                  <c:v>-0.25284978673597491</c:v>
                </c:pt>
                <c:pt idx="1980">
                  <c:v>-0.45577996714292668</c:v>
                </c:pt>
                <c:pt idx="1981">
                  <c:v>0.19005788977701055</c:v>
                </c:pt>
                <c:pt idx="1982">
                  <c:v>-0.39532978965695642</c:v>
                </c:pt>
                <c:pt idx="1983">
                  <c:v>0.6329655662899959</c:v>
                </c:pt>
                <c:pt idx="1984">
                  <c:v>-0.33487961217098622</c:v>
                </c:pt>
                <c:pt idx="1985">
                  <c:v>0.86798163989665245</c:v>
                </c:pt>
                <c:pt idx="1986">
                  <c:v>-0.13614344969545172</c:v>
                </c:pt>
                <c:pt idx="1987">
                  <c:v>0.8951061105969802</c:v>
                </c:pt>
                <c:pt idx="1988">
                  <c:v>6.2592712780082715E-2</c:v>
                </c:pt>
                <c:pt idx="1989">
                  <c:v>0.92223058129730784</c:v>
                </c:pt>
                <c:pt idx="1990">
                  <c:v>0.26132887525561715</c:v>
                </c:pt>
                <c:pt idx="1991">
                  <c:v>0.94935505199763548</c:v>
                </c:pt>
                <c:pt idx="1992">
                  <c:v>0.46006503773115165</c:v>
                </c:pt>
                <c:pt idx="1993">
                  <c:v>0.72790121374114281</c:v>
                </c:pt>
                <c:pt idx="1994">
                  <c:v>0.39591278156152204</c:v>
                </c:pt>
                <c:pt idx="1995">
                  <c:v>0.25786906652782982</c:v>
                </c:pt>
                <c:pt idx="1996">
                  <c:v>0.33176052539189249</c:v>
                </c:pt>
                <c:pt idx="1997">
                  <c:v>-0.21216308068548334</c:v>
                </c:pt>
                <c:pt idx="1998">
                  <c:v>0.26760826922226294</c:v>
                </c:pt>
                <c:pt idx="1999">
                  <c:v>-0.68219522789879639</c:v>
                </c:pt>
                <c:pt idx="2000">
                  <c:v>0.20345601305263336</c:v>
                </c:pt>
                <c:pt idx="2001">
                  <c:v>-0.92639563207181275</c:v>
                </c:pt>
                <c:pt idx="2002">
                  <c:v>6.8872106746728459E-2</c:v>
                </c:pt>
                <c:pt idx="2003">
                  <c:v>-0.94476429320453215</c:v>
                </c:pt>
                <c:pt idx="2004">
                  <c:v>-6.5711799559176429E-2</c:v>
                </c:pt>
                <c:pt idx="2005">
                  <c:v>-0.96313295433725155</c:v>
                </c:pt>
                <c:pt idx="2006">
                  <c:v>-0.2002957058650813</c:v>
                </c:pt>
                <c:pt idx="2007">
                  <c:v>-0.98150161546997094</c:v>
                </c:pt>
                <c:pt idx="2008">
                  <c:v>-0.33487961217098622</c:v>
                </c:pt>
                <c:pt idx="2009">
                  <c:v>-0.74648554186331451</c:v>
                </c:pt>
                <c:pt idx="2010">
                  <c:v>-0.26822031246940736</c:v>
                </c:pt>
                <c:pt idx="2011">
                  <c:v>-0.25808473351728195</c:v>
                </c:pt>
                <c:pt idx="2012">
                  <c:v>-0.20156101276782859</c:v>
                </c:pt>
                <c:pt idx="2013">
                  <c:v>0.23031607482875061</c:v>
                </c:pt>
                <c:pt idx="2014">
                  <c:v>-0.13490171306624976</c:v>
                </c:pt>
              </c:numCache>
            </c:numRef>
          </c:yVal>
          <c:smooth val="0"/>
          <c:extLst>
            <c:ext xmlns:c16="http://schemas.microsoft.com/office/drawing/2014/chart" uri="{C3380CC4-5D6E-409C-BE32-E72D297353CC}">
              <c16:uniqueId val="{00000000-BC07-4350-A023-D3629F6C4B67}"/>
            </c:ext>
          </c:extLst>
        </c:ser>
        <c:dLbls>
          <c:showLegendKey val="0"/>
          <c:showVal val="0"/>
          <c:showCatName val="0"/>
          <c:showSerName val="0"/>
          <c:showPercent val="0"/>
          <c:showBubbleSize val="0"/>
        </c:dLbls>
        <c:axId val="518198592"/>
        <c:axId val="1"/>
      </c:scatterChart>
      <c:valAx>
        <c:axId val="518198592"/>
        <c:scaling>
          <c:orientation val="minMax"/>
          <c:max val="1"/>
          <c:min val="-1"/>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
        <c:crosses val="autoZero"/>
        <c:crossBetween val="midCat"/>
      </c:valAx>
      <c:valAx>
        <c:axId val="1"/>
        <c:scaling>
          <c:orientation val="minMax"/>
          <c:max val="1"/>
          <c:min val="-1"/>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51819859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pin" dx="15" fmlaLink="$C$1" max="1000" min="1" page="10" val="183"/>
</file>

<file path=xl/ctrlProps/ctrlProp2.xml><?xml version="1.0" encoding="utf-8"?>
<formControlPr xmlns="http://schemas.microsoft.com/office/spreadsheetml/2009/9/main" objectType="Spin" dx="15" fmlaLink="$B$1" max="250" min="1" page="10" val="8"/>
</file>

<file path=xl/ctrlProps/ctrlProp3.xml><?xml version="1.0" encoding="utf-8"?>
<formControlPr xmlns="http://schemas.microsoft.com/office/spreadsheetml/2009/9/main" objectType="Spin" dx="15" fmlaLink="$M$1" max="25" min="3" page="10" val="23"/>
</file>

<file path=xl/ctrlProps/ctrlProp4.xml><?xml version="1.0" encoding="utf-8"?>
<formControlPr xmlns="http://schemas.microsoft.com/office/spreadsheetml/2009/9/main" objectType="CheckBox" checked="Checked" fmlaLink="P1"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6</xdr:row>
      <xdr:rowOff>47625</xdr:rowOff>
    </xdr:from>
    <xdr:to>
      <xdr:col>11</xdr:col>
      <xdr:colOff>571500</xdr:colOff>
      <xdr:row>32</xdr:row>
      <xdr:rowOff>85725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95250</xdr:colOff>
          <xdr:row>2</xdr:row>
          <xdr:rowOff>9525</xdr:rowOff>
        </xdr:from>
        <xdr:to>
          <xdr:col>2</xdr:col>
          <xdr:colOff>828675</xdr:colOff>
          <xdr:row>3</xdr:row>
          <xdr:rowOff>257175</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2</xdr:row>
          <xdr:rowOff>19050</xdr:rowOff>
        </xdr:from>
        <xdr:to>
          <xdr:col>1</xdr:col>
          <xdr:colOff>914400</xdr:colOff>
          <xdr:row>3</xdr:row>
          <xdr:rowOff>266700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552450</xdr:colOff>
          <xdr:row>0</xdr:row>
          <xdr:rowOff>85725</xdr:rowOff>
        </xdr:from>
        <xdr:to>
          <xdr:col>12</xdr:col>
          <xdr:colOff>571500</xdr:colOff>
          <xdr:row>1</xdr:row>
          <xdr:rowOff>238125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409575</xdr:colOff>
          <xdr:row>2</xdr:row>
          <xdr:rowOff>285750</xdr:rowOff>
        </xdr:from>
        <xdr:to>
          <xdr:col>12</xdr:col>
          <xdr:colOff>619125</xdr:colOff>
          <xdr:row>3</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8DD3-CCAF-4BEF-B272-23D539C587C5}">
  <dimension ref="A1:BG2019"/>
  <sheetViews>
    <sheetView showGridLines="0" tabSelected="1" workbookViewId="0">
      <selection activeCell="U5" sqref="U5:AB6"/>
    </sheetView>
  </sheetViews>
  <sheetFormatPr defaultColWidth="8.85546875" defaultRowHeight="12.75" x14ac:dyDescent="0.2"/>
  <cols>
    <col min="1" max="1" width="0.140625" customWidth="1"/>
    <col min="2" max="2" width="15.28515625" customWidth="1"/>
    <col min="3" max="3" width="14" customWidth="1"/>
    <col min="4" max="4" width="3.42578125" customWidth="1"/>
    <col min="5" max="5" width="12.42578125" bestFit="1" customWidth="1"/>
    <col min="6" max="7" width="9" customWidth="1"/>
    <col min="8" max="8" width="8.85546875" customWidth="1"/>
    <col min="9" max="11" width="9" customWidth="1"/>
    <col min="12" max="12" width="8.7109375" customWidth="1"/>
    <col min="13" max="13" width="9.7109375" style="16" customWidth="1"/>
    <col min="14" max="19" width="0.140625" style="3" customWidth="1"/>
    <col min="20" max="20" width="9.7109375" style="16" customWidth="1"/>
    <col min="21" max="59" width="8.85546875" style="1"/>
  </cols>
  <sheetData>
    <row r="1" spans="1:30" ht="31.5" customHeight="1" x14ac:dyDescent="0.2">
      <c r="A1" s="37">
        <f>2*L1</f>
        <v>46</v>
      </c>
      <c r="B1" s="55">
        <v>8</v>
      </c>
      <c r="C1" s="56">
        <f>B1*L1-1</f>
        <v>183</v>
      </c>
      <c r="D1" s="63" t="s">
        <v>23</v>
      </c>
      <c r="E1" s="63"/>
      <c r="F1" s="63"/>
      <c r="G1" s="38">
        <f>IF(MOD(L1,4)=2,2,1)</f>
        <v>1</v>
      </c>
      <c r="H1" s="38">
        <f>INT(L1/2)</f>
        <v>11</v>
      </c>
      <c r="I1" s="44" t="s">
        <v>26</v>
      </c>
      <c r="J1" s="2"/>
      <c r="K1" s="1"/>
      <c r="L1" s="50">
        <f>M1</f>
        <v>23</v>
      </c>
      <c r="M1" s="43">
        <v>23</v>
      </c>
      <c r="P1" s="47" t="b">
        <v>1</v>
      </c>
      <c r="T1" s="59" t="s">
        <v>27</v>
      </c>
      <c r="U1" s="59"/>
      <c r="V1" s="59"/>
      <c r="W1" s="59"/>
      <c r="X1" s="59"/>
      <c r="Y1" s="59"/>
      <c r="Z1" s="59"/>
      <c r="AA1" s="59"/>
      <c r="AB1" s="59"/>
      <c r="AC1" s="59"/>
    </row>
    <row r="2" spans="1:30" ht="41.25" customHeight="1" thickBot="1" x14ac:dyDescent="0.35">
      <c r="A2" s="36" t="s">
        <v>21</v>
      </c>
      <c r="B2" s="39" t="s">
        <v>18</v>
      </c>
      <c r="C2" s="40" t="s">
        <v>20</v>
      </c>
      <c r="D2" s="18"/>
      <c r="E2" s="19">
        <f>C1/B1</f>
        <v>22.875</v>
      </c>
      <c r="F2" s="60">
        <f>E2</f>
        <v>22.875</v>
      </c>
      <c r="G2" s="60"/>
      <c r="H2" s="62" t="s">
        <v>19</v>
      </c>
      <c r="I2" s="62"/>
      <c r="J2" s="62"/>
      <c r="K2" s="62"/>
      <c r="L2" s="64" t="s">
        <v>22</v>
      </c>
      <c r="M2" s="65"/>
      <c r="T2" s="59"/>
      <c r="U2" s="59"/>
      <c r="V2" s="59"/>
      <c r="W2" s="59"/>
      <c r="X2" s="59"/>
      <c r="Y2" s="59"/>
      <c r="Z2" s="59"/>
      <c r="AA2" s="59"/>
      <c r="AB2" s="59"/>
      <c r="AC2" s="59"/>
    </row>
    <row r="3" spans="1:30" ht="27" customHeight="1" thickBot="1" x14ac:dyDescent="0.3">
      <c r="A3" s="14"/>
      <c r="B3" s="53"/>
      <c r="C3" s="54"/>
      <c r="D3" s="17"/>
      <c r="E3" s="12">
        <f>2*L1*B1/GCD(2*L1*B1,C1)</f>
        <v>368</v>
      </c>
      <c r="F3" s="13" t="s">
        <v>15</v>
      </c>
      <c r="G3" s="1"/>
      <c r="H3" s="20"/>
      <c r="I3" s="1"/>
      <c r="J3" s="1"/>
      <c r="K3" s="1"/>
      <c r="L3" s="1"/>
      <c r="M3" s="28"/>
      <c r="N3" s="29"/>
      <c r="T3" s="59"/>
      <c r="U3" s="59"/>
      <c r="V3" s="59"/>
      <c r="W3" s="59"/>
      <c r="X3" s="59"/>
      <c r="Y3" s="59"/>
      <c r="Z3" s="59"/>
      <c r="AA3" s="59"/>
      <c r="AB3" s="59"/>
      <c r="AC3" s="59"/>
    </row>
    <row r="4" spans="1:30" ht="27" customHeight="1" thickBot="1" x14ac:dyDescent="0.25">
      <c r="A4" s="17"/>
      <c r="B4" s="41"/>
      <c r="C4" s="42"/>
      <c r="D4" s="21" t="s">
        <v>16</v>
      </c>
      <c r="E4" s="61" t="s">
        <v>24</v>
      </c>
      <c r="F4" s="61"/>
      <c r="G4" s="61"/>
      <c r="H4" s="61"/>
      <c r="I4" s="61"/>
      <c r="J4" s="61"/>
      <c r="K4" s="61"/>
      <c r="L4" s="61"/>
      <c r="M4" s="49" t="s">
        <v>25</v>
      </c>
      <c r="N4" s="3">
        <f>A1*B1</f>
        <v>368</v>
      </c>
      <c r="P4" s="3" t="s">
        <v>0</v>
      </c>
      <c r="R4" s="6" t="s">
        <v>1</v>
      </c>
      <c r="S4" s="6" t="s">
        <v>2</v>
      </c>
      <c r="T4" s="59"/>
      <c r="U4" s="59"/>
      <c r="V4" s="59"/>
      <c r="W4" s="59"/>
      <c r="X4" s="59"/>
      <c r="Y4" s="59"/>
      <c r="Z4" s="59"/>
      <c r="AA4" s="59"/>
      <c r="AB4" s="59"/>
      <c r="AC4" s="59"/>
    </row>
    <row r="5" spans="1:30" ht="14.25" customHeight="1" x14ac:dyDescent="0.2">
      <c r="A5" s="15"/>
      <c r="B5" s="52" t="s">
        <v>28</v>
      </c>
      <c r="C5" s="32">
        <f>2*L1*B1</f>
        <v>368</v>
      </c>
      <c r="D5" s="22">
        <v>2</v>
      </c>
      <c r="E5" s="45"/>
      <c r="F5" s="45"/>
      <c r="G5" s="45"/>
      <c r="H5" s="45"/>
      <c r="I5" s="45"/>
      <c r="J5" s="45"/>
      <c r="K5" s="45"/>
      <c r="L5" s="45"/>
      <c r="M5" s="48"/>
      <c r="N5" s="3">
        <v>0</v>
      </c>
      <c r="O5" s="3">
        <f>IF($N$4&gt;=O4,O4+1,"NA")</f>
        <v>1</v>
      </c>
      <c r="P5" s="3">
        <f t="shared" ref="P5:P68" si="0">(1-MOD(O5-1,$B$1)/$B$1)*VLOOKUP(IF(INT((O5-1)/$B$1)=$A$1,1,INT((O5-1)/$B$1)+1),$A$7:$C$57,2)+MOD(O5-1,$B$1)/$B$1*VLOOKUP(IF(INT((O5-1)/$B$1)+1=$A$1,1,(INT((O5-1)/$B$1)+2)),$A$7:$C$57,2)</f>
        <v>6.1257422745431001E-17</v>
      </c>
      <c r="Q5" s="3">
        <f t="shared" ref="Q5:Q68" si="1">(1-MOD(O5-1,$B$1)/$B$1)*VLOOKUP(IF(INT((O5-1)/$B$1)=$A$1,1,INT((O5-1)/$B$1)+1),$A$7:$C$57,3)+MOD(O5-1,$B$1)/$B$1*VLOOKUP(IF(INT((O5-1)/$B$1)+1=$A$1,1,(INT((O5-1)/$B$1)+2)),$A$7:$C$57,3)</f>
        <v>1</v>
      </c>
      <c r="R5" s="3">
        <f t="shared" ref="R5:R68" si="2">VLOOKUP(MOD(N5*$C$1,$A$1*$B$1),$N$5:$Q$2019,3)</f>
        <v>6.1257422745431001E-17</v>
      </c>
      <c r="S5" s="3">
        <f t="shared" ref="S5:S68" si="3">VLOOKUP(MOD(N5*$C$1,$A$1*$B$1),$N$5:$Q$2019,4)</f>
        <v>1</v>
      </c>
      <c r="U5" s="57" t="s">
        <v>29</v>
      </c>
      <c r="V5" s="57"/>
      <c r="W5" s="57"/>
      <c r="X5" s="57"/>
      <c r="Y5" s="57"/>
      <c r="Z5" s="57"/>
      <c r="AA5" s="57"/>
      <c r="AB5" s="57"/>
      <c r="AD5" s="15"/>
    </row>
    <row r="6" spans="1:30" ht="14.25" customHeight="1" x14ac:dyDescent="0.2">
      <c r="A6" s="4"/>
      <c r="B6" s="3"/>
      <c r="C6" s="3"/>
      <c r="D6" s="23">
        <v>3</v>
      </c>
      <c r="E6" s="45"/>
      <c r="F6" s="45"/>
      <c r="G6" s="45"/>
      <c r="H6" s="45"/>
      <c r="I6" s="45"/>
      <c r="J6" s="45"/>
      <c r="K6" s="45"/>
      <c r="L6" s="45"/>
      <c r="M6" s="45"/>
      <c r="N6" s="3">
        <v>1</v>
      </c>
      <c r="O6" s="3">
        <f t="shared" ref="O6:O69" si="4">IF($N$4&gt;=O5,O5+1,"NA")</f>
        <v>2</v>
      </c>
      <c r="P6" s="3">
        <f t="shared" si="0"/>
        <v>3.3724596394628083E-2</v>
      </c>
      <c r="Q6" s="3">
        <f t="shared" si="1"/>
        <v>0.99536466091847497</v>
      </c>
      <c r="R6" s="3">
        <f t="shared" si="2"/>
        <v>-0.98140717287085</v>
      </c>
      <c r="S6" s="3">
        <f t="shared" si="3"/>
        <v>0.1694937097504704</v>
      </c>
      <c r="U6" s="57"/>
      <c r="V6" s="57"/>
      <c r="W6" s="57"/>
      <c r="X6" s="57"/>
      <c r="Y6" s="57"/>
      <c r="Z6" s="57"/>
      <c r="AA6" s="57"/>
      <c r="AB6" s="57"/>
    </row>
    <row r="7" spans="1:30" ht="12.75" customHeight="1" x14ac:dyDescent="0.2">
      <c r="A7" s="3" t="s">
        <v>3</v>
      </c>
      <c r="B7" s="24" t="s">
        <v>1</v>
      </c>
      <c r="C7" s="24" t="s">
        <v>2</v>
      </c>
      <c r="D7" s="1">
        <v>5</v>
      </c>
      <c r="E7" s="1"/>
      <c r="F7" s="46"/>
      <c r="G7" s="46"/>
      <c r="H7" s="46"/>
      <c r="I7" s="46"/>
      <c r="J7" s="46"/>
      <c r="K7" s="46"/>
      <c r="L7" s="51" t="str">
        <f>IF(P1=TRUE,CONCATENATE("(",B1,",",C1,",",G1,",",H1,",",M1,")"),"")</f>
        <v>(8,183,1,11,23)</v>
      </c>
      <c r="N7" s="3">
        <v>2</v>
      </c>
      <c r="O7" s="3">
        <f t="shared" si="4"/>
        <v>3</v>
      </c>
      <c r="P7" s="3">
        <f t="shared" si="0"/>
        <v>6.7449192789256096E-2</v>
      </c>
      <c r="Q7" s="3">
        <f t="shared" si="1"/>
        <v>0.99072932183694984</v>
      </c>
      <c r="R7" s="3">
        <f t="shared" si="2"/>
        <v>-3.4041662274061565E-2</v>
      </c>
      <c r="S7" s="3">
        <f t="shared" si="3"/>
        <v>0.50232851349091734</v>
      </c>
    </row>
    <row r="8" spans="1:30" ht="12.75" customHeight="1" x14ac:dyDescent="0.2">
      <c r="A8" s="25">
        <v>1</v>
      </c>
      <c r="B8" s="26">
        <f>E63</f>
        <v>6.1257422745431001E-17</v>
      </c>
      <c r="C8" s="26">
        <f>F63</f>
        <v>1</v>
      </c>
      <c r="D8" s="1">
        <v>7</v>
      </c>
      <c r="E8" s="1"/>
      <c r="F8" s="46"/>
      <c r="G8" s="46"/>
      <c r="H8" s="46"/>
      <c r="I8" s="46"/>
      <c r="J8" s="46"/>
      <c r="K8" s="46"/>
      <c r="N8" s="3">
        <v>3</v>
      </c>
      <c r="O8" s="3">
        <f t="shared" si="4"/>
        <v>4</v>
      </c>
      <c r="P8" s="3">
        <f t="shared" si="0"/>
        <v>0.10117378918388413</v>
      </c>
      <c r="Q8" s="3">
        <f t="shared" si="1"/>
        <v>0.9860939827554247</v>
      </c>
      <c r="R8" s="3">
        <f t="shared" si="2"/>
        <v>-0.98605334324790395</v>
      </c>
      <c r="S8" s="3">
        <f t="shared" si="3"/>
        <v>0.10156910314614445</v>
      </c>
      <c r="U8" s="58" t="s">
        <v>30</v>
      </c>
      <c r="V8" s="58"/>
      <c r="W8" s="58"/>
      <c r="X8" s="58"/>
      <c r="Y8" s="58"/>
      <c r="Z8" s="58"/>
      <c r="AA8" s="58"/>
      <c r="AB8" s="58"/>
    </row>
    <row r="9" spans="1:30" ht="12.75" customHeight="1" x14ac:dyDescent="0.2">
      <c r="A9" s="25">
        <f t="shared" ref="A9:A40" si="5">IF(A8&lt;$A$1,A8+1,9999)</f>
        <v>2</v>
      </c>
      <c r="B9" s="26">
        <f t="shared" ref="B9:C9" si="6">E64</f>
        <v>0.26979677115702422</v>
      </c>
      <c r="C9" s="26">
        <f t="shared" si="6"/>
        <v>0.96291728734779936</v>
      </c>
      <c r="D9" s="1">
        <v>11</v>
      </c>
      <c r="E9" s="1"/>
      <c r="F9" s="46"/>
      <c r="G9" s="46"/>
      <c r="H9" s="46"/>
      <c r="I9" s="46"/>
      <c r="J9" s="46"/>
      <c r="K9" s="46"/>
      <c r="L9" s="46"/>
      <c r="N9" s="3">
        <v>4</v>
      </c>
      <c r="O9" s="3">
        <f t="shared" si="4"/>
        <v>5</v>
      </c>
      <c r="P9" s="3">
        <f t="shared" si="0"/>
        <v>0.13489838557851214</v>
      </c>
      <c r="Q9" s="3">
        <f t="shared" si="1"/>
        <v>0.98145864367389968</v>
      </c>
      <c r="R9" s="3">
        <f t="shared" si="2"/>
        <v>-6.80833245481232E-2</v>
      </c>
      <c r="S9" s="3">
        <f t="shared" si="3"/>
        <v>4.6570269818346222E-3</v>
      </c>
      <c r="U9" s="58"/>
      <c r="V9" s="58"/>
      <c r="W9" s="58"/>
      <c r="X9" s="58"/>
      <c r="Y9" s="58"/>
      <c r="Z9" s="58"/>
      <c r="AA9" s="58"/>
      <c r="AB9" s="58"/>
    </row>
    <row r="10" spans="1:30" ht="12.75" customHeight="1" x14ac:dyDescent="0.2">
      <c r="A10" s="25">
        <f t="shared" si="5"/>
        <v>3</v>
      </c>
      <c r="B10" s="26">
        <f t="shared" ref="B10:C10" si="7">E65</f>
        <v>-0.13616664909624646</v>
      </c>
      <c r="C10" s="26">
        <f t="shared" si="7"/>
        <v>-0.99068594603633076</v>
      </c>
      <c r="D10" s="1">
        <v>13</v>
      </c>
      <c r="E10" s="1"/>
      <c r="F10" s="46"/>
      <c r="G10" s="46"/>
      <c r="H10" s="46"/>
      <c r="I10" s="46"/>
      <c r="J10" s="46"/>
      <c r="K10" s="46"/>
      <c r="L10" s="46"/>
      <c r="N10" s="3">
        <v>5</v>
      </c>
      <c r="O10" s="3">
        <f t="shared" si="4"/>
        <v>6</v>
      </c>
      <c r="P10" s="3">
        <f t="shared" si="0"/>
        <v>0.16862298197314016</v>
      </c>
      <c r="Q10" s="3">
        <f t="shared" si="1"/>
        <v>0.97682330459237465</v>
      </c>
      <c r="R10" s="3">
        <f t="shared" si="2"/>
        <v>-0.99069951362495812</v>
      </c>
      <c r="S10" s="3">
        <f t="shared" si="3"/>
        <v>3.3644496541818503E-2</v>
      </c>
    </row>
    <row r="11" spans="1:30" ht="12.75" customHeight="1" x14ac:dyDescent="0.2">
      <c r="A11" s="25">
        <f t="shared" si="5"/>
        <v>4</v>
      </c>
      <c r="B11" s="26">
        <f t="shared" ref="B11:C11" si="8">E66</f>
        <v>-0.39840108984624162</v>
      </c>
      <c r="C11" s="26">
        <f t="shared" si="8"/>
        <v>-0.91721130150545294</v>
      </c>
      <c r="D11" s="1">
        <v>17</v>
      </c>
      <c r="E11" s="1"/>
      <c r="F11" s="46"/>
      <c r="G11" s="46"/>
      <c r="H11" s="46"/>
      <c r="I11" s="46"/>
      <c r="J11" s="46"/>
      <c r="K11" s="46"/>
      <c r="L11" s="46"/>
      <c r="N11" s="3">
        <v>6</v>
      </c>
      <c r="O11" s="3">
        <f t="shared" si="4"/>
        <v>7</v>
      </c>
      <c r="P11" s="3">
        <f t="shared" si="0"/>
        <v>0.2023475783677682</v>
      </c>
      <c r="Q11" s="3">
        <f t="shared" si="1"/>
        <v>0.97218796551084952</v>
      </c>
      <c r="R11" s="3">
        <f t="shared" si="2"/>
        <v>-0.10212498682218484</v>
      </c>
      <c r="S11" s="3">
        <f t="shared" si="3"/>
        <v>-0.49301445952724809</v>
      </c>
    </row>
    <row r="12" spans="1:30" ht="12.75" customHeight="1" x14ac:dyDescent="0.2">
      <c r="A12" s="25">
        <f t="shared" si="5"/>
        <v>5</v>
      </c>
      <c r="B12" s="26">
        <f t="shared" ref="B12:C12" si="9">E67</f>
        <v>0.26979677115702422</v>
      </c>
      <c r="C12" s="26">
        <f t="shared" si="9"/>
        <v>0.96291728734779936</v>
      </c>
      <c r="D12" s="1">
        <v>19</v>
      </c>
      <c r="E12" s="1"/>
      <c r="F12" s="46"/>
      <c r="G12" s="46"/>
      <c r="H12" s="46"/>
      <c r="I12" s="46"/>
      <c r="J12" s="46"/>
      <c r="K12" s="46"/>
      <c r="L12" s="46"/>
      <c r="N12" s="3">
        <v>7</v>
      </c>
      <c r="O12" s="3">
        <f t="shared" si="4"/>
        <v>8</v>
      </c>
      <c r="P12" s="3">
        <f t="shared" si="0"/>
        <v>0.2360721747623962</v>
      </c>
      <c r="Q12" s="3">
        <f t="shared" si="1"/>
        <v>0.96755262642932438</v>
      </c>
      <c r="R12" s="3">
        <f t="shared" si="2"/>
        <v>-0.99534568400201218</v>
      </c>
      <c r="S12" s="3">
        <f t="shared" si="3"/>
        <v>-3.4280110062507432E-2</v>
      </c>
    </row>
    <row r="13" spans="1:30" ht="12.75" customHeight="1" x14ac:dyDescent="0.2">
      <c r="A13" s="25">
        <f t="shared" si="5"/>
        <v>6</v>
      </c>
      <c r="B13" s="26">
        <f t="shared" ref="B13:C13" si="10">E68</f>
        <v>0.51958395003543356</v>
      </c>
      <c r="C13" s="26">
        <f t="shared" si="10"/>
        <v>0.85441940454648857</v>
      </c>
      <c r="D13" s="1">
        <v>23</v>
      </c>
      <c r="E13" s="1"/>
      <c r="F13" s="46"/>
      <c r="G13" s="46"/>
      <c r="H13" s="46"/>
      <c r="I13" s="46"/>
      <c r="J13" s="46"/>
      <c r="K13" s="46"/>
      <c r="L13" s="46"/>
      <c r="N13" s="3">
        <v>8</v>
      </c>
      <c r="O13" s="3">
        <f t="shared" si="4"/>
        <v>9</v>
      </c>
      <c r="P13" s="3">
        <f t="shared" si="0"/>
        <v>0.26979677115702422</v>
      </c>
      <c r="Q13" s="3">
        <f t="shared" si="1"/>
        <v>0.96291728734779936</v>
      </c>
      <c r="R13" s="3">
        <f t="shared" si="2"/>
        <v>-0.13616664909624646</v>
      </c>
      <c r="S13" s="3">
        <f t="shared" si="3"/>
        <v>-0.99068594603633076</v>
      </c>
    </row>
    <row r="14" spans="1:30" ht="12.75" customHeight="1" x14ac:dyDescent="0.2">
      <c r="A14" s="25">
        <f t="shared" si="5"/>
        <v>7</v>
      </c>
      <c r="B14" s="26">
        <f t="shared" ref="B14:C14" si="11">E69</f>
        <v>-0.39840108984624162</v>
      </c>
      <c r="C14" s="26">
        <f t="shared" si="11"/>
        <v>-0.91721130150545294</v>
      </c>
      <c r="D14" s="1">
        <v>29</v>
      </c>
      <c r="E14" s="1"/>
      <c r="F14" s="46"/>
      <c r="G14" s="46"/>
      <c r="H14" s="46"/>
      <c r="I14" s="46"/>
      <c r="J14" s="46"/>
      <c r="K14" s="46"/>
      <c r="L14" s="46"/>
      <c r="N14" s="3">
        <v>9</v>
      </c>
      <c r="O14" s="3">
        <f t="shared" si="4"/>
        <v>10</v>
      </c>
      <c r="P14" s="3">
        <f t="shared" si="0"/>
        <v>0.21905134362536538</v>
      </c>
      <c r="Q14" s="3">
        <f t="shared" si="1"/>
        <v>0.71871688317478299</v>
      </c>
      <c r="R14" s="3">
        <f t="shared" si="2"/>
        <v>-0.74825157689290445</v>
      </c>
      <c r="S14" s="3">
        <f t="shared" si="3"/>
        <v>-6.8242413364670476E-2</v>
      </c>
    </row>
    <row r="15" spans="1:30" ht="12.75" customHeight="1" x14ac:dyDescent="0.25">
      <c r="A15" s="25">
        <f t="shared" si="5"/>
        <v>8</v>
      </c>
      <c r="B15" s="26">
        <f t="shared" ref="B15:C15" si="12">E70</f>
        <v>-0.63108794432605286</v>
      </c>
      <c r="C15" s="26">
        <f t="shared" si="12"/>
        <v>-0.7757112907044198</v>
      </c>
      <c r="D15" s="1">
        <v>31</v>
      </c>
      <c r="E15" s="1"/>
      <c r="F15" s="46"/>
      <c r="G15" s="46"/>
      <c r="H15" s="46"/>
      <c r="I15" s="46"/>
      <c r="J15" s="46"/>
      <c r="K15" s="46"/>
      <c r="L15" s="46"/>
      <c r="N15" s="3">
        <v>10</v>
      </c>
      <c r="O15" s="3">
        <f t="shared" si="4"/>
        <v>11</v>
      </c>
      <c r="P15" s="3">
        <f t="shared" si="0"/>
        <v>0.16830591609370657</v>
      </c>
      <c r="Q15" s="3">
        <f t="shared" si="1"/>
        <v>0.47451647900176686</v>
      </c>
      <c r="R15" s="3">
        <f t="shared" si="2"/>
        <v>-6.8083324548123089E-2</v>
      </c>
      <c r="S15" s="3">
        <f t="shared" si="3"/>
        <v>-0.99068594603633076</v>
      </c>
      <c r="V15" s="30"/>
    </row>
    <row r="16" spans="1:30" ht="12.75" customHeight="1" x14ac:dyDescent="0.2">
      <c r="A16" s="25">
        <f t="shared" si="5"/>
        <v>9</v>
      </c>
      <c r="B16" s="26">
        <f t="shared" ref="B16:C16" si="13">E71</f>
        <v>0.51958395003543356</v>
      </c>
      <c r="C16" s="26">
        <f t="shared" si="13"/>
        <v>0.85441940454648857</v>
      </c>
      <c r="D16" s="1">
        <v>37</v>
      </c>
      <c r="E16" s="1"/>
      <c r="F16" s="46"/>
      <c r="G16" s="46"/>
      <c r="H16" s="46"/>
      <c r="I16" s="46"/>
      <c r="J16" s="46"/>
      <c r="K16" s="46"/>
      <c r="L16" s="46"/>
      <c r="N16" s="3">
        <v>11</v>
      </c>
      <c r="O16" s="3">
        <f t="shared" si="4"/>
        <v>12</v>
      </c>
      <c r="P16" s="3">
        <f t="shared" si="0"/>
        <v>0.1175604885620477</v>
      </c>
      <c r="Q16" s="3">
        <f t="shared" si="1"/>
        <v>0.23031607482875061</v>
      </c>
      <c r="R16" s="3">
        <f t="shared" si="2"/>
        <v>-0.24941719229763493</v>
      </c>
      <c r="S16" s="3">
        <f t="shared" si="3"/>
        <v>-6.8242413364670601E-2</v>
      </c>
    </row>
    <row r="17" spans="1:26" ht="12.75" customHeight="1" x14ac:dyDescent="0.2">
      <c r="A17" s="25">
        <f t="shared" si="5"/>
        <v>10</v>
      </c>
      <c r="B17" s="26">
        <f t="shared" ref="B17:C17" si="14">E72</f>
        <v>0.73083596427812414</v>
      </c>
      <c r="C17" s="26">
        <f t="shared" si="14"/>
        <v>0.68255314321865412</v>
      </c>
      <c r="D17" s="1">
        <v>41</v>
      </c>
      <c r="E17" s="1"/>
      <c r="F17" s="46"/>
      <c r="G17" s="46"/>
      <c r="H17" s="46"/>
      <c r="I17" s="46"/>
      <c r="J17" s="46"/>
      <c r="K17" s="46"/>
      <c r="L17" s="46"/>
      <c r="N17" s="3">
        <v>12</v>
      </c>
      <c r="O17" s="3">
        <f t="shared" si="4"/>
        <v>13</v>
      </c>
      <c r="P17" s="3">
        <f t="shared" si="0"/>
        <v>6.6815061030388881E-2</v>
      </c>
      <c r="Q17" s="3">
        <f t="shared" si="1"/>
        <v>-1.38843293442657E-2</v>
      </c>
      <c r="R17" s="3">
        <f t="shared" si="2"/>
        <v>2.9143354396410359E-16</v>
      </c>
      <c r="S17" s="3">
        <f t="shared" si="3"/>
        <v>-0.99068594603633064</v>
      </c>
    </row>
    <row r="18" spans="1:26" ht="12.75" customHeight="1" x14ac:dyDescent="0.2">
      <c r="A18" s="25">
        <f t="shared" si="5"/>
        <v>11</v>
      </c>
      <c r="B18" s="26">
        <f t="shared" ref="B18:C18" si="15">E73</f>
        <v>-0.63108794432605286</v>
      </c>
      <c r="C18" s="26">
        <f t="shared" si="15"/>
        <v>-0.7757112907044198</v>
      </c>
      <c r="D18" s="1">
        <v>43</v>
      </c>
      <c r="E18" s="1"/>
      <c r="F18" s="46"/>
      <c r="G18" s="46"/>
      <c r="H18" s="46"/>
      <c r="I18" s="46"/>
      <c r="J18" s="46"/>
      <c r="K18" s="46"/>
      <c r="L18" s="46"/>
      <c r="N18" s="3">
        <v>13</v>
      </c>
      <c r="O18" s="3">
        <f t="shared" si="4"/>
        <v>14</v>
      </c>
      <c r="P18" s="3">
        <f t="shared" si="0"/>
        <v>1.6069633498730057E-2</v>
      </c>
      <c r="Q18" s="3">
        <f t="shared" si="1"/>
        <v>-0.25808473351728195</v>
      </c>
      <c r="R18" s="3">
        <f t="shared" si="2"/>
        <v>0.24941719229763476</v>
      </c>
      <c r="S18" s="3">
        <f t="shared" si="3"/>
        <v>-6.824241336467074E-2</v>
      </c>
    </row>
    <row r="19" spans="1:26" ht="12.75" customHeight="1" x14ac:dyDescent="0.2">
      <c r="A19" s="25">
        <f t="shared" si="5"/>
        <v>12</v>
      </c>
      <c r="B19" s="26">
        <f t="shared" ref="B19:C19" si="16">E74</f>
        <v>-0.81696989301044198</v>
      </c>
      <c r="C19" s="26">
        <f t="shared" si="16"/>
        <v>-0.57668032211486719</v>
      </c>
      <c r="D19" s="1">
        <v>47</v>
      </c>
      <c r="E19" s="1"/>
      <c r="F19" s="46"/>
      <c r="G19" s="46"/>
      <c r="H19" s="46"/>
      <c r="I19" s="46"/>
      <c r="J19" s="46"/>
      <c r="K19" s="46"/>
      <c r="L19" s="46"/>
      <c r="N19" s="3">
        <v>14</v>
      </c>
      <c r="O19" s="3">
        <f t="shared" si="4"/>
        <v>15</v>
      </c>
      <c r="P19" s="3">
        <f t="shared" si="0"/>
        <v>-3.4675794032928794E-2</v>
      </c>
      <c r="Q19" s="3">
        <f t="shared" si="1"/>
        <v>-0.50228513769029826</v>
      </c>
      <c r="R19" s="3">
        <f t="shared" si="2"/>
        <v>6.8083324548123658E-2</v>
      </c>
      <c r="S19" s="3">
        <f t="shared" si="3"/>
        <v>-0.99068594603633064</v>
      </c>
    </row>
    <row r="20" spans="1:26" ht="12.75" customHeight="1" x14ac:dyDescent="0.2">
      <c r="A20" s="25">
        <f t="shared" si="5"/>
        <v>13</v>
      </c>
      <c r="B20" s="26">
        <f t="shared" ref="B20:C20" si="17">E75</f>
        <v>0.73083596427812414</v>
      </c>
      <c r="C20" s="26">
        <f t="shared" si="17"/>
        <v>0.68255314321865412</v>
      </c>
      <c r="D20" s="1">
        <v>53</v>
      </c>
      <c r="E20" s="1"/>
      <c r="F20" s="46"/>
      <c r="G20" s="46"/>
      <c r="H20" s="46"/>
      <c r="I20" s="46"/>
      <c r="J20" s="46"/>
      <c r="K20" s="46"/>
      <c r="L20" s="46"/>
      <c r="N20" s="3">
        <v>15</v>
      </c>
      <c r="O20" s="3">
        <f t="shared" si="4"/>
        <v>16</v>
      </c>
      <c r="P20" s="3">
        <f t="shared" si="0"/>
        <v>-8.5421221564587618E-2</v>
      </c>
      <c r="Q20" s="3">
        <f t="shared" si="1"/>
        <v>-0.74648554186331451</v>
      </c>
      <c r="R20" s="3">
        <f t="shared" si="2"/>
        <v>0.74825157689290434</v>
      </c>
      <c r="S20" s="3">
        <f t="shared" si="3"/>
        <v>-6.8242413364670879E-2</v>
      </c>
    </row>
    <row r="21" spans="1:26" ht="12.75" customHeight="1" x14ac:dyDescent="0.2">
      <c r="A21" s="25">
        <f t="shared" si="5"/>
        <v>14</v>
      </c>
      <c r="B21" s="26">
        <f t="shared" ref="B21:C21" si="18">E76</f>
        <v>0.88788521840237522</v>
      </c>
      <c r="C21" s="26">
        <f t="shared" si="18"/>
        <v>0.46006503773115215</v>
      </c>
      <c r="D21" s="1">
        <v>59</v>
      </c>
      <c r="E21" s="1"/>
      <c r="F21" s="46"/>
      <c r="G21" s="46"/>
      <c r="H21" s="46"/>
      <c r="I21" s="46"/>
      <c r="J21" s="46"/>
      <c r="K21" s="46"/>
      <c r="L21" s="46"/>
      <c r="N21" s="3">
        <v>16</v>
      </c>
      <c r="O21" s="3">
        <f t="shared" si="4"/>
        <v>17</v>
      </c>
      <c r="P21" s="3">
        <f t="shared" si="0"/>
        <v>-0.13616664909624646</v>
      </c>
      <c r="Q21" s="3">
        <f t="shared" si="1"/>
        <v>-0.99068594603633076</v>
      </c>
      <c r="R21" s="3">
        <f t="shared" si="2"/>
        <v>0.13616664909624704</v>
      </c>
      <c r="S21" s="3">
        <f t="shared" si="3"/>
        <v>-0.99068594603633064</v>
      </c>
    </row>
    <row r="22" spans="1:26" ht="12.75" customHeight="1" x14ac:dyDescent="0.2">
      <c r="A22" s="25">
        <f t="shared" si="5"/>
        <v>15</v>
      </c>
      <c r="B22" s="26">
        <f t="shared" ref="B22:C22" si="19">E77</f>
        <v>-0.81696989301044198</v>
      </c>
      <c r="C22" s="26">
        <f t="shared" si="19"/>
        <v>-0.57668032211486719</v>
      </c>
      <c r="D22" s="1">
        <v>61</v>
      </c>
      <c r="E22" s="1"/>
      <c r="F22" s="46"/>
      <c r="G22" s="46"/>
      <c r="H22" s="46"/>
      <c r="I22" s="46"/>
      <c r="J22" s="46"/>
      <c r="K22" s="46"/>
      <c r="L22" s="46"/>
      <c r="N22" s="3">
        <v>17</v>
      </c>
      <c r="O22" s="3">
        <f t="shared" si="4"/>
        <v>18</v>
      </c>
      <c r="P22" s="3">
        <f t="shared" si="0"/>
        <v>-0.16894595418999586</v>
      </c>
      <c r="Q22" s="3">
        <f t="shared" si="1"/>
        <v>-0.98150161546997094</v>
      </c>
      <c r="R22" s="3">
        <f t="shared" si="2"/>
        <v>0.99534568400201218</v>
      </c>
      <c r="S22" s="3">
        <f t="shared" si="3"/>
        <v>-3.4280110062507863E-2</v>
      </c>
    </row>
    <row r="23" spans="1:26" ht="12.75" customHeight="1" x14ac:dyDescent="0.2">
      <c r="A23" s="25">
        <f t="shared" si="5"/>
        <v>16</v>
      </c>
      <c r="B23" s="26">
        <f t="shared" ref="B23:C23" si="20">E78</f>
        <v>-0.9422609221188204</v>
      </c>
      <c r="C23" s="26">
        <f t="shared" si="20"/>
        <v>-0.33487961217098633</v>
      </c>
      <c r="D23" s="1">
        <v>67</v>
      </c>
      <c r="E23" s="1"/>
      <c r="F23" s="46"/>
      <c r="G23" s="46"/>
      <c r="H23" s="46"/>
      <c r="I23" s="46"/>
      <c r="J23" s="46"/>
      <c r="K23" s="46"/>
      <c r="L23" s="46"/>
      <c r="N23" s="3">
        <v>18</v>
      </c>
      <c r="O23" s="3">
        <f t="shared" si="4"/>
        <v>19</v>
      </c>
      <c r="P23" s="3">
        <f t="shared" si="0"/>
        <v>-0.20172525928374524</v>
      </c>
      <c r="Q23" s="3">
        <f t="shared" si="1"/>
        <v>-0.97231728490361136</v>
      </c>
      <c r="R23" s="3">
        <f t="shared" si="2"/>
        <v>0.10212498682218529</v>
      </c>
      <c r="S23" s="3">
        <f t="shared" si="3"/>
        <v>-0.49301445952724798</v>
      </c>
    </row>
    <row r="24" spans="1:26" ht="12.75" customHeight="1" x14ac:dyDescent="0.2">
      <c r="A24" s="25">
        <f t="shared" si="5"/>
        <v>17</v>
      </c>
      <c r="B24" s="26">
        <f t="shared" ref="B24:C24" si="21">E79</f>
        <v>0.88788521840237522</v>
      </c>
      <c r="C24" s="26">
        <f t="shared" si="21"/>
        <v>0.46006503773115215</v>
      </c>
      <c r="D24" s="1">
        <v>71</v>
      </c>
      <c r="E24" s="1"/>
      <c r="F24" s="46"/>
      <c r="G24" s="46"/>
      <c r="H24" s="46"/>
      <c r="I24" s="46"/>
      <c r="J24" s="46"/>
      <c r="K24" s="46"/>
      <c r="L24" s="46"/>
      <c r="N24" s="3">
        <v>19</v>
      </c>
      <c r="O24" s="3">
        <f t="shared" si="4"/>
        <v>20</v>
      </c>
      <c r="P24" s="3">
        <f t="shared" si="0"/>
        <v>-0.23450456437749465</v>
      </c>
      <c r="Q24" s="3">
        <f t="shared" si="1"/>
        <v>-0.96313295433725155</v>
      </c>
      <c r="R24" s="3">
        <f t="shared" si="2"/>
        <v>0.99069951362495812</v>
      </c>
      <c r="S24" s="3">
        <f t="shared" si="3"/>
        <v>3.3644496541818288E-2</v>
      </c>
    </row>
    <row r="25" spans="1:26" ht="12.75" customHeight="1" x14ac:dyDescent="0.2">
      <c r="A25" s="25">
        <f t="shared" si="5"/>
        <v>18</v>
      </c>
      <c r="B25" s="26">
        <f t="shared" ref="B25:C25" si="22">E80</f>
        <v>0.97908408768232291</v>
      </c>
      <c r="C25" s="26">
        <f t="shared" si="22"/>
        <v>0.20345601305263369</v>
      </c>
      <c r="D25" s="1">
        <v>73</v>
      </c>
      <c r="E25" s="1"/>
      <c r="F25" s="46"/>
      <c r="G25" s="46"/>
      <c r="H25" s="46"/>
      <c r="I25" s="46"/>
      <c r="J25" s="46"/>
      <c r="K25" s="46"/>
      <c r="L25" s="46"/>
      <c r="N25" s="3">
        <v>20</v>
      </c>
      <c r="O25" s="3">
        <f t="shared" si="4"/>
        <v>21</v>
      </c>
      <c r="P25" s="3">
        <f t="shared" si="0"/>
        <v>-0.26728386947124405</v>
      </c>
      <c r="Q25" s="3">
        <f t="shared" si="1"/>
        <v>-0.95394862377089185</v>
      </c>
      <c r="R25" s="3">
        <f t="shared" si="2"/>
        <v>6.8083324548123547E-2</v>
      </c>
      <c r="S25" s="3">
        <f t="shared" si="3"/>
        <v>4.6570269818346777E-3</v>
      </c>
      <c r="V25" s="31"/>
    </row>
    <row r="26" spans="1:26" ht="12.75" customHeight="1" x14ac:dyDescent="0.2">
      <c r="A26" s="25">
        <f t="shared" si="5"/>
        <v>19</v>
      </c>
      <c r="B26" s="26">
        <f t="shared" ref="B26:C26" si="23">E81</f>
        <v>-0.9422609221188204</v>
      </c>
      <c r="C26" s="26">
        <f t="shared" si="23"/>
        <v>-0.33487961217098633</v>
      </c>
      <c r="D26" s="1">
        <v>79</v>
      </c>
      <c r="E26" s="1"/>
      <c r="F26" s="46"/>
      <c r="G26" s="46"/>
      <c r="H26" s="46"/>
      <c r="I26" s="46"/>
      <c r="J26" s="46"/>
      <c r="K26" s="46"/>
      <c r="L26" s="46"/>
      <c r="N26" s="3">
        <v>21</v>
      </c>
      <c r="O26" s="3">
        <f t="shared" si="4"/>
        <v>22</v>
      </c>
      <c r="P26" s="3">
        <f t="shared" si="0"/>
        <v>-0.30006317456499343</v>
      </c>
      <c r="Q26" s="3">
        <f t="shared" si="1"/>
        <v>-0.94476429320453215</v>
      </c>
      <c r="R26" s="3">
        <f t="shared" si="2"/>
        <v>0.98605334324790395</v>
      </c>
      <c r="S26" s="3">
        <f t="shared" si="3"/>
        <v>0.10156910314614445</v>
      </c>
      <c r="V26" s="31"/>
    </row>
    <row r="27" spans="1:26" ht="12.75" customHeight="1" x14ac:dyDescent="0.2">
      <c r="A27" s="25">
        <f t="shared" si="5"/>
        <v>20</v>
      </c>
      <c r="B27" s="26">
        <f t="shared" ref="B27:C27" si="24">E82</f>
        <v>-0.99766876919053926</v>
      </c>
      <c r="C27" s="26">
        <f t="shared" si="24"/>
        <v>-6.8242413364670407E-2</v>
      </c>
      <c r="D27" s="1">
        <v>83</v>
      </c>
      <c r="E27" s="1"/>
      <c r="F27" s="46"/>
      <c r="G27" s="46"/>
      <c r="H27" s="46"/>
      <c r="I27" s="46"/>
      <c r="J27" s="46"/>
      <c r="K27" s="46"/>
      <c r="L27" s="46"/>
      <c r="N27" s="3">
        <v>22</v>
      </c>
      <c r="O27" s="3">
        <f t="shared" si="4"/>
        <v>23</v>
      </c>
      <c r="P27" s="3">
        <f t="shared" si="0"/>
        <v>-0.33284247965874286</v>
      </c>
      <c r="Q27" s="3">
        <f t="shared" si="1"/>
        <v>-0.93557996263817234</v>
      </c>
      <c r="R27" s="3">
        <f t="shared" si="2"/>
        <v>3.4041662274061808E-2</v>
      </c>
      <c r="S27" s="3">
        <f t="shared" si="3"/>
        <v>0.50232851349091734</v>
      </c>
      <c r="V27" s="15"/>
      <c r="X27" s="15"/>
    </row>
    <row r="28" spans="1:26" ht="12" customHeight="1" x14ac:dyDescent="0.2">
      <c r="A28" s="25">
        <f t="shared" si="5"/>
        <v>21</v>
      </c>
      <c r="B28" s="26">
        <f t="shared" ref="B28:C28" si="25">E83</f>
        <v>0.97908408768232291</v>
      </c>
      <c r="C28" s="26">
        <f t="shared" si="25"/>
        <v>0.20345601305263369</v>
      </c>
      <c r="D28" s="1">
        <v>89</v>
      </c>
      <c r="E28" s="1"/>
      <c r="F28" s="46"/>
      <c r="G28" s="46"/>
      <c r="H28" s="46"/>
      <c r="I28" s="46"/>
      <c r="J28" s="46"/>
      <c r="K28" s="46"/>
      <c r="L28" s="46"/>
      <c r="N28" s="3">
        <v>23</v>
      </c>
      <c r="O28" s="3">
        <f t="shared" si="4"/>
        <v>24</v>
      </c>
      <c r="P28" s="3">
        <f t="shared" si="0"/>
        <v>-0.36562178475249218</v>
      </c>
      <c r="Q28" s="3">
        <f t="shared" si="1"/>
        <v>-0.92639563207181275</v>
      </c>
      <c r="R28" s="3">
        <f t="shared" si="2"/>
        <v>0.98140717287084989</v>
      </c>
      <c r="S28" s="3">
        <f t="shared" si="3"/>
        <v>0.16949370975047062</v>
      </c>
      <c r="X28" s="23"/>
      <c r="Y28" s="15"/>
      <c r="Z28" s="23"/>
    </row>
    <row r="29" spans="1:26" ht="12" customHeight="1" x14ac:dyDescent="0.2">
      <c r="A29" s="25">
        <f t="shared" si="5"/>
        <v>22</v>
      </c>
      <c r="B29" s="26">
        <f t="shared" ref="B29:C29" si="26">E84</f>
        <v>0.99766876919053915</v>
      </c>
      <c r="C29" s="26">
        <f t="shared" si="26"/>
        <v>-6.8242413364670948E-2</v>
      </c>
      <c r="D29" s="1">
        <v>97</v>
      </c>
      <c r="E29" s="1"/>
      <c r="F29" s="46"/>
      <c r="G29" s="46"/>
      <c r="H29" s="46"/>
      <c r="I29" s="46"/>
      <c r="J29" s="46"/>
      <c r="K29" s="46"/>
      <c r="L29" s="46"/>
      <c r="N29" s="3">
        <v>24</v>
      </c>
      <c r="O29" s="3">
        <f t="shared" si="4"/>
        <v>25</v>
      </c>
      <c r="P29" s="3">
        <f t="shared" si="0"/>
        <v>-0.39840108984624162</v>
      </c>
      <c r="Q29" s="3">
        <f t="shared" si="1"/>
        <v>-0.91721130150545294</v>
      </c>
      <c r="R29" s="3">
        <f t="shared" si="2"/>
        <v>6.1257422745431001E-17</v>
      </c>
      <c r="S29" s="3">
        <f t="shared" si="3"/>
        <v>1</v>
      </c>
      <c r="W29" s="23"/>
    </row>
    <row r="30" spans="1:26" ht="12" customHeight="1" x14ac:dyDescent="0.2">
      <c r="A30" s="25">
        <f t="shared" si="5"/>
        <v>23</v>
      </c>
      <c r="B30" s="26">
        <f t="shared" ref="B30:C30" si="27">E85</f>
        <v>-0.99766876919053926</v>
      </c>
      <c r="C30" s="26">
        <f t="shared" si="27"/>
        <v>-6.8242413364670407E-2</v>
      </c>
      <c r="D30" s="1"/>
      <c r="E30" s="1"/>
      <c r="F30" s="46"/>
      <c r="G30" s="46"/>
      <c r="H30" s="46"/>
      <c r="I30" s="46"/>
      <c r="J30" s="46"/>
      <c r="K30" s="46"/>
      <c r="L30" s="46"/>
      <c r="N30" s="3">
        <v>25</v>
      </c>
      <c r="O30" s="3">
        <f t="shared" si="4"/>
        <v>26</v>
      </c>
      <c r="P30" s="3">
        <f t="shared" si="0"/>
        <v>-0.31487635722083335</v>
      </c>
      <c r="Q30" s="3">
        <f t="shared" si="1"/>
        <v>-0.68219522789879639</v>
      </c>
      <c r="R30" s="3">
        <f t="shared" si="2"/>
        <v>0.73198998057321507</v>
      </c>
      <c r="S30" s="3">
        <f t="shared" si="3"/>
        <v>0.16949370975047068</v>
      </c>
    </row>
    <row r="31" spans="1:26" ht="12" customHeight="1" x14ac:dyDescent="0.2">
      <c r="A31" s="25">
        <f t="shared" si="5"/>
        <v>24</v>
      </c>
      <c r="B31" s="26">
        <f t="shared" ref="B31:C31" si="28">E86</f>
        <v>-0.97908408768232291</v>
      </c>
      <c r="C31" s="26">
        <f t="shared" si="28"/>
        <v>0.20345601305263336</v>
      </c>
      <c r="D31" s="1"/>
      <c r="E31" s="1"/>
      <c r="F31" s="46"/>
      <c r="G31" s="46"/>
      <c r="H31" s="46"/>
      <c r="I31" s="46"/>
      <c r="J31" s="46"/>
      <c r="K31" s="46"/>
      <c r="L31" s="46"/>
      <c r="N31" s="3">
        <v>26</v>
      </c>
      <c r="O31" s="3">
        <f t="shared" si="4"/>
        <v>27</v>
      </c>
      <c r="P31" s="3">
        <f t="shared" si="0"/>
        <v>-0.23135162459542519</v>
      </c>
      <c r="Q31" s="3">
        <f t="shared" si="1"/>
        <v>-0.44717915429213984</v>
      </c>
      <c r="R31" s="3">
        <f t="shared" si="2"/>
        <v>-6.7449192789256249E-2</v>
      </c>
      <c r="S31" s="3">
        <f t="shared" si="3"/>
        <v>0.99072932183694973</v>
      </c>
    </row>
    <row r="32" spans="1:26" ht="12" customHeight="1" x14ac:dyDescent="0.2">
      <c r="A32" s="25">
        <f t="shared" si="5"/>
        <v>25</v>
      </c>
      <c r="B32" s="26">
        <f t="shared" ref="B32:C32" si="29">E87</f>
        <v>0.99766876919053915</v>
      </c>
      <c r="C32" s="26">
        <f t="shared" si="29"/>
        <v>-6.8242413364670948E-2</v>
      </c>
      <c r="D32" s="1"/>
      <c r="E32" s="1"/>
      <c r="F32" s="46"/>
      <c r="G32" s="46"/>
      <c r="H32" s="46"/>
      <c r="I32" s="46"/>
      <c r="J32" s="46"/>
      <c r="K32" s="46"/>
      <c r="L32" s="46"/>
      <c r="N32" s="3">
        <v>27</v>
      </c>
      <c r="O32" s="3">
        <f t="shared" si="4"/>
        <v>28</v>
      </c>
      <c r="P32" s="3">
        <f t="shared" si="0"/>
        <v>-0.14782689197001692</v>
      </c>
      <c r="Q32" s="3">
        <f t="shared" si="1"/>
        <v>-0.21216308068548334</v>
      </c>
      <c r="R32" s="3">
        <f t="shared" si="2"/>
        <v>0.23780176635499956</v>
      </c>
      <c r="S32" s="3">
        <f t="shared" si="3"/>
        <v>0.10156910314614465</v>
      </c>
    </row>
    <row r="33" spans="1:22" ht="12" customHeight="1" x14ac:dyDescent="0.2">
      <c r="A33" s="25">
        <f t="shared" si="5"/>
        <v>26</v>
      </c>
      <c r="B33" s="26">
        <f t="shared" ref="B33:C33" si="30">E88</f>
        <v>0.94226092211882051</v>
      </c>
      <c r="C33" s="26">
        <f t="shared" si="30"/>
        <v>-0.33487961217098622</v>
      </c>
      <c r="D33" s="1"/>
      <c r="E33" s="1"/>
      <c r="F33" s="46"/>
      <c r="G33" s="46"/>
      <c r="H33" s="46"/>
      <c r="I33" s="46"/>
      <c r="J33" s="46"/>
      <c r="K33" s="46"/>
      <c r="L33" s="46"/>
      <c r="N33" s="3">
        <v>28</v>
      </c>
      <c r="O33" s="3">
        <f t="shared" si="4"/>
        <v>29</v>
      </c>
      <c r="P33" s="3">
        <f t="shared" si="0"/>
        <v>-6.43021593446087E-2</v>
      </c>
      <c r="Q33" s="3">
        <f t="shared" si="1"/>
        <v>2.285299292117321E-2</v>
      </c>
      <c r="R33" s="3">
        <f t="shared" si="2"/>
        <v>-0.13489838557851255</v>
      </c>
      <c r="S33" s="3">
        <f t="shared" si="3"/>
        <v>0.98145864367389946</v>
      </c>
    </row>
    <row r="34" spans="1:22" ht="12" customHeight="1" x14ac:dyDescent="0.2">
      <c r="A34" s="25">
        <f t="shared" si="5"/>
        <v>27</v>
      </c>
      <c r="B34" s="26">
        <f t="shared" ref="B34:C34" si="31">E89</f>
        <v>-0.97908408768232291</v>
      </c>
      <c r="C34" s="26">
        <f t="shared" si="31"/>
        <v>0.20345601305263336</v>
      </c>
      <c r="D34" s="1"/>
      <c r="E34" s="1"/>
      <c r="F34" s="1"/>
      <c r="G34" s="1"/>
      <c r="H34" s="1"/>
      <c r="I34" s="1"/>
      <c r="J34" s="1"/>
      <c r="K34" s="1"/>
      <c r="L34" s="1"/>
      <c r="N34" s="3">
        <v>29</v>
      </c>
      <c r="O34" s="3">
        <f t="shared" si="4"/>
        <v>30</v>
      </c>
      <c r="P34" s="3">
        <f t="shared" si="0"/>
        <v>1.9222573280799515E-2</v>
      </c>
      <c r="Q34" s="3">
        <f t="shared" si="1"/>
        <v>0.25786906652782982</v>
      </c>
      <c r="R34" s="3">
        <f t="shared" si="2"/>
        <v>-0.25638644786321602</v>
      </c>
      <c r="S34" s="3">
        <f t="shared" si="3"/>
        <v>3.3644496541818628E-2</v>
      </c>
    </row>
    <row r="35" spans="1:22" ht="12" customHeight="1" x14ac:dyDescent="0.2">
      <c r="A35" s="25">
        <f t="shared" si="5"/>
        <v>28</v>
      </c>
      <c r="B35" s="26">
        <f t="shared" ref="B35:C35" si="32">E90</f>
        <v>-0.88788521840237544</v>
      </c>
      <c r="C35" s="26">
        <f t="shared" si="32"/>
        <v>0.46006503773115165</v>
      </c>
      <c r="D35" s="1"/>
      <c r="E35" s="7" t="s">
        <v>4</v>
      </c>
      <c r="F35" s="8"/>
      <c r="G35" s="9"/>
      <c r="H35" s="7"/>
      <c r="I35" s="8"/>
      <c r="J35" s="9"/>
      <c r="K35" s="7"/>
      <c r="L35" s="8"/>
      <c r="N35" s="3">
        <v>30</v>
      </c>
      <c r="O35" s="3">
        <f t="shared" si="4"/>
        <v>31</v>
      </c>
      <c r="P35" s="3">
        <f t="shared" si="0"/>
        <v>0.10274730590620777</v>
      </c>
      <c r="Q35" s="3">
        <f t="shared" si="1"/>
        <v>0.49288514013448625</v>
      </c>
      <c r="R35" s="3">
        <f t="shared" si="2"/>
        <v>-0.20234757836776884</v>
      </c>
      <c r="S35" s="3">
        <f t="shared" si="3"/>
        <v>0.97218796551084929</v>
      </c>
    </row>
    <row r="36" spans="1:22" ht="12" customHeight="1" x14ac:dyDescent="0.2">
      <c r="A36" s="25">
        <f t="shared" si="5"/>
        <v>29</v>
      </c>
      <c r="B36" s="26">
        <f t="shared" ref="B36:C36" si="33">E91</f>
        <v>0.94226092211882051</v>
      </c>
      <c r="C36" s="26">
        <f t="shared" si="33"/>
        <v>-0.33487961217098622</v>
      </c>
      <c r="D36" s="1"/>
      <c r="E36" s="10"/>
      <c r="F36" s="10"/>
      <c r="G36" s="11"/>
      <c r="H36" s="10"/>
      <c r="I36" s="11"/>
      <c r="J36" s="11"/>
      <c r="K36" s="10"/>
      <c r="L36" s="11"/>
      <c r="N36" s="3">
        <v>31</v>
      </c>
      <c r="O36" s="3">
        <f t="shared" si="4"/>
        <v>32</v>
      </c>
      <c r="P36" s="3">
        <f t="shared" si="0"/>
        <v>0.186272038531616</v>
      </c>
      <c r="Q36" s="3">
        <f t="shared" si="1"/>
        <v>0.72790121374114281</v>
      </c>
      <c r="R36" s="3">
        <f t="shared" si="2"/>
        <v>-0.75057466208143142</v>
      </c>
      <c r="S36" s="3">
        <f t="shared" si="3"/>
        <v>-3.4280110062507391E-2</v>
      </c>
    </row>
    <row r="37" spans="1:22" ht="12" customHeight="1" x14ac:dyDescent="0.2">
      <c r="A37" s="25">
        <f t="shared" si="5"/>
        <v>30</v>
      </c>
      <c r="B37" s="26">
        <f t="shared" ref="B37:C37" si="34">E92</f>
        <v>0.81696989301044209</v>
      </c>
      <c r="C37" s="26">
        <f t="shared" si="34"/>
        <v>-0.57668032211486708</v>
      </c>
      <c r="D37" s="1"/>
      <c r="E37" s="10"/>
      <c r="F37" s="10"/>
      <c r="G37" s="11"/>
      <c r="H37" s="10"/>
      <c r="I37" s="11"/>
      <c r="J37" s="11"/>
      <c r="K37" s="10"/>
      <c r="L37" s="11"/>
      <c r="N37" s="3">
        <v>32</v>
      </c>
      <c r="O37" s="3">
        <f t="shared" si="4"/>
        <v>33</v>
      </c>
      <c r="P37" s="3">
        <f t="shared" si="0"/>
        <v>0.26979677115702422</v>
      </c>
      <c r="Q37" s="3">
        <f t="shared" si="1"/>
        <v>0.96291728734779936</v>
      </c>
      <c r="R37" s="3">
        <f t="shared" si="2"/>
        <v>-0.26979677115702516</v>
      </c>
      <c r="S37" s="3">
        <f t="shared" si="3"/>
        <v>0.96291728734779902</v>
      </c>
    </row>
    <row r="38" spans="1:22" ht="12" customHeight="1" x14ac:dyDescent="0.2">
      <c r="A38" s="25">
        <f t="shared" si="5"/>
        <v>31</v>
      </c>
      <c r="B38" s="26">
        <f t="shared" ref="B38:C38" si="35">E93</f>
        <v>-0.88788521840237544</v>
      </c>
      <c r="C38" s="26">
        <f t="shared" si="35"/>
        <v>0.46006503773115165</v>
      </c>
      <c r="D38" s="1"/>
      <c r="E38" s="10"/>
      <c r="F38" s="10"/>
      <c r="G38" s="11"/>
      <c r="H38" s="10"/>
      <c r="I38" s="11"/>
      <c r="J38" s="11"/>
      <c r="K38" s="10"/>
      <c r="L38" s="11"/>
      <c r="N38" s="3">
        <v>33</v>
      </c>
      <c r="O38" s="3">
        <f t="shared" si="4"/>
        <v>34</v>
      </c>
      <c r="P38" s="3">
        <f t="shared" si="0"/>
        <v>0.30102016851682539</v>
      </c>
      <c r="Q38" s="3">
        <f t="shared" si="1"/>
        <v>0.94935505199763548</v>
      </c>
      <c r="R38" s="3">
        <f t="shared" si="2"/>
        <v>-0.99074278830657436</v>
      </c>
      <c r="S38" s="3">
        <f t="shared" si="3"/>
        <v>-0.10157206321545989</v>
      </c>
    </row>
    <row r="39" spans="1:22" ht="12" customHeight="1" x14ac:dyDescent="0.2">
      <c r="A39" s="25">
        <f t="shared" si="5"/>
        <v>32</v>
      </c>
      <c r="B39" s="26">
        <f t="shared" ref="B39:C39" si="36">E94</f>
        <v>-0.73083596427812392</v>
      </c>
      <c r="C39" s="26">
        <f t="shared" si="36"/>
        <v>0.68255314321865423</v>
      </c>
      <c r="D39" s="1"/>
      <c r="E39" s="10"/>
      <c r="F39" s="11"/>
      <c r="G39" s="11"/>
      <c r="H39" s="10"/>
      <c r="I39" s="11"/>
      <c r="J39" s="11"/>
      <c r="K39" s="10"/>
      <c r="L39" s="11"/>
      <c r="N39" s="3">
        <v>34</v>
      </c>
      <c r="O39" s="3">
        <f t="shared" si="4"/>
        <v>35</v>
      </c>
      <c r="P39" s="3">
        <f t="shared" si="0"/>
        <v>0.33224356587662657</v>
      </c>
      <c r="Q39" s="3">
        <f t="shared" si="1"/>
        <v>0.9357928166474716</v>
      </c>
      <c r="R39" s="3">
        <f t="shared" si="2"/>
        <v>-0.1683059160937071</v>
      </c>
      <c r="S39" s="3">
        <f t="shared" si="3"/>
        <v>0.47451647900176663</v>
      </c>
      <c r="U39" s="32"/>
    </row>
    <row r="40" spans="1:22" ht="12" customHeight="1" x14ac:dyDescent="0.2">
      <c r="A40" s="25">
        <f t="shared" si="5"/>
        <v>33</v>
      </c>
      <c r="B40" s="26">
        <f t="shared" ref="B40:C40" si="37">E95</f>
        <v>0.81696989301044209</v>
      </c>
      <c r="C40" s="26">
        <f t="shared" si="37"/>
        <v>-0.57668032211486708</v>
      </c>
      <c r="D40" s="1"/>
      <c r="E40" s="10"/>
      <c r="F40" s="11"/>
      <c r="G40" s="11"/>
      <c r="H40" s="10"/>
      <c r="I40" s="11"/>
      <c r="J40" s="11"/>
      <c r="K40" s="10"/>
      <c r="L40" s="11"/>
      <c r="N40" s="3">
        <v>35</v>
      </c>
      <c r="O40" s="3">
        <f t="shared" si="4"/>
        <v>36</v>
      </c>
      <c r="P40" s="3">
        <f t="shared" si="0"/>
        <v>0.36346696323642769</v>
      </c>
      <c r="Q40" s="3">
        <f t="shared" si="1"/>
        <v>0.92223058129730784</v>
      </c>
      <c r="R40" s="3">
        <f t="shared" si="2"/>
        <v>-0.97689082653864467</v>
      </c>
      <c r="S40" s="3">
        <f t="shared" si="3"/>
        <v>-0.16823136291703888</v>
      </c>
    </row>
    <row r="41" spans="1:22" ht="12" customHeight="1" x14ac:dyDescent="0.2">
      <c r="A41" s="25">
        <f t="shared" ref="A41:A57" si="38">IF(A40&lt;$A$1,A40+1,9999)</f>
        <v>34</v>
      </c>
      <c r="B41" s="26">
        <f t="shared" ref="B41:C41" si="39">E96</f>
        <v>0.63108794432605297</v>
      </c>
      <c r="C41" s="26">
        <f t="shared" si="39"/>
        <v>-0.77571129070441969</v>
      </c>
      <c r="D41" s="1"/>
      <c r="E41" s="10"/>
      <c r="F41" s="11"/>
      <c r="G41" s="11"/>
      <c r="H41" s="10"/>
      <c r="I41" s="11"/>
      <c r="J41" s="11"/>
      <c r="K41" s="10"/>
      <c r="L41" s="11"/>
      <c r="N41" s="3">
        <v>36</v>
      </c>
      <c r="O41" s="3">
        <f t="shared" si="4"/>
        <v>37</v>
      </c>
      <c r="P41" s="3">
        <f t="shared" si="0"/>
        <v>0.39469036059622886</v>
      </c>
      <c r="Q41" s="3">
        <f t="shared" si="1"/>
        <v>0.90866834594714396</v>
      </c>
      <c r="R41" s="3">
        <f t="shared" si="2"/>
        <v>-6.6815061030389061E-2</v>
      </c>
      <c r="S41" s="3">
        <f t="shared" si="3"/>
        <v>-1.3884329344265811E-2</v>
      </c>
      <c r="U41" s="33"/>
    </row>
    <row r="42" spans="1:22" ht="12" customHeight="1" x14ac:dyDescent="0.2">
      <c r="A42" s="25">
        <f t="shared" si="38"/>
        <v>35</v>
      </c>
      <c r="B42" s="26">
        <f t="shared" ref="B42:C42" si="40">E97</f>
        <v>-0.73083596427812392</v>
      </c>
      <c r="C42" s="26">
        <f t="shared" si="40"/>
        <v>0.68255314321865423</v>
      </c>
      <c r="D42" s="1"/>
      <c r="E42" s="10"/>
      <c r="F42" s="11"/>
      <c r="G42" s="11"/>
      <c r="H42" s="10"/>
      <c r="I42" s="11"/>
      <c r="J42" s="11"/>
      <c r="K42" s="10"/>
      <c r="L42" s="11"/>
      <c r="N42" s="3">
        <v>37</v>
      </c>
      <c r="O42" s="3">
        <f t="shared" si="4"/>
        <v>38</v>
      </c>
      <c r="P42" s="3">
        <f t="shared" si="0"/>
        <v>0.42591375795603004</v>
      </c>
      <c r="Q42" s="3">
        <f t="shared" si="1"/>
        <v>0.8951061105969802</v>
      </c>
      <c r="R42" s="3">
        <f t="shared" si="2"/>
        <v>-0.96303886477071488</v>
      </c>
      <c r="S42" s="3">
        <f t="shared" si="3"/>
        <v>-0.23489066261861785</v>
      </c>
      <c r="V42" s="15"/>
    </row>
    <row r="43" spans="1:22" ht="12" customHeight="1" x14ac:dyDescent="0.2">
      <c r="A43" s="25">
        <f t="shared" si="38"/>
        <v>36</v>
      </c>
      <c r="B43" s="26">
        <f t="shared" ref="B43:C43" si="41">E98</f>
        <v>-0.51958395003543356</v>
      </c>
      <c r="C43" s="26">
        <f t="shared" si="41"/>
        <v>0.85441940454648857</v>
      </c>
      <c r="D43" s="1"/>
      <c r="E43" s="10"/>
      <c r="F43" s="11"/>
      <c r="G43" s="8"/>
      <c r="H43" s="10"/>
      <c r="I43" s="11"/>
      <c r="J43" s="8"/>
      <c r="K43" s="10"/>
      <c r="L43" s="11"/>
      <c r="N43" s="3">
        <v>38</v>
      </c>
      <c r="O43" s="3">
        <f t="shared" si="4"/>
        <v>39</v>
      </c>
      <c r="P43" s="3">
        <f t="shared" si="0"/>
        <v>0.45713715531583121</v>
      </c>
      <c r="Q43" s="3">
        <f t="shared" si="1"/>
        <v>0.88154387524681621</v>
      </c>
      <c r="R43" s="3">
        <f t="shared" si="2"/>
        <v>3.4675794032928989E-2</v>
      </c>
      <c r="S43" s="3">
        <f t="shared" si="3"/>
        <v>-0.50228513769029826</v>
      </c>
      <c r="V43" s="15"/>
    </row>
    <row r="44" spans="1:22" ht="12" customHeight="1" x14ac:dyDescent="0.2">
      <c r="A44" s="25">
        <f t="shared" si="38"/>
        <v>37</v>
      </c>
      <c r="B44" s="26">
        <f t="shared" ref="B44:C44" si="42">E99</f>
        <v>0.63108794432605297</v>
      </c>
      <c r="C44" s="26">
        <f t="shared" si="42"/>
        <v>-0.77571129070441969</v>
      </c>
      <c r="D44" s="1"/>
      <c r="E44" s="10"/>
      <c r="F44" s="11"/>
      <c r="G44" s="11"/>
      <c r="H44" s="10"/>
      <c r="I44" s="11"/>
      <c r="J44" s="11"/>
      <c r="K44" s="10"/>
      <c r="L44" s="11"/>
      <c r="N44" s="3">
        <v>39</v>
      </c>
      <c r="O44" s="3">
        <f t="shared" si="4"/>
        <v>40</v>
      </c>
      <c r="P44" s="3">
        <f t="shared" si="0"/>
        <v>0.48836055267563244</v>
      </c>
      <c r="Q44" s="3">
        <f t="shared" si="1"/>
        <v>0.86798163989665245</v>
      </c>
      <c r="R44" s="3">
        <f t="shared" si="2"/>
        <v>-0.9491869030027853</v>
      </c>
      <c r="S44" s="3">
        <f t="shared" si="3"/>
        <v>-0.30154996232019682</v>
      </c>
    </row>
    <row r="45" spans="1:22" ht="12" customHeight="1" x14ac:dyDescent="0.2">
      <c r="A45" s="25">
        <f t="shared" si="38"/>
        <v>38</v>
      </c>
      <c r="B45" s="26">
        <f t="shared" ref="B45:C45" si="43">E100</f>
        <v>0.39840108984624134</v>
      </c>
      <c r="C45" s="26">
        <f t="shared" si="43"/>
        <v>-0.91721130150545305</v>
      </c>
      <c r="D45" s="1"/>
      <c r="E45" s="11"/>
      <c r="F45" s="11"/>
      <c r="G45" s="11"/>
      <c r="H45" s="11"/>
      <c r="I45" s="11"/>
      <c r="J45" s="11"/>
      <c r="K45" s="11"/>
      <c r="L45" s="11"/>
      <c r="N45" s="3">
        <v>40</v>
      </c>
      <c r="O45" s="3">
        <f t="shared" si="4"/>
        <v>41</v>
      </c>
      <c r="P45" s="3">
        <f t="shared" si="0"/>
        <v>0.51958395003543356</v>
      </c>
      <c r="Q45" s="3">
        <f t="shared" si="1"/>
        <v>0.85441940454648857</v>
      </c>
      <c r="R45" s="3">
        <f t="shared" si="2"/>
        <v>0.13616664909624704</v>
      </c>
      <c r="S45" s="3">
        <f t="shared" si="3"/>
        <v>-0.99068594603633064</v>
      </c>
    </row>
    <row r="46" spans="1:22" ht="12" customHeight="1" x14ac:dyDescent="0.2">
      <c r="A46" s="25">
        <f t="shared" si="38"/>
        <v>39</v>
      </c>
      <c r="B46" s="26">
        <f t="shared" ref="B46:C46" si="44">E101</f>
        <v>-0.51958395003543356</v>
      </c>
      <c r="C46" s="26">
        <f t="shared" si="44"/>
        <v>0.85441940454648857</v>
      </c>
      <c r="D46" s="1"/>
      <c r="E46" s="10"/>
      <c r="F46" s="10"/>
      <c r="G46" s="11"/>
      <c r="H46" s="10"/>
      <c r="I46" s="10"/>
      <c r="J46" s="11"/>
      <c r="K46" s="10"/>
      <c r="L46" s="10"/>
      <c r="N46" s="3">
        <v>41</v>
      </c>
      <c r="O46" s="3">
        <f t="shared" si="4"/>
        <v>42</v>
      </c>
      <c r="P46" s="3">
        <f t="shared" si="0"/>
        <v>0.40483582005022417</v>
      </c>
      <c r="Q46" s="3">
        <f t="shared" si="1"/>
        <v>0.6329655662899959</v>
      </c>
      <c r="R46" s="3">
        <f t="shared" si="2"/>
        <v>-0.70209279589367746</v>
      </c>
      <c r="S46" s="3">
        <f t="shared" si="3"/>
        <v>-0.26758765901803383</v>
      </c>
    </row>
    <row r="47" spans="1:22" ht="12" customHeight="1" x14ac:dyDescent="0.2">
      <c r="A47" s="25">
        <f t="shared" si="38"/>
        <v>40</v>
      </c>
      <c r="B47" s="26">
        <f t="shared" ref="B47:C47" si="45">E102</f>
        <v>-0.26979677115702516</v>
      </c>
      <c r="C47" s="26">
        <f t="shared" si="45"/>
        <v>0.96291728734779902</v>
      </c>
      <c r="D47" s="1"/>
      <c r="E47" s="11"/>
      <c r="F47" s="10"/>
      <c r="G47" s="11"/>
      <c r="H47" s="11"/>
      <c r="I47" s="10"/>
      <c r="J47" s="11"/>
      <c r="K47" s="11"/>
      <c r="L47" s="10"/>
      <c r="N47" s="3">
        <v>42</v>
      </c>
      <c r="O47" s="3">
        <f t="shared" si="4"/>
        <v>43</v>
      </c>
      <c r="P47" s="3">
        <f t="shared" si="0"/>
        <v>0.29008769006501478</v>
      </c>
      <c r="Q47" s="3">
        <f t="shared" si="1"/>
        <v>0.41151172803350311</v>
      </c>
      <c r="R47" s="3">
        <f t="shared" si="2"/>
        <v>0.20172525928374563</v>
      </c>
      <c r="S47" s="3">
        <f t="shared" si="3"/>
        <v>-0.97231728490361125</v>
      </c>
    </row>
    <row r="48" spans="1:22" ht="12" customHeight="1" x14ac:dyDescent="0.2">
      <c r="A48" s="25">
        <f t="shared" si="38"/>
        <v>41</v>
      </c>
      <c r="B48" s="26">
        <f t="shared" ref="B48:C48" si="46">E103</f>
        <v>0.39840108984624134</v>
      </c>
      <c r="C48" s="26">
        <f t="shared" si="46"/>
        <v>-0.91721130150545305</v>
      </c>
      <c r="D48" s="1"/>
      <c r="E48" s="11"/>
      <c r="F48" s="11"/>
      <c r="G48" s="11"/>
      <c r="H48" s="11"/>
      <c r="I48" s="11"/>
      <c r="J48" s="11"/>
      <c r="K48" s="11"/>
      <c r="L48" s="11"/>
      <c r="N48" s="3">
        <v>43</v>
      </c>
      <c r="O48" s="3">
        <f t="shared" si="4"/>
        <v>44</v>
      </c>
      <c r="P48" s="3">
        <f t="shared" si="0"/>
        <v>0.17533956007980533</v>
      </c>
      <c r="Q48" s="3">
        <f t="shared" si="1"/>
        <v>0.19005788977701055</v>
      </c>
      <c r="R48" s="3">
        <f t="shared" si="2"/>
        <v>-0.22175654344339163</v>
      </c>
      <c r="S48" s="3">
        <f t="shared" si="3"/>
        <v>-0.13300375271212883</v>
      </c>
      <c r="V48" s="15"/>
    </row>
    <row r="49" spans="1:59" ht="12" customHeight="1" x14ac:dyDescent="0.2">
      <c r="A49" s="25">
        <f t="shared" si="38"/>
        <v>42</v>
      </c>
      <c r="B49" s="26">
        <f t="shared" ref="B49:C49" si="47">E104</f>
        <v>0.13616664909624704</v>
      </c>
      <c r="C49" s="26">
        <f t="shared" si="47"/>
        <v>-0.99068594603633064</v>
      </c>
      <c r="D49" s="15"/>
      <c r="E49" s="10"/>
      <c r="F49" s="11"/>
      <c r="G49" s="11"/>
      <c r="H49" s="10"/>
      <c r="I49" s="11"/>
      <c r="J49" s="11"/>
      <c r="K49" s="10"/>
      <c r="L49" s="11"/>
      <c r="N49" s="3">
        <v>44</v>
      </c>
      <c r="O49" s="3">
        <f t="shared" si="4"/>
        <v>45</v>
      </c>
      <c r="P49" s="3">
        <f t="shared" si="0"/>
        <v>6.0591430094595972E-2</v>
      </c>
      <c r="Q49" s="3">
        <f t="shared" si="1"/>
        <v>-3.1395948479482183E-2</v>
      </c>
      <c r="R49" s="3">
        <f t="shared" si="2"/>
        <v>0.26728386947124416</v>
      </c>
      <c r="S49" s="3">
        <f t="shared" si="3"/>
        <v>-0.95394862377089185</v>
      </c>
    </row>
    <row r="50" spans="1:59" ht="12" customHeight="1" x14ac:dyDescent="0.2">
      <c r="A50" s="25">
        <f t="shared" si="38"/>
        <v>43</v>
      </c>
      <c r="B50" s="26">
        <f t="shared" ref="B50:C50" si="48">E105</f>
        <v>-0.26979677115702516</v>
      </c>
      <c r="C50" s="26">
        <f t="shared" si="48"/>
        <v>0.96291728734779902</v>
      </c>
      <c r="D50" s="16"/>
      <c r="E50" s="16"/>
      <c r="F50" s="16"/>
      <c r="G50" s="16"/>
      <c r="H50" s="16"/>
      <c r="I50" s="16"/>
      <c r="J50" s="16"/>
      <c r="K50" s="16"/>
      <c r="L50" s="3"/>
      <c r="M50" s="3"/>
      <c r="N50" s="3">
        <v>45</v>
      </c>
      <c r="O50" s="3">
        <f t="shared" si="4"/>
        <v>46</v>
      </c>
      <c r="P50" s="3">
        <f t="shared" si="0"/>
        <v>-5.4156699890613419E-2</v>
      </c>
      <c r="Q50" s="3">
        <f t="shared" si="1"/>
        <v>-0.25284978673597491</v>
      </c>
      <c r="R50" s="3">
        <f t="shared" si="2"/>
        <v>0.25857970900689414</v>
      </c>
      <c r="S50" s="3">
        <f t="shared" si="3"/>
        <v>1.5801535937761679E-3</v>
      </c>
      <c r="V50" s="15"/>
    </row>
    <row r="51" spans="1:59" ht="12" customHeight="1" x14ac:dyDescent="0.2">
      <c r="A51" s="25">
        <f t="shared" si="38"/>
        <v>44</v>
      </c>
      <c r="B51" s="26">
        <f t="shared" ref="B51:C51" si="49">E106</f>
        <v>6.1257422745431001E-17</v>
      </c>
      <c r="C51" s="26">
        <f t="shared" si="49"/>
        <v>1</v>
      </c>
      <c r="D51" s="16"/>
      <c r="E51" s="16"/>
      <c r="F51" s="16"/>
      <c r="G51" s="16"/>
      <c r="H51" s="16"/>
      <c r="I51" s="16"/>
      <c r="J51" s="16"/>
      <c r="K51" s="16"/>
      <c r="L51" s="3"/>
      <c r="M51" s="3"/>
      <c r="N51" s="3">
        <v>46</v>
      </c>
      <c r="O51" s="3">
        <f t="shared" si="4"/>
        <v>47</v>
      </c>
      <c r="P51" s="3">
        <f t="shared" si="0"/>
        <v>-0.16890482987582284</v>
      </c>
      <c r="Q51" s="3">
        <f t="shared" si="1"/>
        <v>-0.47430362499246753</v>
      </c>
      <c r="R51" s="3">
        <f t="shared" si="2"/>
        <v>0.33284247965874275</v>
      </c>
      <c r="S51" s="3">
        <f t="shared" si="3"/>
        <v>-0.93557996263817245</v>
      </c>
      <c r="V51" s="15"/>
    </row>
    <row r="52" spans="1:59" ht="12" customHeight="1" x14ac:dyDescent="0.2">
      <c r="A52" s="25">
        <f t="shared" si="38"/>
        <v>45</v>
      </c>
      <c r="B52" s="26">
        <f t="shared" ref="B52:C52" si="50">E107</f>
        <v>0.13616664909624704</v>
      </c>
      <c r="C52" s="26">
        <f t="shared" si="50"/>
        <v>-0.99068594603633064</v>
      </c>
      <c r="D52" s="16"/>
      <c r="E52" s="16"/>
      <c r="F52" s="16"/>
      <c r="G52" s="16"/>
      <c r="H52" s="16"/>
      <c r="I52" s="16"/>
      <c r="J52" s="16"/>
      <c r="K52" s="16"/>
      <c r="L52" s="3"/>
      <c r="M52" s="3"/>
      <c r="N52" s="3">
        <v>47</v>
      </c>
      <c r="O52" s="3">
        <f t="shared" si="4"/>
        <v>48</v>
      </c>
      <c r="P52" s="3">
        <f t="shared" si="0"/>
        <v>-0.28365295986103223</v>
      </c>
      <c r="Q52" s="3">
        <f t="shared" si="1"/>
        <v>-0.69575746324896026</v>
      </c>
      <c r="R52" s="3">
        <f t="shared" si="2"/>
        <v>0.73891596145717997</v>
      </c>
      <c r="S52" s="3">
        <f t="shared" si="3"/>
        <v>0.13616405989968119</v>
      </c>
      <c r="V52" s="15"/>
    </row>
    <row r="53" spans="1:59" s="4" customFormat="1" ht="12" customHeight="1" x14ac:dyDescent="0.2">
      <c r="A53" s="25">
        <f t="shared" si="38"/>
        <v>46</v>
      </c>
      <c r="B53" s="26">
        <f t="shared" ref="B53:C53" si="51">E108</f>
        <v>-0.13616664909624646</v>
      </c>
      <c r="C53" s="26">
        <f t="shared" si="51"/>
        <v>-0.99068594603633076</v>
      </c>
      <c r="D53" s="16"/>
      <c r="E53" s="16"/>
      <c r="F53" s="16"/>
      <c r="G53" s="16"/>
      <c r="H53" s="16"/>
      <c r="I53" s="16"/>
      <c r="J53" s="16"/>
      <c r="K53" s="16"/>
      <c r="L53" s="3"/>
      <c r="M53" s="3"/>
      <c r="N53" s="3">
        <v>48</v>
      </c>
      <c r="O53" s="3">
        <f t="shared" si="4"/>
        <v>49</v>
      </c>
      <c r="P53" s="3">
        <f t="shared" si="0"/>
        <v>-0.39840108984624162</v>
      </c>
      <c r="Q53" s="3">
        <f t="shared" si="1"/>
        <v>-0.91721130150545294</v>
      </c>
      <c r="R53" s="3">
        <f t="shared" si="2"/>
        <v>0.39840108984624134</v>
      </c>
      <c r="S53" s="3">
        <f t="shared" si="3"/>
        <v>-0.91721130150545305</v>
      </c>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s="4" customFormat="1" ht="12" customHeight="1" x14ac:dyDescent="0.2">
      <c r="A54" s="25">
        <f t="shared" si="38"/>
        <v>9999</v>
      </c>
      <c r="B54" s="26">
        <f t="shared" ref="B54:C54" si="52">E109</f>
        <v>6.1257422745431001E-17</v>
      </c>
      <c r="C54" s="26">
        <f t="shared" si="52"/>
        <v>1</v>
      </c>
      <c r="D54" s="16"/>
      <c r="E54" s="16"/>
      <c r="F54" s="16"/>
      <c r="G54" s="16"/>
      <c r="H54" s="16"/>
      <c r="I54" s="16"/>
      <c r="J54" s="16"/>
      <c r="K54" s="16"/>
      <c r="L54" s="3"/>
      <c r="M54" s="3"/>
      <c r="N54" s="3">
        <v>49</v>
      </c>
      <c r="O54" s="3">
        <f t="shared" si="4"/>
        <v>50</v>
      </c>
      <c r="P54" s="3">
        <f t="shared" si="0"/>
        <v>-0.427486946656218</v>
      </c>
      <c r="Q54" s="3">
        <f t="shared" si="1"/>
        <v>-0.89952380015532385</v>
      </c>
      <c r="R54" s="3">
        <f t="shared" si="2"/>
        <v>0.96768422902232942</v>
      </c>
      <c r="S54" s="3">
        <f t="shared" si="3"/>
        <v>0.2355321411374485</v>
      </c>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s="4" customFormat="1" ht="12" customHeight="1" x14ac:dyDescent="0.2">
      <c r="A55" s="25">
        <f t="shared" si="38"/>
        <v>9999</v>
      </c>
      <c r="B55" s="26">
        <f t="shared" ref="B55:C55" si="53">E110</f>
        <v>0.26979677115702422</v>
      </c>
      <c r="C55" s="26">
        <f t="shared" si="53"/>
        <v>0.96291728734779936</v>
      </c>
      <c r="D55" s="16"/>
      <c r="E55" s="16"/>
      <c r="F55" s="16"/>
      <c r="G55" s="16"/>
      <c r="H55" s="16"/>
      <c r="I55" s="16"/>
      <c r="J55" s="16"/>
      <c r="K55" s="16"/>
      <c r="L55" s="3"/>
      <c r="M55" s="3"/>
      <c r="N55" s="3">
        <v>50</v>
      </c>
      <c r="O55" s="3">
        <f t="shared" si="4"/>
        <v>51</v>
      </c>
      <c r="P55" s="3">
        <f t="shared" si="0"/>
        <v>-0.45657280346619444</v>
      </c>
      <c r="Q55" s="3">
        <f t="shared" si="1"/>
        <v>-0.88183629880519465</v>
      </c>
      <c r="R55" s="3">
        <f t="shared" si="2"/>
        <v>0.23135162459542472</v>
      </c>
      <c r="S55" s="3">
        <f t="shared" si="3"/>
        <v>-0.44717915429214006</v>
      </c>
      <c r="T55" s="3"/>
      <c r="U55" s="27"/>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s="4" customFormat="1" ht="12" customHeight="1" x14ac:dyDescent="0.2">
      <c r="A56" s="25">
        <f t="shared" si="38"/>
        <v>9999</v>
      </c>
      <c r="B56" s="26">
        <f t="shared" ref="B56:C56" si="54">E111</f>
        <v>-0.13616664909624646</v>
      </c>
      <c r="C56" s="26">
        <f t="shared" si="54"/>
        <v>-0.99068594603633076</v>
      </c>
      <c r="D56" s="16"/>
      <c r="E56" s="16"/>
      <c r="F56" s="16"/>
      <c r="G56" s="16"/>
      <c r="H56" s="16"/>
      <c r="I56" s="16"/>
      <c r="J56" s="16"/>
      <c r="K56" s="16"/>
      <c r="L56" s="3"/>
      <c r="M56" s="3"/>
      <c r="N56" s="3">
        <v>51</v>
      </c>
      <c r="O56" s="3">
        <f t="shared" si="4"/>
        <v>52</v>
      </c>
      <c r="P56" s="3">
        <f t="shared" si="0"/>
        <v>-0.48565866027617083</v>
      </c>
      <c r="Q56" s="3">
        <f t="shared" si="1"/>
        <v>-0.86414879745506545</v>
      </c>
      <c r="R56" s="3">
        <f t="shared" si="2"/>
        <v>0.94488451170234256</v>
      </c>
      <c r="S56" s="3">
        <f t="shared" si="3"/>
        <v>0.29968439730707808</v>
      </c>
      <c r="T56" s="3"/>
      <c r="U56" s="34"/>
      <c r="V56" s="35"/>
      <c r="W56" s="35"/>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s="4" customFormat="1" ht="12" customHeight="1" x14ac:dyDescent="0.2">
      <c r="A57" s="25">
        <f t="shared" si="38"/>
        <v>9999</v>
      </c>
      <c r="B57" s="26">
        <f t="shared" ref="B57:C57" si="55">E112</f>
        <v>-0.39840108984624162</v>
      </c>
      <c r="C57" s="26">
        <f t="shared" si="55"/>
        <v>-0.91721130150545294</v>
      </c>
      <c r="D57" s="16"/>
      <c r="E57" s="16"/>
      <c r="F57" s="16"/>
      <c r="G57" s="16"/>
      <c r="H57" s="16"/>
      <c r="I57" s="16"/>
      <c r="J57" s="16"/>
      <c r="K57" s="16"/>
      <c r="L57" s="3"/>
      <c r="M57" s="3"/>
      <c r="N57" s="3">
        <v>52</v>
      </c>
      <c r="O57" s="3">
        <f t="shared" si="4"/>
        <v>53</v>
      </c>
      <c r="P57" s="3">
        <f t="shared" si="0"/>
        <v>-0.51474451708614721</v>
      </c>
      <c r="Q57" s="3">
        <f t="shared" si="1"/>
        <v>-0.84646129610493637</v>
      </c>
      <c r="R57" s="3">
        <f t="shared" si="2"/>
        <v>6.430215934460809E-2</v>
      </c>
      <c r="S57" s="3">
        <f t="shared" si="3"/>
        <v>2.2852992921172988E-2</v>
      </c>
      <c r="T57" s="3"/>
      <c r="U57" s="35"/>
      <c r="V57" s="35"/>
      <c r="W57" s="34"/>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s="4" customFormat="1" ht="14.25" x14ac:dyDescent="0.2">
      <c r="A58" s="27" t="s">
        <v>5</v>
      </c>
      <c r="B58" s="3"/>
      <c r="C58" s="3"/>
      <c r="D58" s="16"/>
      <c r="E58" s="16"/>
      <c r="F58" s="16"/>
      <c r="G58" s="16"/>
      <c r="H58" s="16"/>
      <c r="I58" s="16"/>
      <c r="J58" s="16"/>
      <c r="K58" s="16"/>
      <c r="L58" s="3"/>
      <c r="M58" s="3"/>
      <c r="N58" s="3">
        <v>53</v>
      </c>
      <c r="O58" s="3">
        <f t="shared" si="4"/>
        <v>54</v>
      </c>
      <c r="P58" s="3">
        <f t="shared" si="0"/>
        <v>-0.54383037389612365</v>
      </c>
      <c r="Q58" s="3">
        <f t="shared" si="1"/>
        <v>-0.82877379475480728</v>
      </c>
      <c r="R58" s="3">
        <f t="shared" si="2"/>
        <v>0.92208479438235558</v>
      </c>
      <c r="S58" s="3">
        <f t="shared" si="3"/>
        <v>0.36383665347670774</v>
      </c>
      <c r="T58" s="3"/>
      <c r="U58" s="35"/>
      <c r="V58" s="35"/>
      <c r="W58" s="34"/>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s="4" customFormat="1" ht="14.25" x14ac:dyDescent="0.2">
      <c r="A59" s="3"/>
      <c r="B59" s="3"/>
      <c r="C59" s="3"/>
      <c r="D59" s="16"/>
      <c r="E59" s="16"/>
      <c r="F59" s="16"/>
      <c r="G59" s="16"/>
      <c r="H59" s="16"/>
      <c r="I59" s="16"/>
      <c r="J59" s="16"/>
      <c r="K59" s="16"/>
      <c r="L59" s="3"/>
      <c r="M59" s="3"/>
      <c r="N59" s="3">
        <v>54</v>
      </c>
      <c r="O59" s="3">
        <f t="shared" si="4"/>
        <v>55</v>
      </c>
      <c r="P59" s="3">
        <f t="shared" si="0"/>
        <v>-0.57291623070610009</v>
      </c>
      <c r="Q59" s="3">
        <f t="shared" si="1"/>
        <v>-0.81108629340467808</v>
      </c>
      <c r="R59" s="3">
        <f t="shared" si="2"/>
        <v>-0.10274730590620854</v>
      </c>
      <c r="S59" s="3">
        <f t="shared" si="3"/>
        <v>0.49288514013448603</v>
      </c>
      <c r="T59" s="3"/>
      <c r="U59" s="35"/>
      <c r="V59" s="35"/>
      <c r="W59" s="34"/>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s="4" customFormat="1" ht="14.25" x14ac:dyDescent="0.2">
      <c r="A60" s="3"/>
      <c r="B60" s="3"/>
      <c r="C60" s="3"/>
      <c r="D60" s="16"/>
      <c r="E60" s="16"/>
      <c r="F60" s="16"/>
      <c r="G60" s="16"/>
      <c r="H60" s="16"/>
      <c r="I60" s="16"/>
      <c r="J60" s="16"/>
      <c r="K60" s="16"/>
      <c r="L60" s="3"/>
      <c r="M60" s="3"/>
      <c r="N60" s="3">
        <v>55</v>
      </c>
      <c r="O60" s="3">
        <f t="shared" si="4"/>
        <v>56</v>
      </c>
      <c r="P60" s="3">
        <f t="shared" si="0"/>
        <v>-0.60200208751607642</v>
      </c>
      <c r="Q60" s="3">
        <f t="shared" si="1"/>
        <v>-0.79339879205454888</v>
      </c>
      <c r="R60" s="3">
        <f t="shared" si="2"/>
        <v>0.89928507706236871</v>
      </c>
      <c r="S60" s="3">
        <f t="shared" si="3"/>
        <v>0.42798890964633735</v>
      </c>
      <c r="T60" s="3"/>
      <c r="U60" s="35"/>
      <c r="V60" s="35"/>
      <c r="W60" s="34"/>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s="4" customFormat="1" ht="14.25" x14ac:dyDescent="0.2">
      <c r="A61" s="3"/>
      <c r="B61" s="3"/>
      <c r="C61" s="3"/>
      <c r="D61" s="16"/>
      <c r="E61" s="16"/>
      <c r="F61" s="16"/>
      <c r="G61" s="16"/>
      <c r="H61" s="16"/>
      <c r="I61" s="16"/>
      <c r="J61" s="16"/>
      <c r="K61" s="16"/>
      <c r="L61" s="3"/>
      <c r="M61" s="3"/>
      <c r="N61" s="3">
        <v>56</v>
      </c>
      <c r="O61" s="3">
        <f t="shared" si="4"/>
        <v>57</v>
      </c>
      <c r="P61" s="3">
        <f t="shared" si="0"/>
        <v>-0.63108794432605286</v>
      </c>
      <c r="Q61" s="3">
        <f t="shared" si="1"/>
        <v>-0.7757112907044198</v>
      </c>
      <c r="R61" s="3">
        <f t="shared" si="2"/>
        <v>-0.26979677115702516</v>
      </c>
      <c r="S61" s="3">
        <f t="shared" si="3"/>
        <v>0.96291728734779902</v>
      </c>
      <c r="T61" s="3"/>
      <c r="U61" s="35"/>
      <c r="V61" s="35"/>
      <c r="W61" s="34"/>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s="4" customFormat="1" ht="14.25" x14ac:dyDescent="0.2">
      <c r="A62" s="24" t="s">
        <v>6</v>
      </c>
      <c r="B62" s="24" t="s">
        <v>7</v>
      </c>
      <c r="C62" s="24" t="s">
        <v>8</v>
      </c>
      <c r="D62" s="24" t="s">
        <v>9</v>
      </c>
      <c r="E62" s="24" t="s">
        <v>10</v>
      </c>
      <c r="F62" s="24" t="s">
        <v>11</v>
      </c>
      <c r="G62" s="3"/>
      <c r="H62" s="3"/>
      <c r="I62" s="3"/>
      <c r="J62" s="3"/>
      <c r="K62" s="3"/>
      <c r="L62" s="3"/>
      <c r="M62" s="3"/>
      <c r="N62" s="3">
        <v>57</v>
      </c>
      <c r="O62" s="3">
        <f t="shared" si="4"/>
        <v>58</v>
      </c>
      <c r="P62" s="3">
        <f t="shared" si="0"/>
        <v>-0.48725395753086709</v>
      </c>
      <c r="Q62" s="3">
        <f t="shared" si="1"/>
        <v>-0.57194495379805621</v>
      </c>
      <c r="R62" s="3">
        <f t="shared" si="2"/>
        <v>0.65911695083722577</v>
      </c>
      <c r="S62" s="3">
        <f t="shared" si="3"/>
        <v>0.36069695649338485</v>
      </c>
      <c r="T62" s="3"/>
      <c r="U62" s="35"/>
      <c r="V62" s="35"/>
      <c r="W62" s="34"/>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s="4" customFormat="1" ht="14.25" x14ac:dyDescent="0.2">
      <c r="A63" s="3">
        <v>1</v>
      </c>
      <c r="B63" s="3"/>
      <c r="C63" s="3">
        <v>0</v>
      </c>
      <c r="D63" s="3">
        <f>MOD(C63,$I$65)</f>
        <v>0</v>
      </c>
      <c r="E63" s="3">
        <f>VLOOKUP(D63,$J$67:$L$90,2)</f>
        <v>6.1257422745431001E-17</v>
      </c>
      <c r="F63" s="3">
        <f>VLOOKUP(D63,$J$67:$L$90,3)</f>
        <v>1</v>
      </c>
      <c r="G63" s="3"/>
      <c r="H63" s="3"/>
      <c r="I63" s="3"/>
      <c r="J63" s="3"/>
      <c r="K63" s="3"/>
      <c r="L63" s="3"/>
      <c r="M63" s="3"/>
      <c r="N63" s="3">
        <v>58</v>
      </c>
      <c r="O63" s="3">
        <f t="shared" si="4"/>
        <v>59</v>
      </c>
      <c r="P63" s="3">
        <f t="shared" si="0"/>
        <v>-0.34341997073568126</v>
      </c>
      <c r="Q63" s="3">
        <f t="shared" si="1"/>
        <v>-0.36817861689169268</v>
      </c>
      <c r="R63" s="3">
        <f t="shared" si="2"/>
        <v>-0.33224356587662729</v>
      </c>
      <c r="S63" s="3">
        <f t="shared" si="3"/>
        <v>0.93579281664747138</v>
      </c>
      <c r="T63" s="3"/>
      <c r="U63" s="35"/>
      <c r="V63" s="35"/>
      <c r="W63" s="34"/>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s="4" customFormat="1" ht="14.25" x14ac:dyDescent="0.2">
      <c r="A64" s="3">
        <v>2</v>
      </c>
      <c r="B64" s="3">
        <f>G1</f>
        <v>1</v>
      </c>
      <c r="C64" s="3">
        <f>B64+C63</f>
        <v>1</v>
      </c>
      <c r="D64" s="3">
        <f t="shared" ref="D64:D110" si="56">MOD(C64,$I$65)</f>
        <v>1</v>
      </c>
      <c r="E64" s="3">
        <f>VLOOKUP(D64,$J$67:$L$91,2)</f>
        <v>0.26979677115702422</v>
      </c>
      <c r="F64" s="3">
        <f>VLOOKUP(D64,$J$67:$L$91,3)</f>
        <v>0.96291728734779936</v>
      </c>
      <c r="G64" s="3"/>
      <c r="H64" s="3"/>
      <c r="I64" s="6" t="s">
        <v>17</v>
      </c>
      <c r="J64" s="3" t="s">
        <v>12</v>
      </c>
      <c r="K64" s="3"/>
      <c r="L64" s="3"/>
      <c r="M64" s="3"/>
      <c r="N64" s="3">
        <v>59</v>
      </c>
      <c r="O64" s="3">
        <f t="shared" si="4"/>
        <v>60</v>
      </c>
      <c r="P64" s="3">
        <f t="shared" si="0"/>
        <v>-0.19958598394049545</v>
      </c>
      <c r="Q64" s="3">
        <f t="shared" si="1"/>
        <v>-0.1644122799853292</v>
      </c>
      <c r="R64" s="3">
        <f t="shared" si="2"/>
        <v>0.20158041570692692</v>
      </c>
      <c r="S64" s="3">
        <f t="shared" si="3"/>
        <v>0.16196079401785021</v>
      </c>
      <c r="T64" s="3"/>
      <c r="U64" s="35"/>
      <c r="V64" s="35"/>
      <c r="W64" s="34"/>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s="4" customFormat="1" ht="14.25" x14ac:dyDescent="0.2">
      <c r="A65" s="3">
        <v>3</v>
      </c>
      <c r="B65" s="3">
        <f>H1</f>
        <v>11</v>
      </c>
      <c r="C65" s="3">
        <f>B65+C64</f>
        <v>12</v>
      </c>
      <c r="D65" s="3">
        <f t="shared" si="56"/>
        <v>12</v>
      </c>
      <c r="E65" s="3">
        <f t="shared" ref="E65:E112" si="57">VLOOKUP(D65,$J$67:$L$91,2)</f>
        <v>-0.13616664909624646</v>
      </c>
      <c r="F65" s="3">
        <f t="shared" ref="F65:F112" si="58">VLOOKUP(D65,$J$67:$L$91,3)</f>
        <v>-0.99068594603633076</v>
      </c>
      <c r="G65" s="3"/>
      <c r="H65" s="3"/>
      <c r="I65" s="3">
        <f>L1</f>
        <v>23</v>
      </c>
      <c r="J65" s="3">
        <v>0.5</v>
      </c>
      <c r="K65" s="3">
        <f>3^0.5/2</f>
        <v>0.8660254037844386</v>
      </c>
      <c r="L65" s="3" t="s">
        <v>13</v>
      </c>
      <c r="M65" s="3"/>
      <c r="N65" s="3">
        <v>60</v>
      </c>
      <c r="O65" s="3">
        <f t="shared" si="4"/>
        <v>61</v>
      </c>
      <c r="P65" s="3">
        <f t="shared" si="0"/>
        <v>-5.5751997145309651E-2</v>
      </c>
      <c r="Q65" s="3">
        <f t="shared" si="1"/>
        <v>3.9354056921034386E-2</v>
      </c>
      <c r="R65" s="3">
        <f t="shared" si="2"/>
        <v>-0.39469036059622936</v>
      </c>
      <c r="S65" s="3">
        <f t="shared" si="3"/>
        <v>0.90866834594714385</v>
      </c>
      <c r="T65" s="3"/>
      <c r="U65" s="35"/>
      <c r="V65" s="35"/>
      <c r="W65" s="35"/>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s="4" customFormat="1" x14ac:dyDescent="0.2">
      <c r="A66" s="3">
        <v>4</v>
      </c>
      <c r="B66" s="3">
        <f>$B$64</f>
        <v>1</v>
      </c>
      <c r="C66" s="3">
        <f t="shared" ref="C66:C110" si="59">B66+C65</f>
        <v>13</v>
      </c>
      <c r="D66" s="3">
        <f t="shared" si="56"/>
        <v>13</v>
      </c>
      <c r="E66" s="3">
        <f t="shared" si="57"/>
        <v>-0.39840108984624162</v>
      </c>
      <c r="F66" s="3">
        <f t="shared" si="58"/>
        <v>-0.91721130150545294</v>
      </c>
      <c r="G66" s="3"/>
      <c r="H66" s="3"/>
      <c r="I66" s="3"/>
      <c r="J66" s="3" t="s">
        <v>14</v>
      </c>
      <c r="K66" s="24" t="s">
        <v>10</v>
      </c>
      <c r="L66" s="24" t="s">
        <v>11</v>
      </c>
      <c r="M66" s="3"/>
      <c r="N66" s="3">
        <v>61</v>
      </c>
      <c r="O66" s="3">
        <f t="shared" si="4"/>
        <v>62</v>
      </c>
      <c r="P66" s="3">
        <f t="shared" si="0"/>
        <v>8.8081989649876125E-2</v>
      </c>
      <c r="Q66" s="3">
        <f t="shared" si="1"/>
        <v>0.24312039382739797</v>
      </c>
      <c r="R66" s="3">
        <f t="shared" si="2"/>
        <v>-0.25595611942337199</v>
      </c>
      <c r="S66" s="3">
        <f t="shared" si="3"/>
        <v>-3.6775368457684393E-2</v>
      </c>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s="4" customFormat="1" x14ac:dyDescent="0.2">
      <c r="A67" s="3">
        <v>5</v>
      </c>
      <c r="B67" s="3">
        <f>$B$65</f>
        <v>11</v>
      </c>
      <c r="C67" s="3">
        <f t="shared" si="59"/>
        <v>24</v>
      </c>
      <c r="D67" s="3">
        <f t="shared" si="56"/>
        <v>1</v>
      </c>
      <c r="E67" s="3">
        <f t="shared" si="57"/>
        <v>0.26979677115702422</v>
      </c>
      <c r="F67" s="3">
        <f t="shared" si="58"/>
        <v>0.96291728734779936</v>
      </c>
      <c r="G67" s="3"/>
      <c r="H67" s="3"/>
      <c r="I67" s="3"/>
      <c r="J67" s="24">
        <v>0</v>
      </c>
      <c r="K67" s="3">
        <f>IF(J67="","",COS(PI()/2-J67*PI()/($I$65/2)))</f>
        <v>6.1257422745431001E-17</v>
      </c>
      <c r="L67" s="3">
        <f>IF(J67="","",SIN(PI()/2-J67*PI()/($I$65/2)))</f>
        <v>1</v>
      </c>
      <c r="M67" s="3"/>
      <c r="N67" s="3">
        <v>62</v>
      </c>
      <c r="O67" s="3">
        <f t="shared" si="4"/>
        <v>63</v>
      </c>
      <c r="P67" s="3">
        <f t="shared" si="0"/>
        <v>0.23191597644506196</v>
      </c>
      <c r="Q67" s="3">
        <f t="shared" si="1"/>
        <v>0.44688673073376139</v>
      </c>
      <c r="R67" s="3">
        <f t="shared" si="2"/>
        <v>-0.45713715531583143</v>
      </c>
      <c r="S67" s="3">
        <f t="shared" si="3"/>
        <v>0.8815438752468161</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s="4" customFormat="1" x14ac:dyDescent="0.2">
      <c r="A68" s="3">
        <v>6</v>
      </c>
      <c r="B68" s="3">
        <f t="shared" ref="B68" si="60">$B$64</f>
        <v>1</v>
      </c>
      <c r="C68" s="3">
        <f t="shared" si="59"/>
        <v>25</v>
      </c>
      <c r="D68" s="3">
        <f t="shared" si="56"/>
        <v>2</v>
      </c>
      <c r="E68" s="3">
        <f t="shared" si="57"/>
        <v>0.51958395003543356</v>
      </c>
      <c r="F68" s="3">
        <f t="shared" si="58"/>
        <v>0.85441940454648857</v>
      </c>
      <c r="G68" s="3"/>
      <c r="H68" s="3"/>
      <c r="I68" s="3"/>
      <c r="J68" s="24">
        <f>IF(J67&lt;$I$65-1,J67+1,"")</f>
        <v>1</v>
      </c>
      <c r="K68" s="3">
        <f t="shared" ref="K68:K94" si="61">IF(J68="","",COS(PI()/2-J68*PI()/($I$65/2)))</f>
        <v>0.26979677115702422</v>
      </c>
      <c r="L68" s="3">
        <f t="shared" ref="L68:L94" si="62">IF(J68="","",SIN(PI()/2-J68*PI()/($I$65/2)))</f>
        <v>0.96291728734779936</v>
      </c>
      <c r="M68" s="3"/>
      <c r="N68" s="3">
        <v>63</v>
      </c>
      <c r="O68" s="3">
        <f t="shared" si="4"/>
        <v>64</v>
      </c>
      <c r="P68" s="3">
        <f t="shared" si="0"/>
        <v>0.37574996324024779</v>
      </c>
      <c r="Q68" s="3">
        <f t="shared" si="1"/>
        <v>0.65065306764012498</v>
      </c>
      <c r="R68" s="3">
        <f t="shared" si="2"/>
        <v>-0.71349265455367095</v>
      </c>
      <c r="S68" s="3">
        <f t="shared" si="3"/>
        <v>-0.23551153093321903</v>
      </c>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s="4" customFormat="1" x14ac:dyDescent="0.2">
      <c r="A69" s="3">
        <v>7</v>
      </c>
      <c r="B69" s="3">
        <f t="shared" ref="B69" si="63">$B$65</f>
        <v>11</v>
      </c>
      <c r="C69" s="3">
        <f t="shared" si="59"/>
        <v>36</v>
      </c>
      <c r="D69" s="3">
        <f t="shared" si="56"/>
        <v>13</v>
      </c>
      <c r="E69" s="3">
        <f t="shared" si="57"/>
        <v>-0.39840108984624162</v>
      </c>
      <c r="F69" s="3">
        <f t="shared" si="58"/>
        <v>-0.91721130150545294</v>
      </c>
      <c r="G69" s="3"/>
      <c r="H69" s="3"/>
      <c r="I69" s="3"/>
      <c r="J69" s="24">
        <f t="shared" ref="J69:J94" si="64">IF(J68&lt;$I$65-1,J68+1,"")</f>
        <v>2</v>
      </c>
      <c r="K69" s="3">
        <f t="shared" si="61"/>
        <v>0.51958395003543356</v>
      </c>
      <c r="L69" s="3">
        <f t="shared" si="62"/>
        <v>0.85441940454648857</v>
      </c>
      <c r="M69" s="3"/>
      <c r="N69" s="3">
        <v>64</v>
      </c>
      <c r="O69" s="3">
        <f t="shared" si="4"/>
        <v>65</v>
      </c>
      <c r="P69" s="3">
        <f t="shared" ref="P69:P132" si="65">(1-MOD(O69-1,$B$1)/$B$1)*VLOOKUP(IF(INT((O69-1)/$B$1)=$A$1,1,INT((O69-1)/$B$1)+1),$A$7:$C$57,2)+MOD(O69-1,$B$1)/$B$1*VLOOKUP(IF(INT((O69-1)/$B$1)+1=$A$1,1,(INT((O69-1)/$B$1)+2)),$A$7:$C$57,2)</f>
        <v>0.51958395003543356</v>
      </c>
      <c r="Q69" s="3">
        <f t="shared" ref="Q69:Q132" si="66">(1-MOD(O69-1,$B$1)/$B$1)*VLOOKUP(IF(INT((O69-1)/$B$1)=$A$1,1,INT((O69-1)/$B$1)+1),$A$7:$C$57,3)+MOD(O69-1,$B$1)/$B$1*VLOOKUP(IF(INT((O69-1)/$B$1)+1=$A$1,1,(INT((O69-1)/$B$1)+2)),$A$7:$C$57,3)</f>
        <v>0.85441940454648857</v>
      </c>
      <c r="R69" s="3">
        <f t="shared" ref="R69:R132" si="67">VLOOKUP(MOD(N69*$C$1,$A$1*$B$1),$N$5:$Q$2019,3)</f>
        <v>-0.51958395003543356</v>
      </c>
      <c r="S69" s="3">
        <f t="shared" ref="S69:S132" si="68">VLOOKUP(MOD(N69*$C$1,$A$1*$B$1),$N$5:$Q$2019,4)</f>
        <v>0.85441940454648857</v>
      </c>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s="4" customFormat="1" x14ac:dyDescent="0.2">
      <c r="A70" s="3">
        <v>8</v>
      </c>
      <c r="B70" s="3">
        <f t="shared" ref="B70" si="69">$B$64</f>
        <v>1</v>
      </c>
      <c r="C70" s="3">
        <f t="shared" si="59"/>
        <v>37</v>
      </c>
      <c r="D70" s="3">
        <f t="shared" si="56"/>
        <v>14</v>
      </c>
      <c r="E70" s="3">
        <f t="shared" si="57"/>
        <v>-0.63108794432605286</v>
      </c>
      <c r="F70" s="3">
        <f t="shared" si="58"/>
        <v>-0.7757112907044198</v>
      </c>
      <c r="G70" s="3"/>
      <c r="H70" s="3"/>
      <c r="I70" s="3"/>
      <c r="J70" s="24">
        <f t="shared" si="64"/>
        <v>3</v>
      </c>
      <c r="K70" s="3">
        <f t="shared" si="61"/>
        <v>0.73083596427812414</v>
      </c>
      <c r="L70" s="3">
        <f t="shared" si="62"/>
        <v>0.68255314321865412</v>
      </c>
      <c r="M70" s="3"/>
      <c r="N70" s="3">
        <v>65</v>
      </c>
      <c r="O70" s="3">
        <f t="shared" ref="O70:O133" si="70">IF($N$4&gt;=O69,O69+1,"NA")</f>
        <v>66</v>
      </c>
      <c r="P70" s="3">
        <f t="shared" si="65"/>
        <v>0.54599045181576988</v>
      </c>
      <c r="Q70" s="3">
        <f t="shared" si="66"/>
        <v>0.83293612188050925</v>
      </c>
      <c r="R70" s="3">
        <f t="shared" si="67"/>
        <v>-0.92659954348027307</v>
      </c>
      <c r="S70" s="3">
        <f t="shared" si="68"/>
        <v>-0.36510470091397146</v>
      </c>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s="4" customFormat="1" x14ac:dyDescent="0.2">
      <c r="A71" s="3">
        <v>9</v>
      </c>
      <c r="B71" s="3">
        <f t="shared" ref="B71" si="71">$B$65</f>
        <v>11</v>
      </c>
      <c r="C71" s="3">
        <f t="shared" si="59"/>
        <v>48</v>
      </c>
      <c r="D71" s="3">
        <f t="shared" si="56"/>
        <v>2</v>
      </c>
      <c r="E71" s="3">
        <f t="shared" si="57"/>
        <v>0.51958395003543356</v>
      </c>
      <c r="F71" s="3">
        <f t="shared" si="58"/>
        <v>0.85441940454648857</v>
      </c>
      <c r="G71" s="3"/>
      <c r="H71" s="3"/>
      <c r="I71" s="3"/>
      <c r="J71" s="24">
        <f t="shared" si="64"/>
        <v>4</v>
      </c>
      <c r="K71" s="3">
        <f t="shared" si="61"/>
        <v>0.88788521840237522</v>
      </c>
      <c r="L71" s="3">
        <f t="shared" si="62"/>
        <v>0.46006503773115215</v>
      </c>
      <c r="M71" s="3"/>
      <c r="N71" s="3">
        <v>66</v>
      </c>
      <c r="O71" s="3">
        <f t="shared" si="70"/>
        <v>67</v>
      </c>
      <c r="P71" s="3">
        <f t="shared" si="65"/>
        <v>0.57239695359610621</v>
      </c>
      <c r="Q71" s="3">
        <f t="shared" si="66"/>
        <v>0.81145283921452993</v>
      </c>
      <c r="R71" s="3">
        <f t="shared" si="67"/>
        <v>-0.29008769006501484</v>
      </c>
      <c r="S71" s="3">
        <f t="shared" si="68"/>
        <v>0.41151172803350311</v>
      </c>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s="4" customFormat="1" x14ac:dyDescent="0.2">
      <c r="A72" s="3">
        <v>10</v>
      </c>
      <c r="B72" s="3">
        <f t="shared" ref="B72" si="72">$B$64</f>
        <v>1</v>
      </c>
      <c r="C72" s="3">
        <f t="shared" si="59"/>
        <v>49</v>
      </c>
      <c r="D72" s="3">
        <f t="shared" si="56"/>
        <v>3</v>
      </c>
      <c r="E72" s="3">
        <f t="shared" si="57"/>
        <v>0.73083596427812414</v>
      </c>
      <c r="F72" s="3">
        <f t="shared" si="58"/>
        <v>0.68255314321865412</v>
      </c>
      <c r="G72" s="3"/>
      <c r="H72" s="3"/>
      <c r="I72" s="3"/>
      <c r="J72" s="24">
        <f t="shared" si="64"/>
        <v>5</v>
      </c>
      <c r="K72" s="3">
        <f t="shared" si="61"/>
        <v>0.97908408768232291</v>
      </c>
      <c r="L72" s="3">
        <f t="shared" si="62"/>
        <v>0.20345601305263369</v>
      </c>
      <c r="M72" s="3"/>
      <c r="N72" s="3">
        <v>67</v>
      </c>
      <c r="O72" s="3">
        <f t="shared" si="70"/>
        <v>68</v>
      </c>
      <c r="P72" s="3">
        <f t="shared" si="65"/>
        <v>0.59880345537644253</v>
      </c>
      <c r="Q72" s="3">
        <f t="shared" si="66"/>
        <v>0.78996955654855072</v>
      </c>
      <c r="R72" s="3">
        <f t="shared" si="67"/>
        <v>-0.89527678620317852</v>
      </c>
      <c r="S72" s="3">
        <f t="shared" si="68"/>
        <v>-0.42555487839994166</v>
      </c>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s="4" customFormat="1" x14ac:dyDescent="0.2">
      <c r="A73" s="3">
        <v>11</v>
      </c>
      <c r="B73" s="3">
        <f t="shared" ref="B73" si="73">$B$65</f>
        <v>11</v>
      </c>
      <c r="C73" s="3">
        <f t="shared" si="59"/>
        <v>60</v>
      </c>
      <c r="D73" s="3">
        <f t="shared" si="56"/>
        <v>14</v>
      </c>
      <c r="E73" s="3">
        <f t="shared" si="57"/>
        <v>-0.63108794432605286</v>
      </c>
      <c r="F73" s="3">
        <f t="shared" si="58"/>
        <v>-0.7757112907044198</v>
      </c>
      <c r="G73" s="3"/>
      <c r="H73" s="3"/>
      <c r="I73" s="3"/>
      <c r="J73" s="24">
        <f t="shared" si="64"/>
        <v>6</v>
      </c>
      <c r="K73" s="3">
        <f t="shared" si="61"/>
        <v>0.99766876919053915</v>
      </c>
      <c r="L73" s="3">
        <f t="shared" si="62"/>
        <v>-6.8242413364670948E-2</v>
      </c>
      <c r="M73" s="3"/>
      <c r="N73" s="3">
        <v>68</v>
      </c>
      <c r="O73" s="3">
        <f t="shared" si="70"/>
        <v>69</v>
      </c>
      <c r="P73" s="3">
        <f t="shared" si="65"/>
        <v>0.62520995715677885</v>
      </c>
      <c r="Q73" s="3">
        <f t="shared" si="66"/>
        <v>0.76848627388257129</v>
      </c>
      <c r="R73" s="3">
        <f t="shared" si="67"/>
        <v>-6.059143009459611E-2</v>
      </c>
      <c r="S73" s="3">
        <f t="shared" si="68"/>
        <v>-3.1395948479482239E-2</v>
      </c>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s="4" customFormat="1" x14ac:dyDescent="0.2">
      <c r="A74" s="3">
        <v>12</v>
      </c>
      <c r="B74" s="3">
        <f t="shared" ref="B74" si="74">$B$64</f>
        <v>1</v>
      </c>
      <c r="C74" s="3">
        <f t="shared" si="59"/>
        <v>61</v>
      </c>
      <c r="D74" s="3">
        <f t="shared" si="56"/>
        <v>15</v>
      </c>
      <c r="E74" s="3">
        <f t="shared" si="57"/>
        <v>-0.81696989301044198</v>
      </c>
      <c r="F74" s="3">
        <f t="shared" si="58"/>
        <v>-0.57668032211486719</v>
      </c>
      <c r="G74" s="3"/>
      <c r="H74" s="3"/>
      <c r="I74" s="3"/>
      <c r="J74" s="24">
        <f t="shared" si="64"/>
        <v>7</v>
      </c>
      <c r="K74" s="3">
        <f t="shared" si="61"/>
        <v>0.94226092211882051</v>
      </c>
      <c r="L74" s="3">
        <f t="shared" si="62"/>
        <v>-0.33487961217098622</v>
      </c>
      <c r="M74" s="3"/>
      <c r="N74" s="3">
        <v>69</v>
      </c>
      <c r="O74" s="3">
        <f t="shared" si="70"/>
        <v>70</v>
      </c>
      <c r="P74" s="3">
        <f t="shared" si="65"/>
        <v>0.65161645893711517</v>
      </c>
      <c r="Q74" s="3">
        <f t="shared" si="66"/>
        <v>0.74700299121659208</v>
      </c>
      <c r="R74" s="3">
        <f t="shared" si="67"/>
        <v>-0.86395402892608386</v>
      </c>
      <c r="S74" s="3">
        <f t="shared" si="68"/>
        <v>-0.48600505588591192</v>
      </c>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s="4" customFormat="1" x14ac:dyDescent="0.2">
      <c r="A75" s="3">
        <v>13</v>
      </c>
      <c r="B75" s="3">
        <f t="shared" ref="B75" si="75">$B$65</f>
        <v>11</v>
      </c>
      <c r="C75" s="3">
        <f t="shared" si="59"/>
        <v>72</v>
      </c>
      <c r="D75" s="3">
        <f t="shared" si="56"/>
        <v>3</v>
      </c>
      <c r="E75" s="3">
        <f t="shared" si="57"/>
        <v>0.73083596427812414</v>
      </c>
      <c r="F75" s="3">
        <f t="shared" si="58"/>
        <v>0.68255314321865412</v>
      </c>
      <c r="G75" s="3"/>
      <c r="H75" s="3"/>
      <c r="I75" s="3"/>
      <c r="J75" s="24">
        <f t="shared" si="64"/>
        <v>8</v>
      </c>
      <c r="K75" s="3">
        <f t="shared" si="61"/>
        <v>0.81696989301044209</v>
      </c>
      <c r="L75" s="3">
        <f t="shared" si="62"/>
        <v>-0.57668032211486708</v>
      </c>
      <c r="M75" s="3"/>
      <c r="N75" s="3">
        <v>70</v>
      </c>
      <c r="O75" s="3">
        <f t="shared" si="70"/>
        <v>71</v>
      </c>
      <c r="P75" s="3">
        <f t="shared" si="65"/>
        <v>0.67802296071745149</v>
      </c>
      <c r="Q75" s="3">
        <f t="shared" si="66"/>
        <v>0.72551970855061265</v>
      </c>
      <c r="R75" s="3">
        <f t="shared" si="67"/>
        <v>0.16890482987582262</v>
      </c>
      <c r="S75" s="3">
        <f t="shared" si="68"/>
        <v>-0.47430362499246764</v>
      </c>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s="4" customFormat="1" x14ac:dyDescent="0.2">
      <c r="A76" s="3">
        <v>14</v>
      </c>
      <c r="B76" s="3">
        <f>$B$64</f>
        <v>1</v>
      </c>
      <c r="C76" s="3">
        <f t="shared" si="59"/>
        <v>73</v>
      </c>
      <c r="D76" s="3">
        <f t="shared" si="56"/>
        <v>4</v>
      </c>
      <c r="E76" s="3">
        <f t="shared" si="57"/>
        <v>0.88788521840237522</v>
      </c>
      <c r="F76" s="3">
        <f t="shared" si="58"/>
        <v>0.46006503773115215</v>
      </c>
      <c r="G76" s="3"/>
      <c r="H76" s="3"/>
      <c r="I76" s="3"/>
      <c r="J76" s="24">
        <f t="shared" si="64"/>
        <v>9</v>
      </c>
      <c r="K76" s="3">
        <f t="shared" si="61"/>
        <v>0.63108794432605297</v>
      </c>
      <c r="L76" s="3">
        <f t="shared" si="62"/>
        <v>-0.77571129070441969</v>
      </c>
      <c r="M76" s="3"/>
      <c r="N76" s="3">
        <v>71</v>
      </c>
      <c r="O76" s="3">
        <f t="shared" si="70"/>
        <v>72</v>
      </c>
      <c r="P76" s="3">
        <f t="shared" si="65"/>
        <v>0.70442946249778782</v>
      </c>
      <c r="Q76" s="3">
        <f t="shared" si="66"/>
        <v>0.70403642588463344</v>
      </c>
      <c r="R76" s="3">
        <f t="shared" si="67"/>
        <v>-0.83263127164898931</v>
      </c>
      <c r="S76" s="3">
        <f t="shared" si="68"/>
        <v>-0.54645523337188218</v>
      </c>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s="4" customFormat="1" x14ac:dyDescent="0.2">
      <c r="A77" s="3">
        <v>15</v>
      </c>
      <c r="B77" s="3">
        <f t="shared" ref="B77" si="76">$B$65</f>
        <v>11</v>
      </c>
      <c r="C77" s="3">
        <f t="shared" si="59"/>
        <v>84</v>
      </c>
      <c r="D77" s="3">
        <f t="shared" si="56"/>
        <v>15</v>
      </c>
      <c r="E77" s="3">
        <f t="shared" si="57"/>
        <v>-0.81696989301044198</v>
      </c>
      <c r="F77" s="3">
        <f t="shared" si="58"/>
        <v>-0.57668032211486719</v>
      </c>
      <c r="G77" s="3"/>
      <c r="H77" s="3"/>
      <c r="I77" s="3"/>
      <c r="J77" s="24">
        <f t="shared" si="64"/>
        <v>10</v>
      </c>
      <c r="K77" s="3">
        <f t="shared" si="61"/>
        <v>0.39840108984624134</v>
      </c>
      <c r="L77" s="3">
        <f t="shared" si="62"/>
        <v>-0.91721130150545305</v>
      </c>
      <c r="M77" s="3"/>
      <c r="N77" s="3">
        <v>72</v>
      </c>
      <c r="O77" s="3">
        <f t="shared" si="70"/>
        <v>73</v>
      </c>
      <c r="P77" s="3">
        <f t="shared" si="65"/>
        <v>0.73083596427812414</v>
      </c>
      <c r="Q77" s="3">
        <f t="shared" si="66"/>
        <v>0.68255314321865412</v>
      </c>
      <c r="R77" s="3">
        <f t="shared" si="67"/>
        <v>0.39840108984624134</v>
      </c>
      <c r="S77" s="3">
        <f t="shared" si="68"/>
        <v>-0.91721130150545305</v>
      </c>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s="4" customFormat="1" x14ac:dyDescent="0.2">
      <c r="A78" s="3">
        <v>16</v>
      </c>
      <c r="B78" s="3">
        <f t="shared" ref="B78" si="77">$B$64</f>
        <v>1</v>
      </c>
      <c r="C78" s="3">
        <f t="shared" si="59"/>
        <v>85</v>
      </c>
      <c r="D78" s="3">
        <f t="shared" si="56"/>
        <v>16</v>
      </c>
      <c r="E78" s="3">
        <f t="shared" si="57"/>
        <v>-0.9422609221188204</v>
      </c>
      <c r="F78" s="3">
        <f t="shared" si="58"/>
        <v>-0.33487961217098633</v>
      </c>
      <c r="G78" s="3"/>
      <c r="H78" s="3"/>
      <c r="I78" s="3"/>
      <c r="J78" s="24">
        <f t="shared" si="64"/>
        <v>11</v>
      </c>
      <c r="K78" s="3">
        <f t="shared" si="61"/>
        <v>0.13616664909624704</v>
      </c>
      <c r="L78" s="3">
        <f t="shared" si="62"/>
        <v>-0.99068594603633064</v>
      </c>
      <c r="M78" s="3"/>
      <c r="N78" s="3">
        <v>73</v>
      </c>
      <c r="O78" s="3">
        <f t="shared" si="70"/>
        <v>74</v>
      </c>
      <c r="P78" s="3">
        <f t="shared" si="65"/>
        <v>0.56059547570260204</v>
      </c>
      <c r="Q78" s="3">
        <f t="shared" si="66"/>
        <v>0.50027008897826986</v>
      </c>
      <c r="R78" s="3">
        <f t="shared" si="67"/>
        <v>-0.60386300408383986</v>
      </c>
      <c r="S78" s="3">
        <f t="shared" si="68"/>
        <v>-0.44708715213411482</v>
      </c>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s="4" customFormat="1" x14ac:dyDescent="0.2">
      <c r="A79" s="3">
        <v>17</v>
      </c>
      <c r="B79" s="3">
        <f t="shared" ref="B79" si="78">$B$65</f>
        <v>11</v>
      </c>
      <c r="C79" s="3">
        <f t="shared" si="59"/>
        <v>96</v>
      </c>
      <c r="D79" s="3">
        <f t="shared" si="56"/>
        <v>4</v>
      </c>
      <c r="E79" s="3">
        <f t="shared" si="57"/>
        <v>0.88788521840237522</v>
      </c>
      <c r="F79" s="3">
        <f t="shared" si="58"/>
        <v>0.46006503773115215</v>
      </c>
      <c r="G79" s="3"/>
      <c r="H79" s="3"/>
      <c r="I79" s="3"/>
      <c r="J79" s="24">
        <f t="shared" si="64"/>
        <v>12</v>
      </c>
      <c r="K79" s="3">
        <f t="shared" si="61"/>
        <v>-0.13616664909624646</v>
      </c>
      <c r="L79" s="3">
        <f t="shared" si="62"/>
        <v>-0.99068594603633076</v>
      </c>
      <c r="M79" s="3"/>
      <c r="N79" s="3">
        <v>74</v>
      </c>
      <c r="O79" s="3">
        <f t="shared" si="70"/>
        <v>75</v>
      </c>
      <c r="P79" s="3">
        <f t="shared" si="65"/>
        <v>0.39035498712707994</v>
      </c>
      <c r="Q79" s="3">
        <f t="shared" si="66"/>
        <v>0.31798703473788559</v>
      </c>
      <c r="R79" s="3">
        <f t="shared" si="67"/>
        <v>0.45657280346619422</v>
      </c>
      <c r="S79" s="3">
        <f t="shared" si="68"/>
        <v>-0.88183629880519465</v>
      </c>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s="4" customFormat="1" x14ac:dyDescent="0.2">
      <c r="A80" s="3">
        <v>18</v>
      </c>
      <c r="B80" s="3">
        <f t="shared" ref="B80" si="79">$B$64</f>
        <v>1</v>
      </c>
      <c r="C80" s="3">
        <f t="shared" si="59"/>
        <v>97</v>
      </c>
      <c r="D80" s="3">
        <f t="shared" si="56"/>
        <v>5</v>
      </c>
      <c r="E80" s="3">
        <f t="shared" si="57"/>
        <v>0.97908408768232291</v>
      </c>
      <c r="F80" s="3">
        <f t="shared" si="58"/>
        <v>0.20345601305263369</v>
      </c>
      <c r="G80" s="3"/>
      <c r="H80" s="3"/>
      <c r="I80" s="3"/>
      <c r="J80" s="24">
        <f t="shared" si="64"/>
        <v>13</v>
      </c>
      <c r="K80" s="3">
        <f t="shared" si="61"/>
        <v>-0.39840108984624162</v>
      </c>
      <c r="L80" s="3">
        <f t="shared" si="62"/>
        <v>-0.91721130150545294</v>
      </c>
      <c r="M80" s="3"/>
      <c r="N80" s="3">
        <v>75</v>
      </c>
      <c r="O80" s="3">
        <f t="shared" si="70"/>
        <v>76</v>
      </c>
      <c r="P80" s="3">
        <f t="shared" si="65"/>
        <v>0.22011449855155774</v>
      </c>
      <c r="Q80" s="3">
        <f t="shared" si="66"/>
        <v>0.13570398049750143</v>
      </c>
      <c r="R80" s="3">
        <f t="shared" si="67"/>
        <v>-0.17764922623063556</v>
      </c>
      <c r="S80" s="3">
        <f t="shared" si="68"/>
        <v>-0.18790081217260995</v>
      </c>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s="4" customFormat="1" x14ac:dyDescent="0.2">
      <c r="A81" s="3">
        <v>19</v>
      </c>
      <c r="B81" s="3">
        <f t="shared" ref="B81" si="80">$B$65</f>
        <v>11</v>
      </c>
      <c r="C81" s="3">
        <f t="shared" si="59"/>
        <v>108</v>
      </c>
      <c r="D81" s="3">
        <f t="shared" si="56"/>
        <v>16</v>
      </c>
      <c r="E81" s="3">
        <f t="shared" si="57"/>
        <v>-0.9422609221188204</v>
      </c>
      <c r="F81" s="3">
        <f t="shared" si="58"/>
        <v>-0.33487961217098633</v>
      </c>
      <c r="G81" s="3"/>
      <c r="H81" s="3"/>
      <c r="I81" s="3"/>
      <c r="J81" s="24">
        <f t="shared" si="64"/>
        <v>14</v>
      </c>
      <c r="K81" s="3">
        <f t="shared" si="61"/>
        <v>-0.63108794432605286</v>
      </c>
      <c r="L81" s="3">
        <f t="shared" si="62"/>
        <v>-0.7757112907044198</v>
      </c>
      <c r="M81" s="3"/>
      <c r="N81" s="3">
        <v>76</v>
      </c>
      <c r="O81" s="3">
        <f t="shared" si="70"/>
        <v>77</v>
      </c>
      <c r="P81" s="3">
        <f t="shared" si="65"/>
        <v>4.9874009976035638E-2</v>
      </c>
      <c r="Q81" s="3">
        <f t="shared" si="66"/>
        <v>-4.6579073742882837E-2</v>
      </c>
      <c r="R81" s="3">
        <f t="shared" si="67"/>
        <v>0.5147445170861471</v>
      </c>
      <c r="S81" s="3">
        <f t="shared" si="68"/>
        <v>-0.84646129610493637</v>
      </c>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s="4" customFormat="1" x14ac:dyDescent="0.2">
      <c r="A82" s="3">
        <v>20</v>
      </c>
      <c r="B82" s="3">
        <f t="shared" ref="B82" si="81">$B$64</f>
        <v>1</v>
      </c>
      <c r="C82" s="3">
        <f t="shared" si="59"/>
        <v>109</v>
      </c>
      <c r="D82" s="3">
        <f t="shared" si="56"/>
        <v>17</v>
      </c>
      <c r="E82" s="3">
        <f t="shared" si="57"/>
        <v>-0.99766876919053926</v>
      </c>
      <c r="F82" s="3">
        <f t="shared" si="58"/>
        <v>-6.8242413364670407E-2</v>
      </c>
      <c r="G82" s="3"/>
      <c r="H82" s="3"/>
      <c r="I82" s="3"/>
      <c r="J82" s="24">
        <f t="shared" si="64"/>
        <v>15</v>
      </c>
      <c r="K82" s="3">
        <f t="shared" si="61"/>
        <v>-0.81696989301044198</v>
      </c>
      <c r="L82" s="3">
        <f t="shared" si="62"/>
        <v>-0.57668032211486719</v>
      </c>
      <c r="M82" s="3"/>
      <c r="N82" s="3">
        <v>77</v>
      </c>
      <c r="O82" s="3">
        <f t="shared" si="70"/>
        <v>78</v>
      </c>
      <c r="P82" s="3">
        <f t="shared" si="65"/>
        <v>-0.12036647859948646</v>
      </c>
      <c r="Q82" s="3">
        <f t="shared" si="66"/>
        <v>-0.22886212798326711</v>
      </c>
      <c r="R82" s="3">
        <f t="shared" si="67"/>
        <v>0.2485645516225688</v>
      </c>
      <c r="S82" s="3">
        <f t="shared" si="68"/>
        <v>7.1285527788894909E-2</v>
      </c>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s="4" customFormat="1" x14ac:dyDescent="0.2">
      <c r="A83" s="3">
        <v>21</v>
      </c>
      <c r="B83" s="3">
        <f t="shared" ref="B83" si="82">$B$65</f>
        <v>11</v>
      </c>
      <c r="C83" s="3">
        <f t="shared" si="59"/>
        <v>120</v>
      </c>
      <c r="D83" s="3">
        <f t="shared" si="56"/>
        <v>5</v>
      </c>
      <c r="E83" s="3">
        <f t="shared" si="57"/>
        <v>0.97908408768232291</v>
      </c>
      <c r="F83" s="3">
        <f t="shared" si="58"/>
        <v>0.20345601305263369</v>
      </c>
      <c r="G83" s="3"/>
      <c r="H83" s="3"/>
      <c r="I83" s="3"/>
      <c r="J83" s="24">
        <f>IF(J82&lt;$I$65-1,J82+1,"")</f>
        <v>16</v>
      </c>
      <c r="K83" s="3">
        <f t="shared" si="61"/>
        <v>-0.9422609221188204</v>
      </c>
      <c r="L83" s="3">
        <f t="shared" si="62"/>
        <v>-0.33487961217098633</v>
      </c>
      <c r="M83" s="3"/>
      <c r="N83" s="3">
        <v>78</v>
      </c>
      <c r="O83" s="3">
        <f t="shared" si="70"/>
        <v>79</v>
      </c>
      <c r="P83" s="3">
        <f t="shared" si="65"/>
        <v>-0.29060696717500861</v>
      </c>
      <c r="Q83" s="3">
        <f t="shared" si="66"/>
        <v>-0.41114518222365126</v>
      </c>
      <c r="R83" s="3">
        <f t="shared" si="67"/>
        <v>0.57291623070610009</v>
      </c>
      <c r="S83" s="3">
        <f t="shared" si="68"/>
        <v>-0.81108629340467797</v>
      </c>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s="4" customFormat="1" x14ac:dyDescent="0.2">
      <c r="A84" s="3">
        <v>22</v>
      </c>
      <c r="B84" s="3">
        <f t="shared" ref="B84" si="83">$B$64</f>
        <v>1</v>
      </c>
      <c r="C84" s="3">
        <f t="shared" si="59"/>
        <v>121</v>
      </c>
      <c r="D84" s="3">
        <f t="shared" si="56"/>
        <v>6</v>
      </c>
      <c r="E84" s="3">
        <f t="shared" si="57"/>
        <v>0.99766876919053915</v>
      </c>
      <c r="F84" s="3">
        <f t="shared" si="58"/>
        <v>-6.8242413364670948E-2</v>
      </c>
      <c r="G84" s="3"/>
      <c r="H84" s="3"/>
      <c r="I84" s="3"/>
      <c r="J84" s="24">
        <f t="shared" si="64"/>
        <v>17</v>
      </c>
      <c r="K84" s="3">
        <f t="shared" si="61"/>
        <v>-0.99766876919053926</v>
      </c>
      <c r="L84" s="3">
        <f t="shared" si="62"/>
        <v>-6.8242413364670407E-2</v>
      </c>
      <c r="M84" s="3"/>
      <c r="N84" s="3">
        <v>79</v>
      </c>
      <c r="O84" s="3">
        <f t="shared" si="70"/>
        <v>80</v>
      </c>
      <c r="P84" s="3">
        <f t="shared" si="65"/>
        <v>-0.46084745575053077</v>
      </c>
      <c r="Q84" s="3">
        <f t="shared" si="66"/>
        <v>-0.59342823646403553</v>
      </c>
      <c r="R84" s="3">
        <f t="shared" si="67"/>
        <v>0.6747783294757731</v>
      </c>
      <c r="S84" s="3">
        <f t="shared" si="68"/>
        <v>0.33047186775039972</v>
      </c>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s="4" customFormat="1" x14ac:dyDescent="0.2">
      <c r="A85" s="3">
        <v>23</v>
      </c>
      <c r="B85" s="3">
        <f t="shared" ref="B85" si="84">$B$65</f>
        <v>11</v>
      </c>
      <c r="C85" s="3">
        <f t="shared" si="59"/>
        <v>132</v>
      </c>
      <c r="D85" s="3">
        <f t="shared" si="56"/>
        <v>17</v>
      </c>
      <c r="E85" s="3">
        <f t="shared" si="57"/>
        <v>-0.99766876919053926</v>
      </c>
      <c r="F85" s="3">
        <f t="shared" si="58"/>
        <v>-6.8242413364670407E-2</v>
      </c>
      <c r="G85" s="3"/>
      <c r="H85" s="3"/>
      <c r="I85" s="3"/>
      <c r="J85" s="24">
        <f t="shared" si="64"/>
        <v>18</v>
      </c>
      <c r="K85" s="3">
        <f t="shared" si="61"/>
        <v>-0.97908408768232291</v>
      </c>
      <c r="L85" s="3">
        <f t="shared" si="62"/>
        <v>0.20345601305263336</v>
      </c>
      <c r="M85" s="3"/>
      <c r="N85" s="3">
        <v>80</v>
      </c>
      <c r="O85" s="3">
        <f t="shared" si="70"/>
        <v>81</v>
      </c>
      <c r="P85" s="3">
        <f t="shared" si="65"/>
        <v>-0.63108794432605286</v>
      </c>
      <c r="Q85" s="3">
        <f t="shared" si="66"/>
        <v>-0.7757112907044198</v>
      </c>
      <c r="R85" s="3">
        <f t="shared" si="67"/>
        <v>0.63108794432605297</v>
      </c>
      <c r="S85" s="3">
        <f t="shared" si="68"/>
        <v>-0.77571129070441969</v>
      </c>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s="4" customFormat="1" x14ac:dyDescent="0.2">
      <c r="A86" s="3">
        <v>24</v>
      </c>
      <c r="B86" s="3">
        <f t="shared" ref="B86" si="85">$B$64</f>
        <v>1</v>
      </c>
      <c r="C86" s="3">
        <f t="shared" si="59"/>
        <v>133</v>
      </c>
      <c r="D86" s="3">
        <f t="shared" si="56"/>
        <v>18</v>
      </c>
      <c r="E86" s="3">
        <f t="shared" si="57"/>
        <v>-0.97908408768232291</v>
      </c>
      <c r="F86" s="3">
        <f t="shared" si="58"/>
        <v>0.20345601305263336</v>
      </c>
      <c r="G86" s="3"/>
      <c r="H86" s="3"/>
      <c r="I86" s="3"/>
      <c r="J86" s="24">
        <f t="shared" si="64"/>
        <v>19</v>
      </c>
      <c r="K86" s="3">
        <f t="shared" si="61"/>
        <v>-0.88788521840237544</v>
      </c>
      <c r="L86" s="3">
        <f t="shared" si="62"/>
        <v>0.46006503773115165</v>
      </c>
      <c r="M86" s="3"/>
      <c r="N86" s="3">
        <v>81</v>
      </c>
      <c r="O86" s="3">
        <f t="shared" si="70"/>
        <v>82</v>
      </c>
      <c r="P86" s="3">
        <f t="shared" si="65"/>
        <v>-0.65432318791160149</v>
      </c>
      <c r="Q86" s="3">
        <f t="shared" si="66"/>
        <v>-0.75083241963072567</v>
      </c>
      <c r="R86" s="3">
        <f t="shared" si="67"/>
        <v>0.86825406163684382</v>
      </c>
      <c r="S86" s="3">
        <f t="shared" si="68"/>
        <v>0.48787605091708991</v>
      </c>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s="4" customFormat="1" x14ac:dyDescent="0.2">
      <c r="A87" s="3">
        <v>25</v>
      </c>
      <c r="B87" s="3">
        <f t="shared" ref="B87" si="86">$B$65</f>
        <v>11</v>
      </c>
      <c r="C87" s="3">
        <f t="shared" si="59"/>
        <v>144</v>
      </c>
      <c r="D87" s="3">
        <f t="shared" si="56"/>
        <v>6</v>
      </c>
      <c r="E87" s="3">
        <f t="shared" si="57"/>
        <v>0.99766876919053915</v>
      </c>
      <c r="F87" s="3">
        <f t="shared" si="58"/>
        <v>-6.8242413364670948E-2</v>
      </c>
      <c r="G87" s="3"/>
      <c r="H87" s="3"/>
      <c r="I87" s="3"/>
      <c r="J87" s="24">
        <f t="shared" si="64"/>
        <v>20</v>
      </c>
      <c r="K87" s="3">
        <f t="shared" si="61"/>
        <v>-0.73083596427812392</v>
      </c>
      <c r="L87" s="3">
        <f t="shared" si="62"/>
        <v>0.68255314321865423</v>
      </c>
      <c r="M87" s="3"/>
      <c r="N87" s="3">
        <v>82</v>
      </c>
      <c r="O87" s="3">
        <f t="shared" si="70"/>
        <v>83</v>
      </c>
      <c r="P87" s="3">
        <f t="shared" si="65"/>
        <v>-0.67755843149715012</v>
      </c>
      <c r="Q87" s="3">
        <f t="shared" si="66"/>
        <v>-0.72595354855703165</v>
      </c>
      <c r="R87" s="3">
        <f t="shared" si="67"/>
        <v>0.34341997073568137</v>
      </c>
      <c r="S87" s="3">
        <f t="shared" si="68"/>
        <v>-0.36817861689169257</v>
      </c>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s="4" customFormat="1" x14ac:dyDescent="0.2">
      <c r="A88" s="3">
        <v>26</v>
      </c>
      <c r="B88" s="3">
        <f t="shared" ref="B88" si="87">$B$64</f>
        <v>1</v>
      </c>
      <c r="C88" s="3">
        <f t="shared" si="59"/>
        <v>145</v>
      </c>
      <c r="D88" s="3">
        <f t="shared" si="56"/>
        <v>7</v>
      </c>
      <c r="E88" s="3">
        <f t="shared" si="57"/>
        <v>0.94226092211882051</v>
      </c>
      <c r="F88" s="3">
        <f t="shared" si="58"/>
        <v>-0.33487961217098622</v>
      </c>
      <c r="G88" s="3"/>
      <c r="H88" s="3"/>
      <c r="I88" s="3"/>
      <c r="J88" s="24">
        <f t="shared" si="64"/>
        <v>21</v>
      </c>
      <c r="K88" s="3">
        <f t="shared" si="61"/>
        <v>-0.51958395003543356</v>
      </c>
      <c r="L88" s="3">
        <f t="shared" si="62"/>
        <v>0.85441940454648857</v>
      </c>
      <c r="M88" s="3"/>
      <c r="N88" s="3">
        <v>83</v>
      </c>
      <c r="O88" s="3">
        <f t="shared" si="70"/>
        <v>84</v>
      </c>
      <c r="P88" s="3">
        <f t="shared" si="65"/>
        <v>-0.70079367508269885</v>
      </c>
      <c r="Q88" s="3">
        <f t="shared" si="66"/>
        <v>-0.70107467748333763</v>
      </c>
      <c r="R88" s="3">
        <f t="shared" si="67"/>
        <v>0.82899174810578113</v>
      </c>
      <c r="S88" s="3">
        <f t="shared" si="68"/>
        <v>0.54349807728896538</v>
      </c>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s="4" customFormat="1" x14ac:dyDescent="0.2">
      <c r="A89" s="3">
        <v>27</v>
      </c>
      <c r="B89" s="3">
        <f t="shared" ref="B89" si="88">$B$65</f>
        <v>11</v>
      </c>
      <c r="C89" s="3">
        <f t="shared" si="59"/>
        <v>156</v>
      </c>
      <c r="D89" s="3">
        <f t="shared" si="56"/>
        <v>18</v>
      </c>
      <c r="E89" s="3">
        <f t="shared" si="57"/>
        <v>-0.97908408768232291</v>
      </c>
      <c r="F89" s="3">
        <f t="shared" si="58"/>
        <v>0.20345601305263336</v>
      </c>
      <c r="G89" s="3"/>
      <c r="H89" s="3"/>
      <c r="I89" s="3"/>
      <c r="J89" s="24">
        <f t="shared" si="64"/>
        <v>22</v>
      </c>
      <c r="K89" s="3">
        <f t="shared" si="61"/>
        <v>-0.26979677115702516</v>
      </c>
      <c r="L89" s="3">
        <f t="shared" si="62"/>
        <v>0.96291728734779902</v>
      </c>
      <c r="M89" s="3"/>
      <c r="N89" s="3">
        <v>84</v>
      </c>
      <c r="O89" s="3">
        <f t="shared" si="70"/>
        <v>85</v>
      </c>
      <c r="P89" s="3">
        <f t="shared" si="65"/>
        <v>-0.72402891866824737</v>
      </c>
      <c r="Q89" s="3">
        <f t="shared" si="66"/>
        <v>-0.6761958064096435</v>
      </c>
      <c r="R89" s="3">
        <f t="shared" si="67"/>
        <v>5.5751997145309706E-2</v>
      </c>
      <c r="S89" s="3">
        <f t="shared" si="68"/>
        <v>3.9354056921034442E-2</v>
      </c>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s="4" customFormat="1" x14ac:dyDescent="0.2">
      <c r="A90" s="3">
        <v>28</v>
      </c>
      <c r="B90" s="3">
        <f t="shared" ref="B90" si="89">$B$64</f>
        <v>1</v>
      </c>
      <c r="C90" s="3">
        <f t="shared" si="59"/>
        <v>157</v>
      </c>
      <c r="D90" s="3">
        <f t="shared" si="56"/>
        <v>19</v>
      </c>
      <c r="E90" s="3">
        <f t="shared" si="57"/>
        <v>-0.88788521840237544</v>
      </c>
      <c r="F90" s="3">
        <f t="shared" si="58"/>
        <v>0.46006503773115165</v>
      </c>
      <c r="G90" s="3"/>
      <c r="H90" s="3"/>
      <c r="I90" s="3"/>
      <c r="J90" s="24" t="str">
        <f t="shared" si="64"/>
        <v/>
      </c>
      <c r="K90" s="3" t="str">
        <f t="shared" si="61"/>
        <v/>
      </c>
      <c r="L90" s="3" t="str">
        <f t="shared" si="62"/>
        <v/>
      </c>
      <c r="M90" s="3"/>
      <c r="N90" s="3">
        <v>85</v>
      </c>
      <c r="O90" s="3">
        <f t="shared" si="70"/>
        <v>86</v>
      </c>
      <c r="P90" s="3">
        <f t="shared" si="65"/>
        <v>-0.7472641622537961</v>
      </c>
      <c r="Q90" s="3">
        <f t="shared" si="66"/>
        <v>-0.65131693533594937</v>
      </c>
      <c r="R90" s="3">
        <f t="shared" si="67"/>
        <v>0.78972943457471834</v>
      </c>
      <c r="S90" s="3">
        <f t="shared" si="68"/>
        <v>0.5991201036608409</v>
      </c>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s="4" customFormat="1" x14ac:dyDescent="0.2">
      <c r="A91" s="3">
        <v>29</v>
      </c>
      <c r="B91" s="3">
        <f t="shared" ref="B91" si="90">$B$65</f>
        <v>11</v>
      </c>
      <c r="C91" s="3">
        <f t="shared" si="59"/>
        <v>168</v>
      </c>
      <c r="D91" s="3">
        <f t="shared" si="56"/>
        <v>7</v>
      </c>
      <c r="E91" s="3">
        <f t="shared" si="57"/>
        <v>0.94226092211882051</v>
      </c>
      <c r="F91" s="3">
        <f t="shared" si="58"/>
        <v>-0.33487961217098622</v>
      </c>
      <c r="G91" s="3"/>
      <c r="H91" s="3"/>
      <c r="I91" s="3"/>
      <c r="J91" s="24" t="str">
        <f t="shared" si="64"/>
        <v/>
      </c>
      <c r="K91" s="3" t="str">
        <f t="shared" si="61"/>
        <v/>
      </c>
      <c r="L91" s="3" t="str">
        <f t="shared" si="62"/>
        <v/>
      </c>
      <c r="M91" s="3"/>
      <c r="N91" s="3">
        <v>86</v>
      </c>
      <c r="O91" s="3">
        <f t="shared" si="70"/>
        <v>87</v>
      </c>
      <c r="P91" s="3">
        <f t="shared" si="65"/>
        <v>-0.77049940583934473</v>
      </c>
      <c r="Q91" s="3">
        <f t="shared" si="66"/>
        <v>-0.62643806426225535</v>
      </c>
      <c r="R91" s="3">
        <f t="shared" si="67"/>
        <v>-0.23191597644506193</v>
      </c>
      <c r="S91" s="3">
        <f t="shared" si="68"/>
        <v>0.44688673073376145</v>
      </c>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s="4" customFormat="1" x14ac:dyDescent="0.2">
      <c r="A92" s="3">
        <v>30</v>
      </c>
      <c r="B92" s="3">
        <f t="shared" ref="B92" si="91">$B$64</f>
        <v>1</v>
      </c>
      <c r="C92" s="3">
        <f t="shared" si="59"/>
        <v>169</v>
      </c>
      <c r="D92" s="3">
        <f t="shared" si="56"/>
        <v>8</v>
      </c>
      <c r="E92" s="3">
        <f t="shared" si="57"/>
        <v>0.81696989301044209</v>
      </c>
      <c r="F92" s="3">
        <f t="shared" si="58"/>
        <v>-0.57668032211486708</v>
      </c>
      <c r="G92" s="3"/>
      <c r="H92" s="3"/>
      <c r="I92" s="3"/>
      <c r="J92" s="24" t="str">
        <f t="shared" si="64"/>
        <v/>
      </c>
      <c r="K92" s="3" t="str">
        <f t="shared" si="61"/>
        <v/>
      </c>
      <c r="L92" s="3" t="str">
        <f t="shared" si="62"/>
        <v/>
      </c>
      <c r="M92" s="3"/>
      <c r="N92" s="3">
        <v>87</v>
      </c>
      <c r="O92" s="3">
        <f t="shared" si="70"/>
        <v>88</v>
      </c>
      <c r="P92" s="3">
        <f t="shared" si="65"/>
        <v>-0.79373464942489336</v>
      </c>
      <c r="Q92" s="3">
        <f t="shared" si="66"/>
        <v>-0.60155919318856133</v>
      </c>
      <c r="R92" s="3">
        <f t="shared" si="67"/>
        <v>0.75046712104365554</v>
      </c>
      <c r="S92" s="3">
        <f t="shared" si="68"/>
        <v>0.65474213003271631</v>
      </c>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s="4" customFormat="1" x14ac:dyDescent="0.2">
      <c r="A93" s="3">
        <v>31</v>
      </c>
      <c r="B93" s="3">
        <f t="shared" ref="B93" si="92">$B$65</f>
        <v>11</v>
      </c>
      <c r="C93" s="3">
        <f t="shared" si="59"/>
        <v>180</v>
      </c>
      <c r="D93" s="3">
        <f t="shared" si="56"/>
        <v>19</v>
      </c>
      <c r="E93" s="3">
        <f t="shared" si="57"/>
        <v>-0.88788521840237544</v>
      </c>
      <c r="F93" s="3">
        <f t="shared" si="58"/>
        <v>0.46006503773115165</v>
      </c>
      <c r="G93" s="3"/>
      <c r="H93" s="3"/>
      <c r="I93" s="3"/>
      <c r="J93" s="24" t="str">
        <f t="shared" si="64"/>
        <v/>
      </c>
      <c r="K93" s="3" t="str">
        <f t="shared" si="61"/>
        <v/>
      </c>
      <c r="L93" s="3" t="str">
        <f t="shared" si="62"/>
        <v/>
      </c>
      <c r="M93" s="3"/>
      <c r="N93" s="3">
        <v>88</v>
      </c>
      <c r="O93" s="3">
        <f t="shared" si="70"/>
        <v>89</v>
      </c>
      <c r="P93" s="3">
        <f t="shared" si="65"/>
        <v>-0.81696989301044198</v>
      </c>
      <c r="Q93" s="3">
        <f t="shared" si="66"/>
        <v>-0.57668032211486719</v>
      </c>
      <c r="R93" s="3">
        <f t="shared" si="67"/>
        <v>-0.51958395003543356</v>
      </c>
      <c r="S93" s="3">
        <f t="shared" si="68"/>
        <v>0.85441940454648857</v>
      </c>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s="4" customFormat="1" x14ac:dyDescent="0.2">
      <c r="A94" s="3">
        <v>32</v>
      </c>
      <c r="B94" s="3">
        <f t="shared" ref="B94" si="93">$B$64</f>
        <v>1</v>
      </c>
      <c r="C94" s="3">
        <f t="shared" si="59"/>
        <v>181</v>
      </c>
      <c r="D94" s="3">
        <f t="shared" si="56"/>
        <v>20</v>
      </c>
      <c r="E94" s="3">
        <f t="shared" si="57"/>
        <v>-0.73083596427812392</v>
      </c>
      <c r="F94" s="3">
        <f t="shared" si="58"/>
        <v>0.68255314321865423</v>
      </c>
      <c r="G94" s="3"/>
      <c r="H94" s="3"/>
      <c r="I94" s="3"/>
      <c r="J94" s="24" t="str">
        <f t="shared" si="64"/>
        <v/>
      </c>
      <c r="K94" s="3" t="str">
        <f t="shared" si="61"/>
        <v/>
      </c>
      <c r="L94" s="3" t="str">
        <f t="shared" si="62"/>
        <v/>
      </c>
      <c r="M94" s="3"/>
      <c r="N94" s="3">
        <v>89</v>
      </c>
      <c r="O94" s="3">
        <f t="shared" si="70"/>
        <v>90</v>
      </c>
      <c r="P94" s="3">
        <f t="shared" si="65"/>
        <v>-0.62349416084937126</v>
      </c>
      <c r="Q94" s="3">
        <f t="shared" si="66"/>
        <v>-0.41927613894817706</v>
      </c>
      <c r="R94" s="3">
        <f t="shared" si="67"/>
        <v>0.53736023211705342</v>
      </c>
      <c r="S94" s="3">
        <f t="shared" si="68"/>
        <v>0.52514896005196399</v>
      </c>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s="4" customFormat="1" x14ac:dyDescent="0.2">
      <c r="A95" s="3">
        <v>33</v>
      </c>
      <c r="B95" s="3">
        <f t="shared" ref="B95" si="94">$B$65</f>
        <v>11</v>
      </c>
      <c r="C95" s="3">
        <f t="shared" si="59"/>
        <v>192</v>
      </c>
      <c r="D95" s="3">
        <f t="shared" si="56"/>
        <v>8</v>
      </c>
      <c r="E95" s="3">
        <f t="shared" si="57"/>
        <v>0.81696989301044209</v>
      </c>
      <c r="F95" s="3">
        <f t="shared" si="58"/>
        <v>-0.57668032211486708</v>
      </c>
      <c r="G95" s="3"/>
      <c r="H95" s="3"/>
      <c r="I95" s="3"/>
      <c r="J95" s="3"/>
      <c r="K95" s="3"/>
      <c r="L95" s="3"/>
      <c r="M95" s="3"/>
      <c r="N95" s="3">
        <v>90</v>
      </c>
      <c r="O95" s="3">
        <f t="shared" si="70"/>
        <v>91</v>
      </c>
      <c r="P95" s="3">
        <f t="shared" si="65"/>
        <v>-0.43001842868830048</v>
      </c>
      <c r="Q95" s="3">
        <f t="shared" si="66"/>
        <v>-0.26187195578148681</v>
      </c>
      <c r="R95" s="3">
        <f t="shared" si="67"/>
        <v>-0.57239695359610621</v>
      </c>
      <c r="S95" s="3">
        <f t="shared" si="68"/>
        <v>0.81145283921452993</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s="4" customFormat="1" x14ac:dyDescent="0.2">
      <c r="A96" s="3">
        <v>34</v>
      </c>
      <c r="B96" s="3">
        <f t="shared" ref="B96" si="95">$B$64</f>
        <v>1</v>
      </c>
      <c r="C96" s="3">
        <f t="shared" si="59"/>
        <v>193</v>
      </c>
      <c r="D96" s="3">
        <f t="shared" si="56"/>
        <v>9</v>
      </c>
      <c r="E96" s="3">
        <f t="shared" si="57"/>
        <v>0.63108794432605297</v>
      </c>
      <c r="F96" s="3">
        <f t="shared" si="58"/>
        <v>-0.77571129070441969</v>
      </c>
      <c r="G96" s="3"/>
      <c r="H96" s="3"/>
      <c r="I96" s="3"/>
      <c r="J96" s="3"/>
      <c r="K96" s="3"/>
      <c r="L96" s="3"/>
      <c r="M96" s="3"/>
      <c r="N96" s="3">
        <v>91</v>
      </c>
      <c r="O96" s="3">
        <f t="shared" si="70"/>
        <v>92</v>
      </c>
      <c r="P96" s="3">
        <f t="shared" si="65"/>
        <v>-0.2365426965272297</v>
      </c>
      <c r="Q96" s="3">
        <f t="shared" si="66"/>
        <v>-0.10446777261479673</v>
      </c>
      <c r="R96" s="3">
        <f t="shared" si="67"/>
        <v>0.1504087677949118</v>
      </c>
      <c r="S96" s="3">
        <f t="shared" si="68"/>
        <v>0.21034059371858366</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s="4" customFormat="1" x14ac:dyDescent="0.2">
      <c r="A97" s="3">
        <v>35</v>
      </c>
      <c r="B97" s="3">
        <f t="shared" ref="B97" si="96">$B$65</f>
        <v>11</v>
      </c>
      <c r="C97" s="3">
        <f t="shared" si="59"/>
        <v>204</v>
      </c>
      <c r="D97" s="3">
        <f t="shared" si="56"/>
        <v>20</v>
      </c>
      <c r="E97" s="3">
        <f t="shared" si="57"/>
        <v>-0.73083596427812392</v>
      </c>
      <c r="F97" s="3">
        <f t="shared" si="58"/>
        <v>0.68255314321865423</v>
      </c>
      <c r="G97" s="3"/>
      <c r="H97" s="3"/>
      <c r="I97" s="3"/>
      <c r="J97" s="3"/>
      <c r="K97" s="3"/>
      <c r="L97" s="3"/>
      <c r="M97" s="3"/>
      <c r="N97" s="3">
        <v>92</v>
      </c>
      <c r="O97" s="3">
        <f t="shared" si="70"/>
        <v>93</v>
      </c>
      <c r="P97" s="3">
        <f t="shared" si="65"/>
        <v>-4.3066964366158922E-2</v>
      </c>
      <c r="Q97" s="3">
        <f t="shared" si="66"/>
        <v>5.2936410551893465E-2</v>
      </c>
      <c r="R97" s="3">
        <f t="shared" si="67"/>
        <v>-0.62520995715677874</v>
      </c>
      <c r="S97" s="3">
        <f t="shared" si="68"/>
        <v>0.7684862738825714</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s="4" customFormat="1" x14ac:dyDescent="0.2">
      <c r="A98" s="3">
        <v>36</v>
      </c>
      <c r="B98" s="3">
        <f t="shared" ref="B98" si="97">$B$64</f>
        <v>1</v>
      </c>
      <c r="C98" s="3">
        <f t="shared" si="59"/>
        <v>205</v>
      </c>
      <c r="D98" s="3">
        <f t="shared" si="56"/>
        <v>21</v>
      </c>
      <c r="E98" s="3">
        <f t="shared" si="57"/>
        <v>-0.51958395003543356</v>
      </c>
      <c r="F98" s="3">
        <f t="shared" si="58"/>
        <v>0.85441940454648857</v>
      </c>
      <c r="G98" s="3"/>
      <c r="H98" s="3"/>
      <c r="I98" s="3"/>
      <c r="J98" s="3"/>
      <c r="K98" s="3"/>
      <c r="L98" s="3"/>
      <c r="M98" s="3"/>
      <c r="N98" s="3">
        <v>93</v>
      </c>
      <c r="O98" s="3">
        <f t="shared" si="70"/>
        <v>94</v>
      </c>
      <c r="P98" s="3">
        <f t="shared" si="65"/>
        <v>0.1504087677949118</v>
      </c>
      <c r="Q98" s="3">
        <f t="shared" si="66"/>
        <v>0.21034059371858366</v>
      </c>
      <c r="R98" s="3">
        <f t="shared" si="67"/>
        <v>-0.2365426965272297</v>
      </c>
      <c r="S98" s="3">
        <f t="shared" si="68"/>
        <v>-0.10446777261479673</v>
      </c>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s="4" customFormat="1" x14ac:dyDescent="0.2">
      <c r="A99" s="3">
        <v>37</v>
      </c>
      <c r="B99" s="3">
        <f t="shared" ref="B99" si="98">$B$65</f>
        <v>11</v>
      </c>
      <c r="C99" s="3">
        <f t="shared" si="59"/>
        <v>216</v>
      </c>
      <c r="D99" s="3">
        <f t="shared" si="56"/>
        <v>9</v>
      </c>
      <c r="E99" s="3">
        <f t="shared" si="57"/>
        <v>0.63108794432605297</v>
      </c>
      <c r="F99" s="3">
        <f t="shared" si="58"/>
        <v>-0.77571129070441969</v>
      </c>
      <c r="G99" s="3"/>
      <c r="H99" s="3"/>
      <c r="I99" s="3"/>
      <c r="J99" s="3"/>
      <c r="K99" s="3"/>
      <c r="L99" s="3"/>
      <c r="M99" s="3"/>
      <c r="N99" s="3">
        <v>94</v>
      </c>
      <c r="O99" s="3">
        <f t="shared" si="70"/>
        <v>95</v>
      </c>
      <c r="P99" s="3">
        <f t="shared" si="65"/>
        <v>0.34388449995598269</v>
      </c>
      <c r="Q99" s="3">
        <f t="shared" si="66"/>
        <v>0.36774477688527374</v>
      </c>
      <c r="R99" s="3">
        <f t="shared" si="67"/>
        <v>-0.67802296071745127</v>
      </c>
      <c r="S99" s="3">
        <f t="shared" si="68"/>
        <v>0.72551970855061287</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s="4" customFormat="1" x14ac:dyDescent="0.2">
      <c r="A100" s="3">
        <v>38</v>
      </c>
      <c r="B100" s="3">
        <f t="shared" ref="B100" si="99">$B$64</f>
        <v>1</v>
      </c>
      <c r="C100" s="3">
        <f t="shared" si="59"/>
        <v>217</v>
      </c>
      <c r="D100" s="3">
        <f t="shared" si="56"/>
        <v>10</v>
      </c>
      <c r="E100" s="3">
        <f t="shared" si="57"/>
        <v>0.39840108984624134</v>
      </c>
      <c r="F100" s="3">
        <f t="shared" si="58"/>
        <v>-0.91721130150545305</v>
      </c>
      <c r="G100" s="3"/>
      <c r="H100" s="3"/>
      <c r="I100" s="3"/>
      <c r="J100" s="3"/>
      <c r="K100" s="3"/>
      <c r="L100" s="3"/>
      <c r="M100" s="3"/>
      <c r="N100" s="3">
        <v>95</v>
      </c>
      <c r="O100" s="3">
        <f t="shared" si="70"/>
        <v>96</v>
      </c>
      <c r="P100" s="3">
        <f t="shared" si="65"/>
        <v>0.53736023211705342</v>
      </c>
      <c r="Q100" s="3">
        <f t="shared" si="66"/>
        <v>0.52514896005196399</v>
      </c>
      <c r="R100" s="3">
        <f t="shared" si="67"/>
        <v>-0.62349416084937126</v>
      </c>
      <c r="S100" s="3">
        <f t="shared" si="68"/>
        <v>-0.41927613894817706</v>
      </c>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s="4" customFormat="1" x14ac:dyDescent="0.2">
      <c r="A101" s="3">
        <v>39</v>
      </c>
      <c r="B101" s="3">
        <f t="shared" ref="B101" si="100">$B$65</f>
        <v>11</v>
      </c>
      <c r="C101" s="3">
        <f t="shared" si="59"/>
        <v>228</v>
      </c>
      <c r="D101" s="3">
        <f t="shared" si="56"/>
        <v>21</v>
      </c>
      <c r="E101" s="3">
        <f t="shared" si="57"/>
        <v>-0.51958395003543356</v>
      </c>
      <c r="F101" s="3">
        <f t="shared" si="58"/>
        <v>0.85441940454648857</v>
      </c>
      <c r="G101" s="3"/>
      <c r="H101" s="3"/>
      <c r="I101" s="3"/>
      <c r="J101" s="3"/>
      <c r="K101" s="3"/>
      <c r="L101" s="3"/>
      <c r="M101" s="3"/>
      <c r="N101" s="3">
        <v>96</v>
      </c>
      <c r="O101" s="3">
        <f t="shared" si="70"/>
        <v>97</v>
      </c>
      <c r="P101" s="3">
        <f t="shared" si="65"/>
        <v>0.73083596427812414</v>
      </c>
      <c r="Q101" s="3">
        <f t="shared" si="66"/>
        <v>0.68255314321865412</v>
      </c>
      <c r="R101" s="3">
        <f t="shared" si="67"/>
        <v>-0.73083596427812392</v>
      </c>
      <c r="S101" s="3">
        <f t="shared" si="68"/>
        <v>0.68255314321865423</v>
      </c>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s="4" customFormat="1" x14ac:dyDescent="0.2">
      <c r="A102" s="3">
        <v>40</v>
      </c>
      <c r="B102" s="3">
        <f t="shared" ref="B102" si="101">$B$64</f>
        <v>1</v>
      </c>
      <c r="C102" s="3">
        <f t="shared" si="59"/>
        <v>229</v>
      </c>
      <c r="D102" s="3">
        <f t="shared" si="56"/>
        <v>22</v>
      </c>
      <c r="E102" s="3">
        <f t="shared" si="57"/>
        <v>-0.26979677115702516</v>
      </c>
      <c r="F102" s="3">
        <f t="shared" si="58"/>
        <v>0.96291728734779902</v>
      </c>
      <c r="G102" s="3"/>
      <c r="H102" s="3"/>
      <c r="I102" s="3"/>
      <c r="J102" s="3"/>
      <c r="K102" s="3"/>
      <c r="L102" s="3"/>
      <c r="M102" s="3"/>
      <c r="N102" s="3">
        <v>97</v>
      </c>
      <c r="O102" s="3">
        <f t="shared" si="70"/>
        <v>98</v>
      </c>
      <c r="P102" s="3">
        <f t="shared" si="65"/>
        <v>0.75046712104365554</v>
      </c>
      <c r="Q102" s="3">
        <f t="shared" si="66"/>
        <v>0.65474213003271631</v>
      </c>
      <c r="R102" s="3">
        <f t="shared" si="67"/>
        <v>-0.79373464942489336</v>
      </c>
      <c r="S102" s="3">
        <f t="shared" si="68"/>
        <v>-0.60155919318856133</v>
      </c>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s="4" customFormat="1" x14ac:dyDescent="0.2">
      <c r="A103" s="3">
        <v>41</v>
      </c>
      <c r="B103" s="3">
        <f t="shared" ref="B103" si="102">$B$65</f>
        <v>11</v>
      </c>
      <c r="C103" s="3">
        <f t="shared" si="59"/>
        <v>240</v>
      </c>
      <c r="D103" s="3">
        <f t="shared" si="56"/>
        <v>10</v>
      </c>
      <c r="E103" s="3">
        <f t="shared" si="57"/>
        <v>0.39840108984624134</v>
      </c>
      <c r="F103" s="3">
        <f t="shared" si="58"/>
        <v>-0.91721130150545305</v>
      </c>
      <c r="G103" s="3"/>
      <c r="H103" s="3"/>
      <c r="I103" s="3"/>
      <c r="J103" s="3"/>
      <c r="K103" s="3"/>
      <c r="L103" s="3"/>
      <c r="M103" s="3"/>
      <c r="N103" s="3">
        <v>98</v>
      </c>
      <c r="O103" s="3">
        <f t="shared" si="70"/>
        <v>99</v>
      </c>
      <c r="P103" s="3">
        <f t="shared" si="65"/>
        <v>0.77009827780918694</v>
      </c>
      <c r="Q103" s="3">
        <f t="shared" si="66"/>
        <v>0.6269311168467786</v>
      </c>
      <c r="R103" s="3">
        <f t="shared" si="67"/>
        <v>-0.39035498712707972</v>
      </c>
      <c r="S103" s="3">
        <f t="shared" si="68"/>
        <v>0.31798703473788575</v>
      </c>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s="4" customFormat="1" x14ac:dyDescent="0.2">
      <c r="A104" s="3">
        <v>42</v>
      </c>
      <c r="B104" s="3">
        <f t="shared" ref="B104" si="103">$B$64</f>
        <v>1</v>
      </c>
      <c r="C104" s="3">
        <f t="shared" si="59"/>
        <v>241</v>
      </c>
      <c r="D104" s="3">
        <f t="shared" si="56"/>
        <v>11</v>
      </c>
      <c r="E104" s="3">
        <f t="shared" si="57"/>
        <v>0.13616664909624704</v>
      </c>
      <c r="F104" s="3">
        <f t="shared" si="58"/>
        <v>-0.99068594603633064</v>
      </c>
      <c r="G104" s="3"/>
      <c r="H104" s="3"/>
      <c r="I104" s="3"/>
      <c r="J104" s="3"/>
      <c r="K104" s="3"/>
      <c r="L104" s="3"/>
      <c r="M104" s="3"/>
      <c r="N104" s="3">
        <v>99</v>
      </c>
      <c r="O104" s="3">
        <f t="shared" si="70"/>
        <v>100</v>
      </c>
      <c r="P104" s="3">
        <f t="shared" si="65"/>
        <v>0.78972943457471834</v>
      </c>
      <c r="Q104" s="3">
        <f t="shared" si="66"/>
        <v>0.5991201036608409</v>
      </c>
      <c r="R104" s="3">
        <f t="shared" si="67"/>
        <v>-0.7472641622537961</v>
      </c>
      <c r="S104" s="3">
        <f t="shared" si="68"/>
        <v>-0.65131693533594937</v>
      </c>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s="4" customFormat="1" x14ac:dyDescent="0.2">
      <c r="A105" s="3">
        <v>43</v>
      </c>
      <c r="B105" s="3">
        <f t="shared" ref="B105" si="104">$B$65</f>
        <v>11</v>
      </c>
      <c r="C105" s="3">
        <f t="shared" si="59"/>
        <v>252</v>
      </c>
      <c r="D105" s="3">
        <f t="shared" si="56"/>
        <v>22</v>
      </c>
      <c r="E105" s="3">
        <f t="shared" si="57"/>
        <v>-0.26979677115702516</v>
      </c>
      <c r="F105" s="3">
        <f t="shared" si="58"/>
        <v>0.96291728734779902</v>
      </c>
      <c r="G105" s="3"/>
      <c r="H105" s="3"/>
      <c r="I105" s="3"/>
      <c r="J105" s="3"/>
      <c r="K105" s="3"/>
      <c r="L105" s="3"/>
      <c r="M105" s="3"/>
      <c r="N105" s="3">
        <v>100</v>
      </c>
      <c r="O105" s="3">
        <f t="shared" si="70"/>
        <v>101</v>
      </c>
      <c r="P105" s="3">
        <f t="shared" si="65"/>
        <v>0.80936059134024974</v>
      </c>
      <c r="Q105" s="3">
        <f t="shared" si="66"/>
        <v>0.57130909047490319</v>
      </c>
      <c r="R105" s="3">
        <f t="shared" si="67"/>
        <v>-4.9874009976035472E-2</v>
      </c>
      <c r="S105" s="3">
        <f t="shared" si="68"/>
        <v>-4.6579073742882726E-2</v>
      </c>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s="4" customFormat="1" x14ac:dyDescent="0.2">
      <c r="A106" s="3">
        <v>44</v>
      </c>
      <c r="B106" s="3">
        <f t="shared" ref="B106" si="105">$B$64</f>
        <v>1</v>
      </c>
      <c r="C106" s="3">
        <f t="shared" si="59"/>
        <v>253</v>
      </c>
      <c r="D106" s="3">
        <f t="shared" si="56"/>
        <v>0</v>
      </c>
      <c r="E106" s="3">
        <f t="shared" si="57"/>
        <v>6.1257422745431001E-17</v>
      </c>
      <c r="F106" s="3">
        <f t="shared" si="58"/>
        <v>1</v>
      </c>
      <c r="G106" s="3"/>
      <c r="H106" s="3"/>
      <c r="I106" s="3"/>
      <c r="J106" s="3"/>
      <c r="K106" s="3"/>
      <c r="L106" s="3"/>
      <c r="M106" s="3"/>
      <c r="N106" s="3">
        <v>101</v>
      </c>
      <c r="O106" s="3">
        <f t="shared" si="70"/>
        <v>102</v>
      </c>
      <c r="P106" s="3">
        <f t="shared" si="65"/>
        <v>0.82899174810578113</v>
      </c>
      <c r="Q106" s="3">
        <f t="shared" si="66"/>
        <v>0.54349807728896538</v>
      </c>
      <c r="R106" s="3">
        <f t="shared" si="67"/>
        <v>-0.70079367508269885</v>
      </c>
      <c r="S106" s="3">
        <f t="shared" si="68"/>
        <v>-0.70107467748333763</v>
      </c>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s="4" customFormat="1" x14ac:dyDescent="0.2">
      <c r="A107" s="3">
        <v>45</v>
      </c>
      <c r="B107" s="3">
        <f t="shared" ref="B107" si="106">$B$65</f>
        <v>11</v>
      </c>
      <c r="C107" s="3">
        <f t="shared" si="59"/>
        <v>264</v>
      </c>
      <c r="D107" s="3">
        <f t="shared" si="56"/>
        <v>11</v>
      </c>
      <c r="E107" s="3">
        <f t="shared" si="57"/>
        <v>0.13616664909624704</v>
      </c>
      <c r="F107" s="3">
        <f t="shared" si="58"/>
        <v>-0.99068594603633064</v>
      </c>
      <c r="G107" s="3"/>
      <c r="H107" s="3"/>
      <c r="I107" s="3"/>
      <c r="J107" s="3"/>
      <c r="K107" s="3"/>
      <c r="L107" s="3"/>
      <c r="M107" s="3"/>
      <c r="N107" s="3">
        <v>102</v>
      </c>
      <c r="O107" s="3">
        <f t="shared" si="70"/>
        <v>103</v>
      </c>
      <c r="P107" s="3">
        <f t="shared" si="65"/>
        <v>0.84862290487131253</v>
      </c>
      <c r="Q107" s="3">
        <f t="shared" si="66"/>
        <v>0.51568706410302767</v>
      </c>
      <c r="R107" s="3">
        <f t="shared" si="67"/>
        <v>0.29060696717500878</v>
      </c>
      <c r="S107" s="3">
        <f t="shared" si="68"/>
        <v>-0.41114518222365115</v>
      </c>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s="4" customFormat="1" x14ac:dyDescent="0.2">
      <c r="A108" s="3">
        <v>46</v>
      </c>
      <c r="B108" s="3">
        <f t="shared" ref="B108" si="107">$B$64</f>
        <v>1</v>
      </c>
      <c r="C108" s="3">
        <f t="shared" si="59"/>
        <v>265</v>
      </c>
      <c r="D108" s="3">
        <f t="shared" si="56"/>
        <v>12</v>
      </c>
      <c r="E108" s="3">
        <f t="shared" si="57"/>
        <v>-0.13616664909624646</v>
      </c>
      <c r="F108" s="3">
        <f t="shared" si="58"/>
        <v>-0.99068594603633076</v>
      </c>
      <c r="G108" s="3"/>
      <c r="H108" s="3"/>
      <c r="I108" s="3"/>
      <c r="J108" s="3"/>
      <c r="K108" s="3"/>
      <c r="L108" s="3"/>
      <c r="M108" s="3"/>
      <c r="N108" s="3">
        <v>103</v>
      </c>
      <c r="O108" s="3">
        <f t="shared" si="70"/>
        <v>104</v>
      </c>
      <c r="P108" s="3">
        <f t="shared" si="65"/>
        <v>0.86825406163684382</v>
      </c>
      <c r="Q108" s="3">
        <f t="shared" si="66"/>
        <v>0.48787605091708991</v>
      </c>
      <c r="R108" s="3">
        <f t="shared" si="67"/>
        <v>-0.65432318791160149</v>
      </c>
      <c r="S108" s="3">
        <f t="shared" si="68"/>
        <v>-0.75083241963072567</v>
      </c>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s="4" customFormat="1" x14ac:dyDescent="0.2">
      <c r="A109" s="3">
        <v>47</v>
      </c>
      <c r="B109" s="3">
        <f t="shared" ref="B109" si="108">$B$65</f>
        <v>11</v>
      </c>
      <c r="C109" s="3">
        <f t="shared" si="59"/>
        <v>276</v>
      </c>
      <c r="D109" s="3">
        <f t="shared" si="56"/>
        <v>0</v>
      </c>
      <c r="E109" s="3">
        <f t="shared" si="57"/>
        <v>6.1257422745431001E-17</v>
      </c>
      <c r="F109" s="3">
        <f t="shared" si="58"/>
        <v>1</v>
      </c>
      <c r="G109" s="3"/>
      <c r="H109" s="3"/>
      <c r="I109" s="3"/>
      <c r="J109" s="3"/>
      <c r="K109" s="3"/>
      <c r="L109" s="3"/>
      <c r="M109" s="3"/>
      <c r="N109" s="3">
        <v>104</v>
      </c>
      <c r="O109" s="3">
        <f t="shared" si="70"/>
        <v>105</v>
      </c>
      <c r="P109" s="3">
        <f t="shared" si="65"/>
        <v>0.88788521840237522</v>
      </c>
      <c r="Q109" s="3">
        <f t="shared" si="66"/>
        <v>0.46006503773115215</v>
      </c>
      <c r="R109" s="3">
        <f t="shared" si="67"/>
        <v>0.63108794432605297</v>
      </c>
      <c r="S109" s="3">
        <f t="shared" si="68"/>
        <v>-0.77571129070441969</v>
      </c>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s="4" customFormat="1" x14ac:dyDescent="0.2">
      <c r="A110" s="3">
        <v>48</v>
      </c>
      <c r="B110" s="3">
        <f t="shared" ref="B110" si="109">$B$64</f>
        <v>1</v>
      </c>
      <c r="C110" s="3">
        <f t="shared" si="59"/>
        <v>277</v>
      </c>
      <c r="D110" s="3">
        <f t="shared" si="56"/>
        <v>1</v>
      </c>
      <c r="E110" s="3">
        <f t="shared" si="57"/>
        <v>0.26979677115702422</v>
      </c>
      <c r="F110" s="3">
        <f t="shared" si="58"/>
        <v>0.96291728734779936</v>
      </c>
      <c r="G110" s="3"/>
      <c r="H110" s="3"/>
      <c r="I110" s="3"/>
      <c r="J110" s="3"/>
      <c r="K110" s="3"/>
      <c r="L110" s="3"/>
      <c r="M110" s="3"/>
      <c r="N110" s="3">
        <v>105</v>
      </c>
      <c r="O110" s="3">
        <f t="shared" si="70"/>
        <v>106</v>
      </c>
      <c r="P110" s="3">
        <f t="shared" si="65"/>
        <v>0.6747783294757731</v>
      </c>
      <c r="Q110" s="3">
        <f t="shared" si="66"/>
        <v>0.33047186775039972</v>
      </c>
      <c r="R110" s="3">
        <f t="shared" si="67"/>
        <v>-0.46084745575053077</v>
      </c>
      <c r="S110" s="3">
        <f t="shared" si="68"/>
        <v>-0.59342823646403553</v>
      </c>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s="4" customFormat="1" x14ac:dyDescent="0.2">
      <c r="A111" s="3">
        <v>49</v>
      </c>
      <c r="B111" s="3">
        <f t="shared" ref="B111" si="110">$B$65</f>
        <v>11</v>
      </c>
      <c r="C111" s="3">
        <f t="shared" ref="C111:C112" si="111">B111+C110</f>
        <v>288</v>
      </c>
      <c r="D111" s="3">
        <f t="shared" ref="D111:D112" si="112">MOD(C111,$I$65)</f>
        <v>12</v>
      </c>
      <c r="E111" s="3">
        <f t="shared" si="57"/>
        <v>-0.13616664909624646</v>
      </c>
      <c r="F111" s="3">
        <f t="shared" si="58"/>
        <v>-0.99068594603633076</v>
      </c>
      <c r="G111" s="3"/>
      <c r="H111" s="3"/>
      <c r="I111" s="3"/>
      <c r="J111" s="3"/>
      <c r="K111" s="3"/>
      <c r="L111" s="3"/>
      <c r="M111" s="3"/>
      <c r="N111" s="3">
        <v>106</v>
      </c>
      <c r="O111" s="3">
        <f t="shared" si="70"/>
        <v>107</v>
      </c>
      <c r="P111" s="3">
        <f t="shared" si="65"/>
        <v>0.46167144054917097</v>
      </c>
      <c r="Q111" s="3">
        <f t="shared" si="66"/>
        <v>0.20087869776964731</v>
      </c>
      <c r="R111" s="3">
        <f t="shared" si="67"/>
        <v>0.67755843149715034</v>
      </c>
      <c r="S111" s="3">
        <f t="shared" si="68"/>
        <v>-0.72595354855703143</v>
      </c>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s="4" customFormat="1" x14ac:dyDescent="0.2">
      <c r="A112" s="3">
        <v>50</v>
      </c>
      <c r="B112" s="3">
        <f t="shared" ref="B112" si="113">$B$64</f>
        <v>1</v>
      </c>
      <c r="C112" s="3">
        <f t="shared" si="111"/>
        <v>289</v>
      </c>
      <c r="D112" s="3">
        <f t="shared" si="112"/>
        <v>13</v>
      </c>
      <c r="E112" s="3">
        <f t="shared" si="57"/>
        <v>-0.39840108984624162</v>
      </c>
      <c r="F112" s="3">
        <f t="shared" si="58"/>
        <v>-0.91721130150545294</v>
      </c>
      <c r="G112" s="3"/>
      <c r="H112" s="3"/>
      <c r="I112" s="3"/>
      <c r="J112" s="3"/>
      <c r="K112" s="3"/>
      <c r="L112" s="3"/>
      <c r="M112" s="3"/>
      <c r="N112" s="3">
        <v>107</v>
      </c>
      <c r="O112" s="3">
        <f t="shared" si="70"/>
        <v>108</v>
      </c>
      <c r="P112" s="3">
        <f t="shared" si="65"/>
        <v>0.2485645516225688</v>
      </c>
      <c r="Q112" s="3">
        <f t="shared" si="66"/>
        <v>7.1285527788894909E-2</v>
      </c>
      <c r="R112" s="3">
        <f t="shared" si="67"/>
        <v>-0.12036647859948646</v>
      </c>
      <c r="S112" s="3">
        <f t="shared" si="68"/>
        <v>-0.22886212798326711</v>
      </c>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s="4" customFormat="1" x14ac:dyDescent="0.2">
      <c r="A113" s="3"/>
      <c r="B113" s="3"/>
      <c r="C113" s="3"/>
      <c r="D113" s="3"/>
      <c r="E113" s="3"/>
      <c r="F113" s="3"/>
      <c r="G113" s="3"/>
      <c r="H113" s="3"/>
      <c r="I113" s="3"/>
      <c r="J113" s="3"/>
      <c r="K113" s="3"/>
      <c r="L113" s="3"/>
      <c r="M113" s="3"/>
      <c r="N113" s="3">
        <v>108</v>
      </c>
      <c r="O113" s="3">
        <f t="shared" si="70"/>
        <v>109</v>
      </c>
      <c r="P113" s="3">
        <f t="shared" si="65"/>
        <v>3.5457662695966619E-2</v>
      </c>
      <c r="Q113" s="3">
        <f t="shared" si="66"/>
        <v>-5.8307642191857523E-2</v>
      </c>
      <c r="R113" s="3">
        <f t="shared" si="67"/>
        <v>0.72402891866824759</v>
      </c>
      <c r="S113" s="3">
        <f t="shared" si="68"/>
        <v>-0.67619580640964339</v>
      </c>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s="4" customFormat="1" x14ac:dyDescent="0.2">
      <c r="A114" s="3"/>
      <c r="B114" s="3"/>
      <c r="C114" s="3"/>
      <c r="D114" s="3"/>
      <c r="E114" s="3"/>
      <c r="F114" s="3"/>
      <c r="G114" s="3"/>
      <c r="H114" s="3"/>
      <c r="I114" s="3"/>
      <c r="J114" s="3"/>
      <c r="K114" s="3"/>
      <c r="L114" s="3"/>
      <c r="M114" s="3"/>
      <c r="N114" s="3">
        <v>109</v>
      </c>
      <c r="O114" s="3">
        <f t="shared" si="70"/>
        <v>110</v>
      </c>
      <c r="P114" s="3">
        <f t="shared" si="65"/>
        <v>-0.17764922623063556</v>
      </c>
      <c r="Q114" s="3">
        <f t="shared" si="66"/>
        <v>-0.18790081217260995</v>
      </c>
      <c r="R114" s="3">
        <f t="shared" si="67"/>
        <v>0.22011449855155774</v>
      </c>
      <c r="S114" s="3">
        <f t="shared" si="68"/>
        <v>0.13570398049750143</v>
      </c>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s="4" customFormat="1" x14ac:dyDescent="0.2">
      <c r="A115" s="3"/>
      <c r="B115" s="3"/>
      <c r="C115" s="3"/>
      <c r="D115" s="3"/>
      <c r="E115" s="3"/>
      <c r="F115" s="3"/>
      <c r="G115" s="3"/>
      <c r="H115" s="3"/>
      <c r="I115" s="3"/>
      <c r="J115" s="3"/>
      <c r="K115" s="3"/>
      <c r="L115" s="3"/>
      <c r="M115" s="3"/>
      <c r="N115" s="3">
        <v>110</v>
      </c>
      <c r="O115" s="3">
        <f t="shared" si="70"/>
        <v>111</v>
      </c>
      <c r="P115" s="3">
        <f t="shared" si="65"/>
        <v>-0.39075611515723774</v>
      </c>
      <c r="Q115" s="3">
        <f t="shared" si="66"/>
        <v>-0.31749398215336233</v>
      </c>
      <c r="R115" s="3">
        <f t="shared" si="67"/>
        <v>0.77049940583934484</v>
      </c>
      <c r="S115" s="3">
        <f t="shared" si="68"/>
        <v>-0.62643806426225523</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s="4" customFormat="1" x14ac:dyDescent="0.2">
      <c r="A116" s="3"/>
      <c r="B116" s="3"/>
      <c r="C116" s="3"/>
      <c r="D116" s="3"/>
      <c r="E116" s="3"/>
      <c r="F116" s="3"/>
      <c r="G116" s="3"/>
      <c r="H116" s="3"/>
      <c r="I116" s="3"/>
      <c r="J116" s="3"/>
      <c r="K116" s="3"/>
      <c r="L116" s="3"/>
      <c r="M116" s="3"/>
      <c r="N116" s="3">
        <v>111</v>
      </c>
      <c r="O116" s="3">
        <f t="shared" si="70"/>
        <v>112</v>
      </c>
      <c r="P116" s="3">
        <f t="shared" si="65"/>
        <v>-0.60386300408383986</v>
      </c>
      <c r="Q116" s="3">
        <f t="shared" si="66"/>
        <v>-0.44708715213411482</v>
      </c>
      <c r="R116" s="3">
        <f t="shared" si="67"/>
        <v>0.56059547570260204</v>
      </c>
      <c r="S116" s="3">
        <f t="shared" si="68"/>
        <v>0.50027008897826986</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s="4" customFormat="1" x14ac:dyDescent="0.2">
      <c r="A117" s="3"/>
      <c r="B117" s="3"/>
      <c r="C117" s="3"/>
      <c r="D117" s="3"/>
      <c r="E117" s="3"/>
      <c r="F117" s="3"/>
      <c r="G117" s="3"/>
      <c r="H117" s="3"/>
      <c r="I117" s="3"/>
      <c r="J117" s="3"/>
      <c r="K117" s="3"/>
      <c r="L117" s="3"/>
      <c r="M117" s="3"/>
      <c r="N117" s="3">
        <v>112</v>
      </c>
      <c r="O117" s="3">
        <f t="shared" si="70"/>
        <v>113</v>
      </c>
      <c r="P117" s="3">
        <f t="shared" si="65"/>
        <v>-0.81696989301044198</v>
      </c>
      <c r="Q117" s="3">
        <f t="shared" si="66"/>
        <v>-0.57668032211486719</v>
      </c>
      <c r="R117" s="3">
        <f t="shared" si="67"/>
        <v>0.81696989301044209</v>
      </c>
      <c r="S117" s="3">
        <f t="shared" si="68"/>
        <v>-0.57668032211486708</v>
      </c>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s="4" customFormat="1" x14ac:dyDescent="0.2">
      <c r="A118" s="3"/>
      <c r="B118" s="3"/>
      <c r="C118" s="3"/>
      <c r="D118" s="3"/>
      <c r="E118" s="3"/>
      <c r="F118" s="3"/>
      <c r="G118" s="3"/>
      <c r="H118" s="3"/>
      <c r="I118" s="3"/>
      <c r="J118" s="3"/>
      <c r="K118" s="3"/>
      <c r="L118" s="3"/>
      <c r="M118" s="3"/>
      <c r="N118" s="3">
        <v>113</v>
      </c>
      <c r="O118" s="3">
        <f t="shared" si="70"/>
        <v>114</v>
      </c>
      <c r="P118" s="3">
        <f t="shared" si="65"/>
        <v>-0.83263127164898931</v>
      </c>
      <c r="Q118" s="3">
        <f t="shared" si="66"/>
        <v>-0.54645523337188218</v>
      </c>
      <c r="R118" s="3">
        <f t="shared" si="67"/>
        <v>0.70442946249778782</v>
      </c>
      <c r="S118" s="3">
        <f t="shared" si="68"/>
        <v>0.70403642588463344</v>
      </c>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s="4" customFormat="1" x14ac:dyDescent="0.2">
      <c r="A119" s="3"/>
      <c r="B119" s="3"/>
      <c r="C119" s="3"/>
      <c r="D119" s="3"/>
      <c r="E119" s="3"/>
      <c r="F119" s="3"/>
      <c r="G119" s="3"/>
      <c r="H119" s="3"/>
      <c r="I119" s="3"/>
      <c r="J119" s="3"/>
      <c r="K119" s="3"/>
      <c r="L119" s="3"/>
      <c r="M119" s="3"/>
      <c r="N119" s="3">
        <v>114</v>
      </c>
      <c r="O119" s="3">
        <f t="shared" si="70"/>
        <v>115</v>
      </c>
      <c r="P119" s="3">
        <f t="shared" si="65"/>
        <v>-0.84829265028753664</v>
      </c>
      <c r="Q119" s="3">
        <f t="shared" si="66"/>
        <v>-0.51623014462889694</v>
      </c>
      <c r="R119" s="3">
        <f t="shared" si="67"/>
        <v>0.43001842868830065</v>
      </c>
      <c r="S119" s="3">
        <f t="shared" si="68"/>
        <v>-0.26187195578148675</v>
      </c>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s="4" customFormat="1" x14ac:dyDescent="0.2">
      <c r="A120" s="3"/>
      <c r="B120" s="3"/>
      <c r="C120" s="3"/>
      <c r="D120" s="3"/>
      <c r="E120" s="3"/>
      <c r="F120" s="3"/>
      <c r="G120" s="3"/>
      <c r="H120" s="3"/>
      <c r="I120" s="3"/>
      <c r="J120" s="3"/>
      <c r="K120" s="3"/>
      <c r="L120" s="3"/>
      <c r="M120" s="3"/>
      <c r="N120" s="3">
        <v>115</v>
      </c>
      <c r="O120" s="3">
        <f t="shared" si="70"/>
        <v>116</v>
      </c>
      <c r="P120" s="3">
        <f t="shared" si="65"/>
        <v>-0.86395402892608386</v>
      </c>
      <c r="Q120" s="3">
        <f t="shared" si="66"/>
        <v>-0.48600505588591192</v>
      </c>
      <c r="R120" s="3">
        <f t="shared" si="67"/>
        <v>0.65161645893711517</v>
      </c>
      <c r="S120" s="3">
        <f t="shared" si="68"/>
        <v>0.74700299121659208</v>
      </c>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s="4" customFormat="1" x14ac:dyDescent="0.2">
      <c r="A121" s="3"/>
      <c r="B121" s="3"/>
      <c r="C121" s="3"/>
      <c r="D121" s="3"/>
      <c r="E121" s="3"/>
      <c r="F121" s="3"/>
      <c r="G121" s="3"/>
      <c r="H121" s="3"/>
      <c r="I121" s="3"/>
      <c r="J121" s="3"/>
      <c r="K121" s="3"/>
      <c r="L121" s="3"/>
      <c r="M121" s="3"/>
      <c r="N121" s="3">
        <v>116</v>
      </c>
      <c r="O121" s="3">
        <f t="shared" si="70"/>
        <v>117</v>
      </c>
      <c r="P121" s="3">
        <f t="shared" si="65"/>
        <v>-0.87961540756463119</v>
      </c>
      <c r="Q121" s="3">
        <f t="shared" si="66"/>
        <v>-0.45577996714292679</v>
      </c>
      <c r="R121" s="3">
        <f t="shared" si="67"/>
        <v>4.3066964366159088E-2</v>
      </c>
      <c r="S121" s="3">
        <f t="shared" si="68"/>
        <v>5.2936410551893576E-2</v>
      </c>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s="4" customFormat="1" x14ac:dyDescent="0.2">
      <c r="A122" s="3"/>
      <c r="B122" s="3"/>
      <c r="C122" s="3"/>
      <c r="D122" s="3"/>
      <c r="E122" s="3"/>
      <c r="F122" s="3"/>
      <c r="G122" s="3"/>
      <c r="H122" s="3"/>
      <c r="I122" s="3"/>
      <c r="J122" s="3"/>
      <c r="K122" s="3"/>
      <c r="L122" s="3"/>
      <c r="M122" s="3"/>
      <c r="N122" s="3">
        <v>117</v>
      </c>
      <c r="O122" s="3">
        <f t="shared" si="70"/>
        <v>118</v>
      </c>
      <c r="P122" s="3">
        <f t="shared" si="65"/>
        <v>-0.89527678620317852</v>
      </c>
      <c r="Q122" s="3">
        <f t="shared" si="66"/>
        <v>-0.42555487839994166</v>
      </c>
      <c r="R122" s="3">
        <f t="shared" si="67"/>
        <v>0.59880345537644253</v>
      </c>
      <c r="S122" s="3">
        <f t="shared" si="68"/>
        <v>0.78996955654855072</v>
      </c>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s="4" customFormat="1" x14ac:dyDescent="0.2">
      <c r="A123" s="3"/>
      <c r="B123" s="3"/>
      <c r="C123" s="3"/>
      <c r="D123" s="3"/>
      <c r="E123" s="3"/>
      <c r="F123" s="3"/>
      <c r="G123" s="3"/>
      <c r="H123" s="3"/>
      <c r="I123" s="3"/>
      <c r="J123" s="3"/>
      <c r="K123" s="3"/>
      <c r="L123" s="3"/>
      <c r="M123" s="3"/>
      <c r="N123" s="3">
        <v>118</v>
      </c>
      <c r="O123" s="3">
        <f t="shared" si="70"/>
        <v>119</v>
      </c>
      <c r="P123" s="3">
        <f t="shared" si="65"/>
        <v>-0.91093816484172574</v>
      </c>
      <c r="Q123" s="3">
        <f t="shared" si="66"/>
        <v>-0.39532978965695653</v>
      </c>
      <c r="R123" s="3">
        <f t="shared" si="67"/>
        <v>-0.34388449995598241</v>
      </c>
      <c r="S123" s="3">
        <f t="shared" si="68"/>
        <v>0.36774477688527391</v>
      </c>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s="4" customFormat="1" x14ac:dyDescent="0.2">
      <c r="A124" s="3"/>
      <c r="B124" s="3"/>
      <c r="C124" s="3"/>
      <c r="D124" s="3"/>
      <c r="E124" s="3"/>
      <c r="F124" s="3"/>
      <c r="G124" s="3"/>
      <c r="H124" s="3"/>
      <c r="I124" s="3"/>
      <c r="J124" s="3"/>
      <c r="K124" s="3"/>
      <c r="L124" s="3"/>
      <c r="M124" s="3"/>
      <c r="N124" s="3">
        <v>119</v>
      </c>
      <c r="O124" s="3">
        <f t="shared" si="70"/>
        <v>120</v>
      </c>
      <c r="P124" s="3">
        <f t="shared" si="65"/>
        <v>-0.92659954348027307</v>
      </c>
      <c r="Q124" s="3">
        <f t="shared" si="66"/>
        <v>-0.36510470091397146</v>
      </c>
      <c r="R124" s="3">
        <f t="shared" si="67"/>
        <v>0.54599045181576988</v>
      </c>
      <c r="S124" s="3">
        <f t="shared" si="68"/>
        <v>0.83293612188050925</v>
      </c>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s="4" customFormat="1" x14ac:dyDescent="0.2">
      <c r="A125" s="3"/>
      <c r="B125" s="3"/>
      <c r="C125" s="3"/>
      <c r="D125" s="3"/>
      <c r="E125" s="3"/>
      <c r="F125" s="3"/>
      <c r="G125" s="3"/>
      <c r="H125" s="3"/>
      <c r="I125" s="3"/>
      <c r="J125" s="3"/>
      <c r="K125" s="3"/>
      <c r="L125" s="3"/>
      <c r="M125" s="3"/>
      <c r="N125" s="3">
        <v>120</v>
      </c>
      <c r="O125" s="3">
        <f t="shared" si="70"/>
        <v>121</v>
      </c>
      <c r="P125" s="3">
        <f t="shared" si="65"/>
        <v>-0.9422609221188204</v>
      </c>
      <c r="Q125" s="3">
        <f t="shared" si="66"/>
        <v>-0.33487961217098633</v>
      </c>
      <c r="R125" s="3">
        <f t="shared" si="67"/>
        <v>-0.73083596427812392</v>
      </c>
      <c r="S125" s="3">
        <f t="shared" si="68"/>
        <v>0.68255314321865423</v>
      </c>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s="4" customFormat="1" x14ac:dyDescent="0.2">
      <c r="A126" s="3"/>
      <c r="B126" s="3"/>
      <c r="C126" s="3"/>
      <c r="D126" s="3"/>
      <c r="E126" s="3"/>
      <c r="F126" s="3"/>
      <c r="G126" s="3"/>
      <c r="H126" s="3"/>
      <c r="I126" s="3"/>
      <c r="J126" s="3"/>
      <c r="K126" s="3"/>
      <c r="L126" s="3"/>
      <c r="M126" s="3"/>
      <c r="N126" s="3">
        <v>121</v>
      </c>
      <c r="O126" s="3">
        <f t="shared" si="70"/>
        <v>122</v>
      </c>
      <c r="P126" s="3">
        <f t="shared" si="65"/>
        <v>-0.71349265455367095</v>
      </c>
      <c r="Q126" s="3">
        <f t="shared" si="66"/>
        <v>-0.23551153093321903</v>
      </c>
      <c r="R126" s="3">
        <f t="shared" si="67"/>
        <v>0.37574996324024779</v>
      </c>
      <c r="S126" s="3">
        <f t="shared" si="68"/>
        <v>0.65065306764012498</v>
      </c>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s="4" customFormat="1" x14ac:dyDescent="0.2">
      <c r="A127" s="3"/>
      <c r="B127" s="3"/>
      <c r="C127" s="3"/>
      <c r="D127" s="3"/>
      <c r="E127" s="3"/>
      <c r="F127" s="3"/>
      <c r="G127" s="3"/>
      <c r="H127" s="3"/>
      <c r="I127" s="3"/>
      <c r="J127" s="3"/>
      <c r="K127" s="3"/>
      <c r="L127" s="3"/>
      <c r="M127" s="3"/>
      <c r="N127" s="3">
        <v>122</v>
      </c>
      <c r="O127" s="3">
        <f t="shared" si="70"/>
        <v>123</v>
      </c>
      <c r="P127" s="3">
        <f t="shared" si="65"/>
        <v>-0.48472438698852149</v>
      </c>
      <c r="Q127" s="3">
        <f t="shared" si="66"/>
        <v>-0.13614344969545172</v>
      </c>
      <c r="R127" s="3">
        <f t="shared" si="67"/>
        <v>-0.77009827780918683</v>
      </c>
      <c r="S127" s="3">
        <f t="shared" si="68"/>
        <v>0.6269311168467786</v>
      </c>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s="4" customFormat="1" x14ac:dyDescent="0.2">
      <c r="A128" s="3"/>
      <c r="B128" s="3"/>
      <c r="C128" s="3"/>
      <c r="D128" s="3"/>
      <c r="E128" s="3"/>
      <c r="F128" s="3"/>
      <c r="G128" s="3"/>
      <c r="H128" s="3"/>
      <c r="I128" s="3"/>
      <c r="J128" s="3"/>
      <c r="K128" s="3"/>
      <c r="L128" s="3"/>
      <c r="M128" s="3"/>
      <c r="N128" s="3">
        <v>123</v>
      </c>
      <c r="O128" s="3">
        <f t="shared" si="70"/>
        <v>124</v>
      </c>
      <c r="P128" s="3">
        <f t="shared" si="65"/>
        <v>-0.25595611942337199</v>
      </c>
      <c r="Q128" s="3">
        <f t="shared" si="66"/>
        <v>-3.6775368457684393E-2</v>
      </c>
      <c r="R128" s="3">
        <f t="shared" si="67"/>
        <v>8.8081989649876125E-2</v>
      </c>
      <c r="S128" s="3">
        <f t="shared" si="68"/>
        <v>0.24312039382739797</v>
      </c>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s="4" customFormat="1" x14ac:dyDescent="0.2">
      <c r="A129" s="3"/>
      <c r="B129" s="3"/>
      <c r="C129" s="3"/>
      <c r="D129" s="3"/>
      <c r="E129" s="3"/>
      <c r="F129" s="3"/>
      <c r="G129" s="3"/>
      <c r="H129" s="3"/>
      <c r="I129" s="3"/>
      <c r="J129" s="3"/>
      <c r="K129" s="3"/>
      <c r="L129" s="3"/>
      <c r="M129" s="3"/>
      <c r="N129" s="3">
        <v>124</v>
      </c>
      <c r="O129" s="3">
        <f t="shared" si="70"/>
        <v>125</v>
      </c>
      <c r="P129" s="3">
        <f t="shared" si="65"/>
        <v>-2.7187851858222589E-2</v>
      </c>
      <c r="Q129" s="3">
        <f t="shared" si="66"/>
        <v>6.259271278008291E-2</v>
      </c>
      <c r="R129" s="3">
        <f t="shared" si="67"/>
        <v>-0.80936059134024974</v>
      </c>
      <c r="S129" s="3">
        <f t="shared" si="68"/>
        <v>0.57130909047490297</v>
      </c>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s="4" customFormat="1" x14ac:dyDescent="0.2">
      <c r="A130" s="3"/>
      <c r="B130" s="3"/>
      <c r="C130" s="3"/>
      <c r="D130" s="3"/>
      <c r="E130" s="3"/>
      <c r="F130" s="3"/>
      <c r="G130" s="3"/>
      <c r="H130" s="3"/>
      <c r="I130" s="3"/>
      <c r="J130" s="3"/>
      <c r="K130" s="3"/>
      <c r="L130" s="3"/>
      <c r="M130" s="3"/>
      <c r="N130" s="3">
        <v>125</v>
      </c>
      <c r="O130" s="3">
        <f t="shared" si="70"/>
        <v>126</v>
      </c>
      <c r="P130" s="3">
        <f t="shared" si="65"/>
        <v>0.20158041570692692</v>
      </c>
      <c r="Q130" s="3">
        <f t="shared" si="66"/>
        <v>0.16196079401785021</v>
      </c>
      <c r="R130" s="3">
        <f t="shared" si="67"/>
        <v>-0.19958598394049545</v>
      </c>
      <c r="S130" s="3">
        <f t="shared" si="68"/>
        <v>-0.1644122799853292</v>
      </c>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s="4" customFormat="1" x14ac:dyDescent="0.2">
      <c r="A131" s="3"/>
      <c r="B131" s="3"/>
      <c r="C131" s="3"/>
      <c r="D131" s="3"/>
      <c r="E131" s="3"/>
      <c r="F131" s="3"/>
      <c r="G131" s="3"/>
      <c r="H131" s="3"/>
      <c r="I131" s="3"/>
      <c r="J131" s="3"/>
      <c r="K131" s="3"/>
      <c r="L131" s="3"/>
      <c r="M131" s="3"/>
      <c r="N131" s="3">
        <v>126</v>
      </c>
      <c r="O131" s="3">
        <f t="shared" si="70"/>
        <v>127</v>
      </c>
      <c r="P131" s="3">
        <f t="shared" si="65"/>
        <v>0.43034868327207632</v>
      </c>
      <c r="Q131" s="3">
        <f t="shared" si="66"/>
        <v>0.26132887525561754</v>
      </c>
      <c r="R131" s="3">
        <f t="shared" si="67"/>
        <v>-0.84862290487131253</v>
      </c>
      <c r="S131" s="3">
        <f t="shared" si="68"/>
        <v>0.51568706410302734</v>
      </c>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s="4" customFormat="1" x14ac:dyDescent="0.2">
      <c r="A132" s="3"/>
      <c r="B132" s="3"/>
      <c r="C132" s="3"/>
      <c r="D132" s="3"/>
      <c r="E132" s="3"/>
      <c r="F132" s="3"/>
      <c r="G132" s="3"/>
      <c r="H132" s="3"/>
      <c r="I132" s="3"/>
      <c r="J132" s="3"/>
      <c r="K132" s="3"/>
      <c r="L132" s="3"/>
      <c r="M132" s="3"/>
      <c r="N132" s="3">
        <v>127</v>
      </c>
      <c r="O132" s="3">
        <f t="shared" si="70"/>
        <v>128</v>
      </c>
      <c r="P132" s="3">
        <f t="shared" si="65"/>
        <v>0.65911695083722577</v>
      </c>
      <c r="Q132" s="3">
        <f t="shared" si="66"/>
        <v>0.36069695649338485</v>
      </c>
      <c r="R132" s="3">
        <f t="shared" si="67"/>
        <v>-0.48725395753086709</v>
      </c>
      <c r="S132" s="3">
        <f t="shared" si="68"/>
        <v>-0.57194495379805621</v>
      </c>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s="4" customFormat="1" x14ac:dyDescent="0.2">
      <c r="A133" s="3"/>
      <c r="B133" s="3"/>
      <c r="C133" s="3"/>
      <c r="D133" s="3"/>
      <c r="E133" s="3"/>
      <c r="F133" s="3"/>
      <c r="G133" s="3"/>
      <c r="H133" s="3"/>
      <c r="I133" s="3"/>
      <c r="J133" s="3"/>
      <c r="K133" s="3"/>
      <c r="L133" s="3"/>
      <c r="M133" s="3"/>
      <c r="N133" s="3">
        <v>128</v>
      </c>
      <c r="O133" s="3">
        <f t="shared" si="70"/>
        <v>129</v>
      </c>
      <c r="P133" s="3">
        <f t="shared" ref="P133:P196" si="114">(1-MOD(O133-1,$B$1)/$B$1)*VLOOKUP(IF(INT((O133-1)/$B$1)=$A$1,1,INT((O133-1)/$B$1)+1),$A$7:$C$57,2)+MOD(O133-1,$B$1)/$B$1*VLOOKUP(IF(INT((O133-1)/$B$1)+1=$A$1,1,(INT((O133-1)/$B$1)+2)),$A$7:$C$57,2)</f>
        <v>0.88788521840237522</v>
      </c>
      <c r="Q133" s="3">
        <f t="shared" ref="Q133:Q196" si="115">(1-MOD(O133-1,$B$1)/$B$1)*VLOOKUP(IF(INT((O133-1)/$B$1)=$A$1,1,INT((O133-1)/$B$1)+1),$A$7:$C$57,3)+MOD(O133-1,$B$1)/$B$1*VLOOKUP(IF(INT((O133-1)/$B$1)+1=$A$1,1,(INT((O133-1)/$B$1)+2)),$A$7:$C$57,3)</f>
        <v>0.46006503773115215</v>
      </c>
      <c r="R133" s="3">
        <f t="shared" ref="R133:R196" si="116">VLOOKUP(MOD(N133*$C$1,$A$1*$B$1),$N$5:$Q$2019,3)</f>
        <v>-0.88788521840237544</v>
      </c>
      <c r="S133" s="3">
        <f t="shared" ref="S133:S196" si="117">VLOOKUP(MOD(N133*$C$1,$A$1*$B$1),$N$5:$Q$2019,4)</f>
        <v>0.46006503773115165</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s="4" customFormat="1" x14ac:dyDescent="0.2">
      <c r="A134" s="3"/>
      <c r="B134" s="3"/>
      <c r="C134" s="3"/>
      <c r="D134" s="3"/>
      <c r="E134" s="3"/>
      <c r="F134" s="3"/>
      <c r="G134" s="3"/>
      <c r="H134" s="3"/>
      <c r="I134" s="3"/>
      <c r="J134" s="3"/>
      <c r="K134" s="3"/>
      <c r="L134" s="3"/>
      <c r="M134" s="3"/>
      <c r="N134" s="3">
        <v>129</v>
      </c>
      <c r="O134" s="3">
        <f t="shared" ref="O134:O197" si="118">IF($N$4&gt;=O133,O133+1,"NA")</f>
        <v>130</v>
      </c>
      <c r="P134" s="3">
        <f t="shared" si="114"/>
        <v>0.89928507706236871</v>
      </c>
      <c r="Q134" s="3">
        <f t="shared" si="115"/>
        <v>0.42798890964633735</v>
      </c>
      <c r="R134" s="3">
        <f t="shared" si="116"/>
        <v>-0.60200208751607642</v>
      </c>
      <c r="S134" s="3">
        <f t="shared" si="117"/>
        <v>-0.79339879205454888</v>
      </c>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s="4" customFormat="1" x14ac:dyDescent="0.2">
      <c r="A135" s="3"/>
      <c r="B135" s="3"/>
      <c r="C135" s="3"/>
      <c r="D135" s="3"/>
      <c r="E135" s="3"/>
      <c r="F135" s="3"/>
      <c r="G135" s="3"/>
      <c r="H135" s="3"/>
      <c r="I135" s="3"/>
      <c r="J135" s="3"/>
      <c r="K135" s="3"/>
      <c r="L135" s="3"/>
      <c r="M135" s="3"/>
      <c r="N135" s="3">
        <v>130</v>
      </c>
      <c r="O135" s="3">
        <f t="shared" si="118"/>
        <v>131</v>
      </c>
      <c r="P135" s="3">
        <f t="shared" si="114"/>
        <v>0.9106849357223622</v>
      </c>
      <c r="Q135" s="3">
        <f t="shared" si="115"/>
        <v>0.39591278156152254</v>
      </c>
      <c r="R135" s="3">
        <f t="shared" si="116"/>
        <v>-0.46167144054917103</v>
      </c>
      <c r="S135" s="3">
        <f t="shared" si="117"/>
        <v>0.20087869776964695</v>
      </c>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s="4" customFormat="1" x14ac:dyDescent="0.2">
      <c r="A136" s="3"/>
      <c r="B136" s="3"/>
      <c r="C136" s="3"/>
      <c r="D136" s="3"/>
      <c r="E136" s="3"/>
      <c r="F136" s="3"/>
      <c r="G136" s="3"/>
      <c r="H136" s="3"/>
      <c r="I136" s="3"/>
      <c r="J136" s="3"/>
      <c r="K136" s="3"/>
      <c r="L136" s="3"/>
      <c r="M136" s="3"/>
      <c r="N136" s="3">
        <v>131</v>
      </c>
      <c r="O136" s="3">
        <f t="shared" si="118"/>
        <v>132</v>
      </c>
      <c r="P136" s="3">
        <f t="shared" si="114"/>
        <v>0.92208479438235558</v>
      </c>
      <c r="Q136" s="3">
        <f t="shared" si="115"/>
        <v>0.36383665347670774</v>
      </c>
      <c r="R136" s="3">
        <f t="shared" si="116"/>
        <v>-0.54383037389612365</v>
      </c>
      <c r="S136" s="3">
        <f t="shared" si="117"/>
        <v>-0.82877379475480728</v>
      </c>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s="4" customFormat="1" x14ac:dyDescent="0.2">
      <c r="M137" s="3"/>
      <c r="N137" s="3">
        <v>132</v>
      </c>
      <c r="O137" s="3">
        <f t="shared" si="118"/>
        <v>133</v>
      </c>
      <c r="P137" s="3">
        <f t="shared" si="114"/>
        <v>0.93348465304234907</v>
      </c>
      <c r="Q137" s="3">
        <f t="shared" si="115"/>
        <v>0.33176052539189294</v>
      </c>
      <c r="R137" s="3">
        <f t="shared" si="116"/>
        <v>-3.5457662695966674E-2</v>
      </c>
      <c r="S137" s="3">
        <f t="shared" si="117"/>
        <v>-5.8307642191857717E-2</v>
      </c>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s="5" customFormat="1" x14ac:dyDescent="0.2">
      <c r="M138" s="16"/>
      <c r="N138" s="16">
        <v>133</v>
      </c>
      <c r="O138" s="16">
        <f t="shared" si="118"/>
        <v>134</v>
      </c>
      <c r="P138" s="16">
        <f t="shared" si="114"/>
        <v>0.94488451170234256</v>
      </c>
      <c r="Q138" s="16">
        <f t="shared" si="115"/>
        <v>0.29968439730707808</v>
      </c>
      <c r="R138" s="16">
        <f t="shared" si="116"/>
        <v>-0.48565866027617083</v>
      </c>
      <c r="S138" s="16">
        <f t="shared" si="117"/>
        <v>-0.86414879745506545</v>
      </c>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row>
    <row r="139" spans="1:59" s="5" customFormat="1" x14ac:dyDescent="0.2">
      <c r="M139" s="16"/>
      <c r="N139" s="16">
        <v>134</v>
      </c>
      <c r="O139" s="16">
        <f t="shared" si="118"/>
        <v>135</v>
      </c>
      <c r="P139" s="16">
        <f t="shared" si="114"/>
        <v>0.95628437036233593</v>
      </c>
      <c r="Q139" s="16">
        <f t="shared" si="115"/>
        <v>0.26760826922226333</v>
      </c>
      <c r="R139" s="16">
        <f t="shared" si="116"/>
        <v>0.39075611515723774</v>
      </c>
      <c r="S139" s="16">
        <f t="shared" si="117"/>
        <v>-0.31749398215336239</v>
      </c>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row>
    <row r="140" spans="1:59" s="5" customFormat="1" x14ac:dyDescent="0.2">
      <c r="M140" s="16"/>
      <c r="N140" s="16">
        <v>135</v>
      </c>
      <c r="O140" s="16">
        <f t="shared" si="118"/>
        <v>136</v>
      </c>
      <c r="P140" s="16">
        <f t="shared" si="114"/>
        <v>0.96768422902232942</v>
      </c>
      <c r="Q140" s="16">
        <f t="shared" si="115"/>
        <v>0.2355321411374485</v>
      </c>
      <c r="R140" s="16">
        <f t="shared" si="116"/>
        <v>-0.427486946656218</v>
      </c>
      <c r="S140" s="16">
        <f t="shared" si="117"/>
        <v>-0.89952380015532385</v>
      </c>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row>
    <row r="141" spans="1:59" s="5" customFormat="1" x14ac:dyDescent="0.2">
      <c r="M141" s="16"/>
      <c r="N141" s="16">
        <v>136</v>
      </c>
      <c r="O141" s="16">
        <f t="shared" si="118"/>
        <v>137</v>
      </c>
      <c r="P141" s="16">
        <f t="shared" si="114"/>
        <v>0.97908408768232291</v>
      </c>
      <c r="Q141" s="16">
        <f t="shared" si="115"/>
        <v>0.20345601305263369</v>
      </c>
      <c r="R141" s="16">
        <f t="shared" si="116"/>
        <v>0.81696989301044209</v>
      </c>
      <c r="S141" s="16">
        <f t="shared" si="117"/>
        <v>-0.57668032211486708</v>
      </c>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row>
    <row r="142" spans="1:59" s="5" customFormat="1" x14ac:dyDescent="0.2">
      <c r="A142" s="4"/>
      <c r="B142" s="4"/>
      <c r="C142" s="4"/>
      <c r="D142" s="4"/>
      <c r="E142" s="4"/>
      <c r="F142" s="4"/>
      <c r="G142" s="4"/>
      <c r="H142" s="4"/>
      <c r="I142" s="4"/>
      <c r="J142" s="4"/>
      <c r="K142" s="4"/>
      <c r="L142" s="4"/>
      <c r="M142" s="3"/>
      <c r="N142" s="3">
        <v>137</v>
      </c>
      <c r="O142" s="3">
        <f t="shared" si="118"/>
        <v>138</v>
      </c>
      <c r="P142" s="3">
        <f t="shared" si="114"/>
        <v>0.73891596145717997</v>
      </c>
      <c r="Q142" s="3">
        <f t="shared" si="115"/>
        <v>0.13616405989968119</v>
      </c>
      <c r="R142" s="3">
        <f t="shared" si="116"/>
        <v>-0.28365295986103223</v>
      </c>
      <c r="S142" s="3">
        <f t="shared" si="117"/>
        <v>-0.69575746324896026</v>
      </c>
      <c r="T142" s="3"/>
      <c r="U142" s="1"/>
      <c r="V142" s="1"/>
      <c r="W142" s="1"/>
      <c r="X142" s="1"/>
      <c r="Y142" s="1"/>
      <c r="Z142" s="1"/>
      <c r="AA142" s="1"/>
      <c r="AB142" s="1"/>
      <c r="AC142" s="1"/>
      <c r="AD142" s="1"/>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row>
    <row r="143" spans="1:59" s="5" customFormat="1" x14ac:dyDescent="0.2">
      <c r="A143" s="4"/>
      <c r="B143" s="4"/>
      <c r="C143" s="4"/>
      <c r="D143" s="4"/>
      <c r="E143" s="4"/>
      <c r="F143" s="4"/>
      <c r="G143" s="4"/>
      <c r="H143" s="4"/>
      <c r="I143" s="4"/>
      <c r="J143" s="4"/>
      <c r="K143" s="4"/>
      <c r="L143" s="4"/>
      <c r="M143" s="3"/>
      <c r="N143" s="3">
        <v>138</v>
      </c>
      <c r="O143" s="3">
        <f t="shared" si="118"/>
        <v>139</v>
      </c>
      <c r="P143" s="3">
        <f t="shared" si="114"/>
        <v>0.49874783523203703</v>
      </c>
      <c r="Q143" s="3">
        <f t="shared" si="115"/>
        <v>6.8872106746728681E-2</v>
      </c>
      <c r="R143" s="3">
        <f t="shared" si="116"/>
        <v>0.84829265028753675</v>
      </c>
      <c r="S143" s="3">
        <f t="shared" si="117"/>
        <v>-0.51623014462889683</v>
      </c>
      <c r="T143" s="3"/>
      <c r="U143" s="1"/>
      <c r="V143" s="1"/>
      <c r="W143" s="1"/>
      <c r="X143" s="1"/>
      <c r="Y143" s="1"/>
      <c r="Z143" s="1"/>
      <c r="AA143" s="1"/>
      <c r="AB143" s="1"/>
      <c r="AC143" s="1"/>
      <c r="AD143" s="1"/>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row>
    <row r="144" spans="1:59" s="5" customFormat="1" x14ac:dyDescent="0.2">
      <c r="A144" s="4"/>
      <c r="B144" s="4"/>
      <c r="C144" s="4"/>
      <c r="D144" s="4"/>
      <c r="E144" s="4"/>
      <c r="F144" s="4"/>
      <c r="G144" s="4"/>
      <c r="H144" s="4"/>
      <c r="I144" s="4"/>
      <c r="J144" s="4"/>
      <c r="K144" s="4"/>
      <c r="L144" s="4"/>
      <c r="M144" s="3"/>
      <c r="N144" s="3">
        <v>139</v>
      </c>
      <c r="O144" s="3">
        <f t="shared" si="118"/>
        <v>140</v>
      </c>
      <c r="P144" s="3">
        <f t="shared" si="114"/>
        <v>0.25857970900689414</v>
      </c>
      <c r="Q144" s="3">
        <f t="shared" si="115"/>
        <v>1.5801535937761679E-3</v>
      </c>
      <c r="R144" s="3">
        <f t="shared" si="116"/>
        <v>-5.4156699890613419E-2</v>
      </c>
      <c r="S144" s="3">
        <f t="shared" si="117"/>
        <v>-0.25284978673597491</v>
      </c>
      <c r="T144" s="3"/>
      <c r="U144" s="1"/>
      <c r="V144" s="1"/>
      <c r="W144" s="1"/>
      <c r="X144" s="1"/>
      <c r="Y144" s="1"/>
      <c r="Z144" s="1"/>
      <c r="AA144" s="1"/>
      <c r="AB144" s="1"/>
      <c r="AC144" s="1"/>
      <c r="AD144" s="1"/>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row>
    <row r="145" spans="1:59" s="5" customFormat="1" x14ac:dyDescent="0.2">
      <c r="A145" s="4"/>
      <c r="B145" s="4"/>
      <c r="C145" s="4"/>
      <c r="D145" s="4"/>
      <c r="E145" s="4"/>
      <c r="F145" s="4"/>
      <c r="G145" s="4"/>
      <c r="H145" s="4"/>
      <c r="I145" s="4"/>
      <c r="J145" s="4"/>
      <c r="K145" s="4"/>
      <c r="L145" s="4"/>
      <c r="M145" s="3"/>
      <c r="N145" s="3">
        <v>140</v>
      </c>
      <c r="O145" s="3">
        <f t="shared" si="118"/>
        <v>141</v>
      </c>
      <c r="P145" s="3">
        <f t="shared" si="114"/>
        <v>1.8411582781751257E-2</v>
      </c>
      <c r="Q145" s="3">
        <f t="shared" si="115"/>
        <v>-6.5711799559176318E-2</v>
      </c>
      <c r="R145" s="3">
        <f t="shared" si="116"/>
        <v>0.8796154075646313</v>
      </c>
      <c r="S145" s="3">
        <f t="shared" si="117"/>
        <v>-0.45577996714292668</v>
      </c>
      <c r="T145" s="3"/>
      <c r="U145" s="1"/>
      <c r="V145" s="1"/>
      <c r="W145" s="1"/>
      <c r="X145" s="1"/>
      <c r="Y145" s="1"/>
      <c r="Z145" s="1"/>
      <c r="AA145" s="1"/>
      <c r="AB145" s="1"/>
      <c r="AC145" s="1"/>
      <c r="AD145" s="1"/>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row>
    <row r="146" spans="1:59" s="5" customFormat="1" x14ac:dyDescent="0.2">
      <c r="A146" s="4"/>
      <c r="B146" s="4"/>
      <c r="C146" s="4"/>
      <c r="D146" s="4"/>
      <c r="E146" s="4"/>
      <c r="F146" s="4"/>
      <c r="G146" s="4"/>
      <c r="H146" s="4"/>
      <c r="I146" s="4"/>
      <c r="J146" s="4"/>
      <c r="K146" s="4"/>
      <c r="L146" s="4"/>
      <c r="M146" s="3"/>
      <c r="N146" s="3">
        <v>141</v>
      </c>
      <c r="O146" s="3">
        <f t="shared" si="118"/>
        <v>142</v>
      </c>
      <c r="P146" s="3">
        <f t="shared" si="114"/>
        <v>-0.22175654344339163</v>
      </c>
      <c r="Q146" s="3">
        <f t="shared" si="115"/>
        <v>-0.13300375271212883</v>
      </c>
      <c r="R146" s="3">
        <f t="shared" si="116"/>
        <v>0.17533956007980533</v>
      </c>
      <c r="S146" s="3">
        <f t="shared" si="117"/>
        <v>0.19005788977701055</v>
      </c>
      <c r="T146" s="3"/>
      <c r="U146" s="1"/>
      <c r="V146" s="1"/>
      <c r="W146" s="1"/>
      <c r="X146" s="1"/>
      <c r="Y146" s="1"/>
      <c r="Z146" s="1"/>
      <c r="AA146" s="1"/>
      <c r="AB146" s="1"/>
      <c r="AC146" s="1"/>
      <c r="AD146" s="1"/>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row>
    <row r="147" spans="1:59" s="5" customFormat="1" x14ac:dyDescent="0.2">
      <c r="A147" s="4"/>
      <c r="B147" s="4"/>
      <c r="C147" s="4"/>
      <c r="D147" s="4"/>
      <c r="E147" s="4"/>
      <c r="F147" s="4"/>
      <c r="G147" s="4"/>
      <c r="H147" s="4"/>
      <c r="I147" s="4"/>
      <c r="J147" s="4"/>
      <c r="K147" s="4"/>
      <c r="L147" s="4"/>
      <c r="M147" s="3"/>
      <c r="N147" s="3">
        <v>142</v>
      </c>
      <c r="O147" s="3">
        <f t="shared" si="118"/>
        <v>143</v>
      </c>
      <c r="P147" s="3">
        <f t="shared" si="114"/>
        <v>-0.46192466966853452</v>
      </c>
      <c r="Q147" s="3">
        <f t="shared" si="115"/>
        <v>-0.20029570586508133</v>
      </c>
      <c r="R147" s="3">
        <f t="shared" si="116"/>
        <v>0.91093816484172585</v>
      </c>
      <c r="S147" s="3">
        <f t="shared" si="117"/>
        <v>-0.39532978965695642</v>
      </c>
      <c r="T147" s="3"/>
      <c r="U147" s="1"/>
      <c r="V147" s="1"/>
      <c r="W147" s="1"/>
      <c r="X147" s="1"/>
      <c r="Y147" s="1"/>
      <c r="Z147" s="1"/>
      <c r="AA147" s="1"/>
      <c r="AB147" s="1"/>
      <c r="AC147" s="1"/>
      <c r="AD147" s="1"/>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row>
    <row r="148" spans="1:59" s="5" customFormat="1" x14ac:dyDescent="0.2">
      <c r="A148" s="4"/>
      <c r="B148" s="4"/>
      <c r="C148" s="4"/>
      <c r="D148" s="4"/>
      <c r="E148" s="4"/>
      <c r="F148" s="4"/>
      <c r="G148" s="4"/>
      <c r="H148" s="4"/>
      <c r="I148" s="4"/>
      <c r="J148" s="4"/>
      <c r="K148" s="4"/>
      <c r="L148" s="4"/>
      <c r="M148" s="3"/>
      <c r="N148" s="3">
        <v>143</v>
      </c>
      <c r="O148" s="3">
        <f t="shared" si="118"/>
        <v>144</v>
      </c>
      <c r="P148" s="3">
        <f t="shared" si="114"/>
        <v>-0.70209279589367746</v>
      </c>
      <c r="Q148" s="3">
        <f t="shared" si="115"/>
        <v>-0.26758765901803383</v>
      </c>
      <c r="R148" s="3">
        <f t="shared" si="116"/>
        <v>0.40483582005022417</v>
      </c>
      <c r="S148" s="3">
        <f t="shared" si="117"/>
        <v>0.6329655662899959</v>
      </c>
      <c r="T148" s="3"/>
      <c r="U148" s="1"/>
      <c r="V148" s="1"/>
      <c r="W148" s="1"/>
      <c r="X148" s="1"/>
      <c r="Y148" s="1"/>
      <c r="Z148" s="1"/>
      <c r="AA148" s="1"/>
      <c r="AB148" s="1"/>
      <c r="AC148" s="1"/>
      <c r="AD148" s="1"/>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row>
    <row r="149" spans="1:59" s="5" customFormat="1" x14ac:dyDescent="0.2">
      <c r="A149" s="4"/>
      <c r="B149" s="4"/>
      <c r="C149" s="4"/>
      <c r="D149" s="4"/>
      <c r="E149" s="4"/>
      <c r="F149" s="4"/>
      <c r="G149" s="4"/>
      <c r="H149" s="4"/>
      <c r="I149" s="4"/>
      <c r="J149" s="4"/>
      <c r="K149" s="4"/>
      <c r="L149" s="4"/>
      <c r="M149" s="3"/>
      <c r="N149" s="3">
        <v>144</v>
      </c>
      <c r="O149" s="3">
        <f t="shared" si="118"/>
        <v>145</v>
      </c>
      <c r="P149" s="3">
        <f t="shared" si="114"/>
        <v>-0.9422609221188204</v>
      </c>
      <c r="Q149" s="3">
        <f t="shared" si="115"/>
        <v>-0.33487961217098633</v>
      </c>
      <c r="R149" s="3">
        <f t="shared" si="116"/>
        <v>0.94226092211882051</v>
      </c>
      <c r="S149" s="3">
        <f t="shared" si="117"/>
        <v>-0.33487961217098622</v>
      </c>
      <c r="T149" s="3"/>
      <c r="U149" s="1"/>
      <c r="V149" s="1"/>
      <c r="W149" s="1"/>
      <c r="X149" s="1"/>
      <c r="Y149" s="1"/>
      <c r="Z149" s="1"/>
      <c r="AA149" s="1"/>
      <c r="AB149" s="1"/>
      <c r="AC149" s="1"/>
      <c r="AD149" s="1"/>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row>
    <row r="150" spans="1:59" s="5" customFormat="1" x14ac:dyDescent="0.2">
      <c r="A150" s="4"/>
      <c r="B150" s="4"/>
      <c r="C150" s="4"/>
      <c r="D150" s="4"/>
      <c r="E150" s="4"/>
      <c r="F150" s="4"/>
      <c r="G150" s="4"/>
      <c r="H150" s="4"/>
      <c r="I150" s="4"/>
      <c r="J150" s="4"/>
      <c r="K150" s="4"/>
      <c r="L150" s="4"/>
      <c r="M150" s="3"/>
      <c r="N150" s="3">
        <v>145</v>
      </c>
      <c r="O150" s="3">
        <f t="shared" si="118"/>
        <v>146</v>
      </c>
      <c r="P150" s="3">
        <f t="shared" si="114"/>
        <v>-0.9491869030027853</v>
      </c>
      <c r="Q150" s="3">
        <f t="shared" si="115"/>
        <v>-0.30154996232019682</v>
      </c>
      <c r="R150" s="3">
        <f t="shared" si="116"/>
        <v>0.48836055267563244</v>
      </c>
      <c r="S150" s="3">
        <f t="shared" si="117"/>
        <v>0.86798163989665245</v>
      </c>
      <c r="T150" s="3"/>
      <c r="U150" s="1"/>
      <c r="V150" s="1"/>
      <c r="W150" s="1"/>
      <c r="X150" s="1"/>
      <c r="Y150" s="1"/>
      <c r="Z150" s="1"/>
      <c r="AA150" s="1"/>
      <c r="AB150" s="1"/>
      <c r="AC150" s="1"/>
      <c r="AD150" s="1"/>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row>
    <row r="151" spans="1:59" s="5" customFormat="1" x14ac:dyDescent="0.2">
      <c r="A151" s="4"/>
      <c r="B151" s="4"/>
      <c r="C151" s="4"/>
      <c r="D151" s="4"/>
      <c r="E151" s="4"/>
      <c r="F151" s="4"/>
      <c r="G151" s="4"/>
      <c r="H151" s="4"/>
      <c r="I151" s="4"/>
      <c r="J151" s="4"/>
      <c r="K151" s="4"/>
      <c r="L151" s="4"/>
      <c r="M151" s="3"/>
      <c r="N151" s="3">
        <v>146</v>
      </c>
      <c r="O151" s="3">
        <f t="shared" si="118"/>
        <v>147</v>
      </c>
      <c r="P151" s="3">
        <f t="shared" si="114"/>
        <v>-0.95611288388675009</v>
      </c>
      <c r="Q151" s="3">
        <f t="shared" si="115"/>
        <v>-0.26822031246940736</v>
      </c>
      <c r="R151" s="3">
        <f t="shared" si="116"/>
        <v>0.48472438698852149</v>
      </c>
      <c r="S151" s="3">
        <f t="shared" si="117"/>
        <v>-0.13614344969545172</v>
      </c>
      <c r="T151" s="3"/>
      <c r="U151" s="1"/>
      <c r="V151" s="1"/>
      <c r="W151" s="1"/>
      <c r="X151" s="1"/>
      <c r="Y151" s="1"/>
      <c r="Z151" s="1"/>
      <c r="AA151" s="1"/>
      <c r="AB151" s="1"/>
      <c r="AC151" s="1"/>
      <c r="AD151" s="1"/>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row>
    <row r="152" spans="1:59" s="5" customFormat="1" x14ac:dyDescent="0.2">
      <c r="A152" s="4"/>
      <c r="B152" s="4"/>
      <c r="C152" s="4"/>
      <c r="D152" s="4"/>
      <c r="E152" s="4"/>
      <c r="F152" s="4"/>
      <c r="G152" s="4"/>
      <c r="H152" s="4"/>
      <c r="I152" s="4"/>
      <c r="J152" s="4"/>
      <c r="K152" s="4"/>
      <c r="L152" s="4"/>
      <c r="M152" s="3"/>
      <c r="N152" s="3">
        <v>147</v>
      </c>
      <c r="O152" s="3">
        <f t="shared" si="118"/>
        <v>148</v>
      </c>
      <c r="P152" s="3">
        <f t="shared" si="114"/>
        <v>-0.96303886477071488</v>
      </c>
      <c r="Q152" s="3">
        <f t="shared" si="115"/>
        <v>-0.23489066261861785</v>
      </c>
      <c r="R152" s="3">
        <f t="shared" si="116"/>
        <v>0.42591375795603004</v>
      </c>
      <c r="S152" s="3">
        <f t="shared" si="117"/>
        <v>0.8951061105969802</v>
      </c>
      <c r="T152" s="3"/>
      <c r="U152" s="1"/>
      <c r="V152" s="1"/>
      <c r="W152" s="1"/>
      <c r="X152" s="1"/>
      <c r="Y152" s="1"/>
      <c r="Z152" s="1"/>
      <c r="AA152" s="1"/>
      <c r="AB152" s="1"/>
      <c r="AC152" s="1"/>
      <c r="AD152" s="1"/>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row>
    <row r="153" spans="1:59" s="5" customFormat="1" x14ac:dyDescent="0.2">
      <c r="A153" s="4"/>
      <c r="B153" s="4"/>
      <c r="C153" s="4"/>
      <c r="D153" s="4"/>
      <c r="E153" s="4"/>
      <c r="F153" s="4"/>
      <c r="G153" s="4"/>
      <c r="H153" s="4"/>
      <c r="I153" s="4"/>
      <c r="J153" s="4"/>
      <c r="K153" s="4"/>
      <c r="L153" s="4"/>
      <c r="M153" s="3"/>
      <c r="N153" s="3">
        <v>148</v>
      </c>
      <c r="O153" s="3">
        <f t="shared" si="118"/>
        <v>149</v>
      </c>
      <c r="P153" s="3">
        <f t="shared" si="114"/>
        <v>-0.96996484565467989</v>
      </c>
      <c r="Q153" s="3">
        <f t="shared" si="115"/>
        <v>-0.20156101276782837</v>
      </c>
      <c r="R153" s="3">
        <f t="shared" si="116"/>
        <v>2.7187851858222534E-2</v>
      </c>
      <c r="S153" s="3">
        <f t="shared" si="117"/>
        <v>6.2592712780082715E-2</v>
      </c>
      <c r="T153" s="3"/>
      <c r="U153" s="1"/>
      <c r="V153" s="1"/>
      <c r="W153" s="1"/>
      <c r="X153" s="1"/>
      <c r="Y153" s="1"/>
      <c r="Z153" s="1"/>
      <c r="AA153" s="1"/>
      <c r="AB153" s="1"/>
      <c r="AC153" s="1"/>
      <c r="AD153" s="1"/>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row>
    <row r="154" spans="1:59" s="5" customFormat="1" x14ac:dyDescent="0.2">
      <c r="A154" s="4"/>
      <c r="B154" s="4"/>
      <c r="C154" s="4"/>
      <c r="D154" s="4"/>
      <c r="E154" s="4"/>
      <c r="F154" s="4"/>
      <c r="G154" s="4"/>
      <c r="H154" s="4"/>
      <c r="I154" s="4"/>
      <c r="J154" s="4"/>
      <c r="K154" s="4"/>
      <c r="L154" s="4"/>
      <c r="M154" s="3"/>
      <c r="N154" s="3">
        <v>149</v>
      </c>
      <c r="O154" s="3">
        <f t="shared" si="118"/>
        <v>150</v>
      </c>
      <c r="P154" s="3">
        <f t="shared" si="114"/>
        <v>-0.97689082653864467</v>
      </c>
      <c r="Q154" s="3">
        <f t="shared" si="115"/>
        <v>-0.16823136291703888</v>
      </c>
      <c r="R154" s="3">
        <f t="shared" si="116"/>
        <v>0.36346696323642769</v>
      </c>
      <c r="S154" s="3">
        <f t="shared" si="117"/>
        <v>0.92223058129730784</v>
      </c>
      <c r="T154" s="3"/>
      <c r="U154" s="1"/>
      <c r="V154" s="1"/>
      <c r="W154" s="1"/>
      <c r="X154" s="1"/>
      <c r="Y154" s="1"/>
      <c r="Z154" s="1"/>
      <c r="AA154" s="1"/>
      <c r="AB154" s="1"/>
      <c r="AC154" s="1"/>
      <c r="AD154" s="1"/>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row>
    <row r="155" spans="1:59" s="5" customFormat="1" x14ac:dyDescent="0.2">
      <c r="A155" s="4"/>
      <c r="B155" s="4"/>
      <c r="C155" s="4"/>
      <c r="D155" s="4"/>
      <c r="E155" s="4"/>
      <c r="F155" s="4"/>
      <c r="G155" s="4"/>
      <c r="H155" s="4"/>
      <c r="I155" s="4"/>
      <c r="J155" s="4"/>
      <c r="K155" s="4"/>
      <c r="L155" s="4"/>
      <c r="M155" s="3"/>
      <c r="N155" s="3">
        <v>150</v>
      </c>
      <c r="O155" s="3">
        <f t="shared" si="118"/>
        <v>151</v>
      </c>
      <c r="P155" s="3">
        <f t="shared" si="114"/>
        <v>-0.98381680742260957</v>
      </c>
      <c r="Q155" s="3">
        <f t="shared" si="115"/>
        <v>-0.13490171306624937</v>
      </c>
      <c r="R155" s="3">
        <f t="shared" si="116"/>
        <v>-0.43034868327207643</v>
      </c>
      <c r="S155" s="3">
        <f t="shared" si="117"/>
        <v>0.26132887525561715</v>
      </c>
      <c r="T155" s="3"/>
      <c r="U155" s="1"/>
      <c r="V155" s="1"/>
      <c r="W155" s="1"/>
      <c r="X155" s="1"/>
      <c r="Y155" s="1"/>
      <c r="Z155" s="1"/>
      <c r="AA155" s="1"/>
      <c r="AB155" s="1"/>
      <c r="AC155" s="1"/>
      <c r="AD155" s="1"/>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row>
    <row r="156" spans="1:59" s="5" customFormat="1" x14ac:dyDescent="0.2">
      <c r="A156" s="4"/>
      <c r="B156" s="4"/>
      <c r="C156" s="4"/>
      <c r="D156" s="4"/>
      <c r="E156" s="4"/>
      <c r="F156" s="4"/>
      <c r="G156" s="4"/>
      <c r="H156" s="4"/>
      <c r="I156" s="4"/>
      <c r="J156" s="4"/>
      <c r="K156" s="4"/>
      <c r="L156" s="4"/>
      <c r="M156" s="3"/>
      <c r="N156" s="3">
        <v>151</v>
      </c>
      <c r="O156" s="3">
        <f t="shared" si="118"/>
        <v>152</v>
      </c>
      <c r="P156" s="3">
        <f t="shared" si="114"/>
        <v>-0.99074278830657436</v>
      </c>
      <c r="Q156" s="3">
        <f t="shared" si="115"/>
        <v>-0.10157206321545989</v>
      </c>
      <c r="R156" s="3">
        <f t="shared" si="116"/>
        <v>0.30102016851682539</v>
      </c>
      <c r="S156" s="3">
        <f t="shared" si="117"/>
        <v>0.94935505199763548</v>
      </c>
      <c r="T156" s="3"/>
      <c r="U156" s="1"/>
      <c r="V156" s="1"/>
      <c r="W156" s="1"/>
      <c r="X156" s="1"/>
      <c r="Y156" s="1"/>
      <c r="Z156" s="1"/>
      <c r="AA156" s="1"/>
      <c r="AB156" s="1"/>
      <c r="AC156" s="1"/>
      <c r="AD156" s="1"/>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row>
    <row r="157" spans="1:59" s="5" customFormat="1" x14ac:dyDescent="0.2">
      <c r="A157" s="4"/>
      <c r="B157" s="4"/>
      <c r="C157" s="4"/>
      <c r="D157" s="4"/>
      <c r="E157" s="4"/>
      <c r="F157" s="4"/>
      <c r="G157" s="4"/>
      <c r="H157" s="4"/>
      <c r="I157" s="4"/>
      <c r="J157" s="4"/>
      <c r="K157" s="4"/>
      <c r="L157" s="4"/>
      <c r="M157" s="3"/>
      <c r="N157" s="3">
        <v>152</v>
      </c>
      <c r="O157" s="3">
        <f t="shared" si="118"/>
        <v>153</v>
      </c>
      <c r="P157" s="3">
        <f t="shared" si="114"/>
        <v>-0.99766876919053926</v>
      </c>
      <c r="Q157" s="3">
        <f t="shared" si="115"/>
        <v>-6.8242413364670407E-2</v>
      </c>
      <c r="R157" s="3">
        <f t="shared" si="116"/>
        <v>-0.88788521840237544</v>
      </c>
      <c r="S157" s="3">
        <f t="shared" si="117"/>
        <v>0.46006503773115165</v>
      </c>
      <c r="T157" s="3"/>
      <c r="U157" s="1"/>
      <c r="V157" s="1"/>
      <c r="W157" s="1"/>
      <c r="X157" s="1"/>
      <c r="Y157" s="1"/>
      <c r="Z157" s="1"/>
      <c r="AA157" s="1"/>
      <c r="AB157" s="1"/>
      <c r="AC157" s="1"/>
      <c r="AD157" s="1"/>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row>
    <row r="158" spans="1:59" s="5" customFormat="1" x14ac:dyDescent="0.2">
      <c r="A158" s="4"/>
      <c r="B158" s="4"/>
      <c r="C158" s="4"/>
      <c r="D158" s="4"/>
      <c r="E158" s="4"/>
      <c r="F158" s="4"/>
      <c r="G158" s="4"/>
      <c r="H158" s="4"/>
      <c r="I158" s="4"/>
      <c r="J158" s="4"/>
      <c r="K158" s="4"/>
      <c r="L158" s="4"/>
      <c r="M158" s="3"/>
      <c r="N158" s="3">
        <v>153</v>
      </c>
      <c r="O158" s="3">
        <f t="shared" si="118"/>
        <v>154</v>
      </c>
      <c r="P158" s="3">
        <f t="shared" si="114"/>
        <v>-0.75057466208143142</v>
      </c>
      <c r="Q158" s="3">
        <f t="shared" si="115"/>
        <v>-3.4280110062507391E-2</v>
      </c>
      <c r="R158" s="3">
        <f t="shared" si="116"/>
        <v>0.186272038531616</v>
      </c>
      <c r="S158" s="3">
        <f t="shared" si="117"/>
        <v>0.72790121374114281</v>
      </c>
      <c r="T158" s="3"/>
      <c r="U158" s="1"/>
      <c r="V158" s="1"/>
      <c r="W158" s="1"/>
      <c r="X158" s="1"/>
      <c r="Y158" s="1"/>
      <c r="Z158" s="1"/>
      <c r="AA158" s="1"/>
      <c r="AB158" s="1"/>
      <c r="AC158" s="1"/>
      <c r="AD158" s="1"/>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row>
    <row r="159" spans="1:59" s="5" customFormat="1" x14ac:dyDescent="0.2">
      <c r="A159" s="4"/>
      <c r="B159" s="4"/>
      <c r="C159" s="4"/>
      <c r="D159" s="4"/>
      <c r="E159" s="4"/>
      <c r="F159" s="4"/>
      <c r="G159" s="4"/>
      <c r="H159" s="4"/>
      <c r="I159" s="4"/>
      <c r="J159" s="4"/>
      <c r="K159" s="4"/>
      <c r="L159" s="4"/>
      <c r="M159" s="3"/>
      <c r="N159" s="3">
        <v>154</v>
      </c>
      <c r="O159" s="3">
        <f t="shared" si="118"/>
        <v>155</v>
      </c>
      <c r="P159" s="3">
        <f t="shared" si="114"/>
        <v>-0.50348055497232369</v>
      </c>
      <c r="Q159" s="3">
        <f t="shared" si="115"/>
        <v>-3.1780676034438154E-4</v>
      </c>
      <c r="R159" s="3">
        <f t="shared" si="116"/>
        <v>-0.91068493572236231</v>
      </c>
      <c r="S159" s="3">
        <f t="shared" si="117"/>
        <v>0.39591278156152204</v>
      </c>
      <c r="T159" s="3"/>
      <c r="U159" s="1"/>
      <c r="V159" s="1"/>
      <c r="W159" s="1"/>
      <c r="X159" s="1"/>
      <c r="Y159" s="1"/>
      <c r="Z159" s="1"/>
      <c r="AA159" s="1"/>
      <c r="AB159" s="1"/>
      <c r="AC159" s="1"/>
      <c r="AD159" s="1"/>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row>
    <row r="160" spans="1:59" s="5" customFormat="1" x14ac:dyDescent="0.2">
      <c r="A160" s="4"/>
      <c r="B160" s="4"/>
      <c r="C160" s="4"/>
      <c r="D160" s="4"/>
      <c r="E160" s="4"/>
      <c r="F160" s="4"/>
      <c r="G160" s="4"/>
      <c r="H160" s="4"/>
      <c r="I160" s="4"/>
      <c r="J160" s="4"/>
      <c r="K160" s="4"/>
      <c r="L160" s="4"/>
      <c r="M160" s="3"/>
      <c r="N160" s="3">
        <v>155</v>
      </c>
      <c r="O160" s="3">
        <f t="shared" si="118"/>
        <v>156</v>
      </c>
      <c r="P160" s="3">
        <f t="shared" si="114"/>
        <v>-0.25638644786321602</v>
      </c>
      <c r="Q160" s="3">
        <f t="shared" si="115"/>
        <v>3.3644496541818628E-2</v>
      </c>
      <c r="R160" s="3">
        <f t="shared" si="116"/>
        <v>1.9222573280799515E-2</v>
      </c>
      <c r="S160" s="3">
        <f t="shared" si="117"/>
        <v>0.25786906652782982</v>
      </c>
      <c r="T160" s="3"/>
      <c r="U160" s="1"/>
      <c r="V160" s="1"/>
      <c r="W160" s="1"/>
      <c r="X160" s="1"/>
      <c r="Y160" s="1"/>
      <c r="Z160" s="1"/>
      <c r="AA160" s="1"/>
      <c r="AB160" s="1"/>
      <c r="AC160" s="1"/>
      <c r="AD160" s="1"/>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row>
    <row r="161" spans="1:59" s="5" customFormat="1" x14ac:dyDescent="0.2">
      <c r="A161" s="4"/>
      <c r="B161" s="4"/>
      <c r="C161" s="4"/>
      <c r="D161" s="4"/>
      <c r="E161" s="4"/>
      <c r="F161" s="4"/>
      <c r="G161" s="4"/>
      <c r="H161" s="4"/>
      <c r="I161" s="4"/>
      <c r="J161" s="4"/>
      <c r="K161" s="4"/>
      <c r="L161" s="4"/>
      <c r="M161" s="3"/>
      <c r="N161" s="3">
        <v>156</v>
      </c>
      <c r="O161" s="3">
        <f t="shared" si="118"/>
        <v>157</v>
      </c>
      <c r="P161" s="3">
        <f t="shared" si="114"/>
        <v>-9.2923407541081748E-3</v>
      </c>
      <c r="Q161" s="3">
        <f t="shared" si="115"/>
        <v>6.7606799843981644E-2</v>
      </c>
      <c r="R161" s="3">
        <f t="shared" si="116"/>
        <v>-0.93348465304234918</v>
      </c>
      <c r="S161" s="3">
        <f t="shared" si="117"/>
        <v>0.33176052539189249</v>
      </c>
      <c r="T161" s="3"/>
      <c r="U161" s="1"/>
      <c r="V161" s="1"/>
      <c r="W161" s="1"/>
      <c r="X161" s="1"/>
      <c r="Y161" s="1"/>
      <c r="Z161" s="1"/>
      <c r="AA161" s="1"/>
      <c r="AB161" s="1"/>
      <c r="AC161" s="1"/>
      <c r="AD161" s="1"/>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row>
    <row r="162" spans="1:59" s="5" customFormat="1" x14ac:dyDescent="0.2">
      <c r="A162" s="4"/>
      <c r="B162" s="4"/>
      <c r="C162" s="4"/>
      <c r="D162" s="4"/>
      <c r="E162" s="4"/>
      <c r="F162" s="4"/>
      <c r="G162" s="4"/>
      <c r="H162" s="4"/>
      <c r="I162" s="4"/>
      <c r="J162" s="4"/>
      <c r="K162" s="4"/>
      <c r="L162" s="4"/>
      <c r="M162" s="3"/>
      <c r="N162" s="3">
        <v>157</v>
      </c>
      <c r="O162" s="3">
        <f t="shared" si="118"/>
        <v>158</v>
      </c>
      <c r="P162" s="3">
        <f t="shared" si="114"/>
        <v>0.23780176635499956</v>
      </c>
      <c r="Q162" s="3">
        <f t="shared" si="115"/>
        <v>0.10156910314614465</v>
      </c>
      <c r="R162" s="3">
        <f t="shared" si="116"/>
        <v>-0.14782689197001692</v>
      </c>
      <c r="S162" s="3">
        <f t="shared" si="117"/>
        <v>-0.21216308068548334</v>
      </c>
      <c r="T162" s="3"/>
      <c r="U162" s="1"/>
      <c r="V162" s="1"/>
      <c r="W162" s="1"/>
      <c r="X162" s="1"/>
      <c r="Y162" s="1"/>
      <c r="Z162" s="1"/>
      <c r="AA162" s="1"/>
      <c r="AB162" s="1"/>
      <c r="AC162" s="1"/>
      <c r="AD162" s="1"/>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row>
    <row r="163" spans="1:59" s="5" customFormat="1" x14ac:dyDescent="0.2">
      <c r="A163" s="4"/>
      <c r="B163" s="4"/>
      <c r="C163" s="4"/>
      <c r="D163" s="4"/>
      <c r="E163" s="4"/>
      <c r="F163" s="4"/>
      <c r="G163" s="4"/>
      <c r="H163" s="4"/>
      <c r="I163" s="4"/>
      <c r="J163" s="4"/>
      <c r="K163" s="4"/>
      <c r="L163" s="4"/>
      <c r="M163" s="3"/>
      <c r="N163" s="3">
        <v>158</v>
      </c>
      <c r="O163" s="3">
        <f t="shared" si="118"/>
        <v>159</v>
      </c>
      <c r="P163" s="3">
        <f t="shared" si="114"/>
        <v>0.48489587346410734</v>
      </c>
      <c r="Q163" s="3">
        <f t="shared" si="115"/>
        <v>0.13553140644830766</v>
      </c>
      <c r="R163" s="3">
        <f t="shared" si="116"/>
        <v>-0.95628437036233604</v>
      </c>
      <c r="S163" s="3">
        <f t="shared" si="117"/>
        <v>0.26760826922226294</v>
      </c>
      <c r="T163" s="3"/>
      <c r="U163" s="1"/>
      <c r="V163" s="1"/>
      <c r="W163" s="1"/>
      <c r="X163" s="1"/>
      <c r="Y163" s="1"/>
      <c r="Z163" s="1"/>
      <c r="AA163" s="1"/>
      <c r="AB163" s="1"/>
      <c r="AC163" s="1"/>
      <c r="AD163" s="1"/>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row>
    <row r="164" spans="1:59" s="5" customFormat="1" x14ac:dyDescent="0.2">
      <c r="A164" s="4"/>
      <c r="B164" s="4"/>
      <c r="C164" s="4"/>
      <c r="D164" s="4"/>
      <c r="E164" s="4"/>
      <c r="F164" s="4"/>
      <c r="G164" s="4"/>
      <c r="H164" s="4"/>
      <c r="I164" s="4"/>
      <c r="J164" s="4"/>
      <c r="K164" s="4"/>
      <c r="L164" s="4"/>
      <c r="M164" s="3"/>
      <c r="N164" s="3">
        <v>159</v>
      </c>
      <c r="O164" s="3">
        <f t="shared" si="118"/>
        <v>160</v>
      </c>
      <c r="P164" s="3">
        <f t="shared" si="114"/>
        <v>0.73198998057321507</v>
      </c>
      <c r="Q164" s="3">
        <f t="shared" si="115"/>
        <v>0.16949370975047068</v>
      </c>
      <c r="R164" s="3">
        <f t="shared" si="116"/>
        <v>-0.31487635722083335</v>
      </c>
      <c r="S164" s="3">
        <f t="shared" si="117"/>
        <v>-0.68219522789879639</v>
      </c>
      <c r="T164" s="3"/>
      <c r="U164" s="1"/>
      <c r="V164" s="1"/>
      <c r="W164" s="1"/>
      <c r="X164" s="1"/>
      <c r="Y164" s="1"/>
      <c r="Z164" s="1"/>
      <c r="AA164" s="1"/>
      <c r="AB164" s="1"/>
      <c r="AC164" s="1"/>
      <c r="AD164" s="1"/>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row>
    <row r="165" spans="1:59" s="5" customFormat="1" x14ac:dyDescent="0.2">
      <c r="A165" s="4"/>
      <c r="B165" s="4"/>
      <c r="C165" s="4"/>
      <c r="D165" s="4"/>
      <c r="E165" s="4"/>
      <c r="F165" s="4"/>
      <c r="G165" s="4"/>
      <c r="H165" s="4"/>
      <c r="I165" s="4"/>
      <c r="J165" s="4"/>
      <c r="K165" s="4"/>
      <c r="L165" s="4"/>
      <c r="M165" s="3"/>
      <c r="N165" s="3">
        <v>160</v>
      </c>
      <c r="O165" s="3">
        <f t="shared" si="118"/>
        <v>161</v>
      </c>
      <c r="P165" s="3">
        <f t="shared" si="114"/>
        <v>0.97908408768232291</v>
      </c>
      <c r="Q165" s="3">
        <f t="shared" si="115"/>
        <v>0.20345601305263369</v>
      </c>
      <c r="R165" s="3">
        <f t="shared" si="116"/>
        <v>-0.97908408768232291</v>
      </c>
      <c r="S165" s="3">
        <f t="shared" si="117"/>
        <v>0.20345601305263336</v>
      </c>
      <c r="T165" s="3"/>
      <c r="U165" s="1"/>
      <c r="V165" s="1"/>
      <c r="W165" s="1"/>
      <c r="X165" s="1"/>
      <c r="Y165" s="1"/>
      <c r="Z165" s="1"/>
      <c r="AA165" s="1"/>
      <c r="AB165" s="1"/>
      <c r="AC165" s="1"/>
      <c r="AD165" s="1"/>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row>
    <row r="166" spans="1:59" s="5" customFormat="1" x14ac:dyDescent="0.2">
      <c r="A166" s="4"/>
      <c r="B166" s="4"/>
      <c r="C166" s="4"/>
      <c r="D166" s="4"/>
      <c r="E166" s="4"/>
      <c r="F166" s="4"/>
      <c r="G166" s="4"/>
      <c r="H166" s="4"/>
      <c r="I166" s="4"/>
      <c r="J166" s="4"/>
      <c r="K166" s="4"/>
      <c r="L166" s="4"/>
      <c r="M166" s="3"/>
      <c r="N166" s="3">
        <v>161</v>
      </c>
      <c r="O166" s="3">
        <f t="shared" si="118"/>
        <v>162</v>
      </c>
      <c r="P166" s="3">
        <f t="shared" si="114"/>
        <v>0.98140717287084989</v>
      </c>
      <c r="Q166" s="3">
        <f t="shared" si="115"/>
        <v>0.16949370975047062</v>
      </c>
      <c r="R166" s="3">
        <f t="shared" si="116"/>
        <v>-0.36562178475249218</v>
      </c>
      <c r="S166" s="3">
        <f t="shared" si="117"/>
        <v>-0.92639563207181275</v>
      </c>
      <c r="T166" s="3"/>
      <c r="U166" s="1"/>
      <c r="V166" s="1"/>
      <c r="W166" s="1"/>
      <c r="X166" s="1"/>
      <c r="Y166" s="1"/>
      <c r="Z166" s="1"/>
      <c r="AA166" s="1"/>
      <c r="AB166" s="1"/>
      <c r="AC166" s="1"/>
      <c r="AD166" s="1"/>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row>
    <row r="167" spans="1:59" s="5" customFormat="1" x14ac:dyDescent="0.2">
      <c r="A167" s="4"/>
      <c r="B167" s="4"/>
      <c r="C167" s="4"/>
      <c r="D167" s="4"/>
      <c r="E167" s="4"/>
      <c r="F167" s="4"/>
      <c r="G167" s="4"/>
      <c r="H167" s="4"/>
      <c r="I167" s="4"/>
      <c r="J167" s="4"/>
      <c r="K167" s="4"/>
      <c r="L167" s="4"/>
      <c r="M167" s="3"/>
      <c r="N167" s="3">
        <v>162</v>
      </c>
      <c r="O167" s="3">
        <f t="shared" si="118"/>
        <v>163</v>
      </c>
      <c r="P167" s="3">
        <f t="shared" si="114"/>
        <v>0.98373025805937697</v>
      </c>
      <c r="Q167" s="3">
        <f t="shared" si="115"/>
        <v>0.13553140644830752</v>
      </c>
      <c r="R167" s="3">
        <f t="shared" si="116"/>
        <v>-0.49874783523203703</v>
      </c>
      <c r="S167" s="3">
        <f t="shared" si="117"/>
        <v>6.8872106746728459E-2</v>
      </c>
      <c r="T167" s="3"/>
      <c r="U167" s="1"/>
      <c r="V167" s="1"/>
      <c r="W167" s="1"/>
      <c r="X167" s="1"/>
      <c r="Y167" s="1"/>
      <c r="Z167" s="1"/>
      <c r="AA167" s="1"/>
      <c r="AB167" s="1"/>
      <c r="AC167" s="1"/>
      <c r="AD167" s="1"/>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row>
    <row r="168" spans="1:59" s="5" customFormat="1" x14ac:dyDescent="0.2">
      <c r="A168" s="4"/>
      <c r="B168" s="4"/>
      <c r="C168" s="4"/>
      <c r="D168" s="4"/>
      <c r="E168" s="4"/>
      <c r="F168" s="4"/>
      <c r="G168" s="4"/>
      <c r="H168" s="4"/>
      <c r="I168" s="4"/>
      <c r="J168" s="4"/>
      <c r="K168" s="4"/>
      <c r="L168" s="4"/>
      <c r="M168" s="3"/>
      <c r="N168" s="3">
        <v>163</v>
      </c>
      <c r="O168" s="3">
        <f t="shared" si="118"/>
        <v>164</v>
      </c>
      <c r="P168" s="3">
        <f t="shared" si="114"/>
        <v>0.98605334324790395</v>
      </c>
      <c r="Q168" s="3">
        <f t="shared" si="115"/>
        <v>0.10156910314614445</v>
      </c>
      <c r="R168" s="3">
        <f t="shared" si="116"/>
        <v>-0.30006317456499343</v>
      </c>
      <c r="S168" s="3">
        <f t="shared" si="117"/>
        <v>-0.94476429320453215</v>
      </c>
      <c r="T168" s="3"/>
      <c r="U168" s="1"/>
      <c r="V168" s="1"/>
      <c r="W168" s="1"/>
      <c r="X168" s="1"/>
      <c r="Y168" s="1"/>
      <c r="Z168" s="1"/>
      <c r="AA168" s="1"/>
      <c r="AB168" s="1"/>
      <c r="AC168" s="1"/>
      <c r="AD168" s="1"/>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row>
    <row r="169" spans="1:59" s="5" customFormat="1" x14ac:dyDescent="0.2">
      <c r="A169" s="4"/>
      <c r="B169" s="4"/>
      <c r="C169" s="4"/>
      <c r="D169" s="4"/>
      <c r="E169" s="4"/>
      <c r="F169" s="4"/>
      <c r="G169" s="4"/>
      <c r="H169" s="4"/>
      <c r="I169" s="4"/>
      <c r="J169" s="4"/>
      <c r="K169" s="4"/>
      <c r="L169" s="4"/>
      <c r="M169" s="3"/>
      <c r="N169" s="3">
        <v>164</v>
      </c>
      <c r="O169" s="3">
        <f t="shared" si="118"/>
        <v>165</v>
      </c>
      <c r="P169" s="3">
        <f t="shared" si="114"/>
        <v>0.98837642843643103</v>
      </c>
      <c r="Q169" s="3">
        <f t="shared" si="115"/>
        <v>6.760679984398138E-2</v>
      </c>
      <c r="R169" s="3">
        <f t="shared" si="116"/>
        <v>-1.8411582781751201E-2</v>
      </c>
      <c r="S169" s="3">
        <f t="shared" si="117"/>
        <v>-6.5711799559176429E-2</v>
      </c>
      <c r="T169" s="3"/>
      <c r="U169" s="1"/>
      <c r="V169" s="1"/>
      <c r="W169" s="1"/>
      <c r="X169" s="1"/>
      <c r="Y169" s="1"/>
      <c r="Z169" s="1"/>
      <c r="AA169" s="1"/>
      <c r="AB169" s="1"/>
      <c r="AC169" s="1"/>
      <c r="AD169" s="1"/>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row>
    <row r="170" spans="1:59" s="5" customFormat="1" x14ac:dyDescent="0.2">
      <c r="A170" s="4"/>
      <c r="B170" s="4"/>
      <c r="C170" s="4"/>
      <c r="D170" s="4"/>
      <c r="E170" s="4"/>
      <c r="F170" s="4"/>
      <c r="G170" s="4"/>
      <c r="H170" s="4"/>
      <c r="I170" s="4"/>
      <c r="J170" s="4"/>
      <c r="K170" s="4"/>
      <c r="L170" s="4"/>
      <c r="M170" s="3"/>
      <c r="N170" s="3">
        <v>165</v>
      </c>
      <c r="O170" s="3">
        <f t="shared" si="118"/>
        <v>166</v>
      </c>
      <c r="P170" s="3">
        <f t="shared" si="114"/>
        <v>0.99069951362495812</v>
      </c>
      <c r="Q170" s="3">
        <f t="shared" si="115"/>
        <v>3.3644496541818288E-2</v>
      </c>
      <c r="R170" s="3">
        <f t="shared" si="116"/>
        <v>-0.23450456437749465</v>
      </c>
      <c r="S170" s="3">
        <f t="shared" si="117"/>
        <v>-0.96313295433725155</v>
      </c>
      <c r="T170" s="3"/>
      <c r="U170" s="1"/>
      <c r="V170" s="1"/>
      <c r="W170" s="1"/>
      <c r="X170" s="1"/>
      <c r="Y170" s="1"/>
      <c r="Z170" s="1"/>
      <c r="AA170" s="1"/>
      <c r="AB170" s="1"/>
      <c r="AC170" s="1"/>
      <c r="AD170" s="1"/>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row>
    <row r="171" spans="1:59" s="5" customFormat="1" x14ac:dyDescent="0.2">
      <c r="A171" s="4"/>
      <c r="B171" s="4"/>
      <c r="C171" s="4"/>
      <c r="D171" s="4"/>
      <c r="E171" s="4"/>
      <c r="F171" s="4"/>
      <c r="G171" s="4"/>
      <c r="H171" s="4"/>
      <c r="I171" s="4"/>
      <c r="J171" s="4"/>
      <c r="K171" s="4"/>
      <c r="L171" s="4"/>
      <c r="M171" s="3"/>
      <c r="N171" s="3">
        <v>166</v>
      </c>
      <c r="O171" s="3">
        <f t="shared" si="118"/>
        <v>167</v>
      </c>
      <c r="P171" s="3">
        <f t="shared" si="114"/>
        <v>0.99302259881348509</v>
      </c>
      <c r="Q171" s="3">
        <f t="shared" si="115"/>
        <v>-3.17806760344784E-4</v>
      </c>
      <c r="R171" s="3">
        <f t="shared" si="116"/>
        <v>0.46192466966853463</v>
      </c>
      <c r="S171" s="3">
        <f t="shared" si="117"/>
        <v>-0.2002957058650813</v>
      </c>
      <c r="T171" s="3"/>
      <c r="U171" s="1"/>
      <c r="V171" s="1"/>
      <c r="W171" s="1"/>
      <c r="X171" s="1"/>
      <c r="Y171" s="1"/>
      <c r="Z171" s="1"/>
      <c r="AA171" s="1"/>
      <c r="AB171" s="1"/>
      <c r="AC171" s="1"/>
      <c r="AD171" s="1"/>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row>
    <row r="172" spans="1:59" s="5" customFormat="1" x14ac:dyDescent="0.2">
      <c r="A172" s="4"/>
      <c r="B172" s="4"/>
      <c r="C172" s="4"/>
      <c r="D172" s="4"/>
      <c r="E172" s="4"/>
      <c r="F172" s="4"/>
      <c r="G172" s="4"/>
      <c r="H172" s="4"/>
      <c r="I172" s="4"/>
      <c r="J172" s="4"/>
      <c r="K172" s="4"/>
      <c r="L172" s="4"/>
      <c r="M172" s="3"/>
      <c r="N172" s="3">
        <v>167</v>
      </c>
      <c r="O172" s="3">
        <f t="shared" si="118"/>
        <v>168</v>
      </c>
      <c r="P172" s="3">
        <f t="shared" si="114"/>
        <v>0.99534568400201218</v>
      </c>
      <c r="Q172" s="3">
        <f t="shared" si="115"/>
        <v>-3.4280110062507863E-2</v>
      </c>
      <c r="R172" s="3">
        <f t="shared" si="116"/>
        <v>-0.16894595418999586</v>
      </c>
      <c r="S172" s="3">
        <f t="shared" si="117"/>
        <v>-0.98150161546997094</v>
      </c>
      <c r="T172" s="3"/>
      <c r="U172" s="1"/>
      <c r="V172" s="1"/>
      <c r="W172" s="1"/>
      <c r="X172" s="1"/>
      <c r="Y172" s="1"/>
      <c r="Z172" s="1"/>
      <c r="AA172" s="1"/>
      <c r="AB172" s="1"/>
      <c r="AC172" s="1"/>
      <c r="AD172" s="1"/>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row>
    <row r="173" spans="1:59" s="5" customFormat="1" x14ac:dyDescent="0.2">
      <c r="A173" s="4"/>
      <c r="B173" s="4"/>
      <c r="C173" s="4"/>
      <c r="D173" s="4"/>
      <c r="E173" s="4"/>
      <c r="F173" s="4"/>
      <c r="G173" s="4"/>
      <c r="H173" s="4"/>
      <c r="I173" s="4"/>
      <c r="J173" s="4"/>
      <c r="K173" s="4"/>
      <c r="L173" s="4"/>
      <c r="M173" s="3"/>
      <c r="N173" s="3">
        <v>168</v>
      </c>
      <c r="O173" s="3">
        <f t="shared" si="118"/>
        <v>169</v>
      </c>
      <c r="P173" s="3">
        <f t="shared" si="114"/>
        <v>0.99766876919053915</v>
      </c>
      <c r="Q173" s="3">
        <f t="shared" si="115"/>
        <v>-6.8242413364670948E-2</v>
      </c>
      <c r="R173" s="3">
        <f t="shared" si="116"/>
        <v>0.94226092211882051</v>
      </c>
      <c r="S173" s="3">
        <f t="shared" si="117"/>
        <v>-0.33487961217098622</v>
      </c>
      <c r="T173" s="3"/>
      <c r="U173" s="1"/>
      <c r="V173" s="1"/>
      <c r="W173" s="1"/>
      <c r="X173" s="1"/>
      <c r="Y173" s="1"/>
      <c r="Z173" s="1"/>
      <c r="AA173" s="1"/>
      <c r="AB173" s="1"/>
      <c r="AC173" s="1"/>
      <c r="AD173" s="1"/>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row>
    <row r="174" spans="1:59" s="5" customFormat="1" x14ac:dyDescent="0.2">
      <c r="A174" s="4"/>
      <c r="B174" s="4"/>
      <c r="C174" s="4"/>
      <c r="D174" s="4"/>
      <c r="E174" s="4"/>
      <c r="F174" s="4"/>
      <c r="G174" s="4"/>
      <c r="H174" s="4"/>
      <c r="I174" s="4"/>
      <c r="J174" s="4"/>
      <c r="K174" s="4"/>
      <c r="L174" s="4"/>
      <c r="M174" s="3"/>
      <c r="N174" s="3">
        <v>169</v>
      </c>
      <c r="O174" s="3">
        <f t="shared" si="118"/>
        <v>170</v>
      </c>
      <c r="P174" s="3">
        <f t="shared" si="114"/>
        <v>0.74825157689290434</v>
      </c>
      <c r="Q174" s="3">
        <f t="shared" si="115"/>
        <v>-6.8242413364670879E-2</v>
      </c>
      <c r="R174" s="3">
        <f t="shared" si="116"/>
        <v>-8.5421221564587618E-2</v>
      </c>
      <c r="S174" s="3">
        <f t="shared" si="117"/>
        <v>-0.74648554186331451</v>
      </c>
      <c r="T174" s="3"/>
      <c r="U174" s="1"/>
      <c r="V174" s="1"/>
      <c r="W174" s="1"/>
      <c r="X174" s="1"/>
      <c r="Y174" s="1"/>
      <c r="Z174" s="1"/>
      <c r="AA174" s="1"/>
      <c r="AB174" s="1"/>
      <c r="AC174" s="1"/>
      <c r="AD174" s="1"/>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row>
    <row r="175" spans="1:59" s="5" customFormat="1" x14ac:dyDescent="0.2">
      <c r="A175" s="4"/>
      <c r="B175" s="4"/>
      <c r="C175" s="4"/>
      <c r="D175" s="4"/>
      <c r="E175" s="4"/>
      <c r="F175" s="4"/>
      <c r="G175" s="4"/>
      <c r="H175" s="4"/>
      <c r="I175" s="4"/>
      <c r="J175" s="4"/>
      <c r="K175" s="4"/>
      <c r="L175" s="4"/>
      <c r="M175" s="3"/>
      <c r="N175" s="3">
        <v>170</v>
      </c>
      <c r="O175" s="3">
        <f t="shared" si="118"/>
        <v>171</v>
      </c>
      <c r="P175" s="3">
        <f t="shared" si="114"/>
        <v>0.49883438459526952</v>
      </c>
      <c r="Q175" s="3">
        <f t="shared" si="115"/>
        <v>-6.8242413364670809E-2</v>
      </c>
      <c r="R175" s="3">
        <f t="shared" si="116"/>
        <v>0.9561128838867502</v>
      </c>
      <c r="S175" s="3">
        <f t="shared" si="117"/>
        <v>-0.26822031246940736</v>
      </c>
      <c r="T175" s="3"/>
      <c r="U175" s="1"/>
      <c r="V175" s="1"/>
      <c r="W175" s="1"/>
      <c r="X175" s="1"/>
      <c r="Y175" s="1"/>
      <c r="Z175" s="1"/>
      <c r="AA175" s="1"/>
      <c r="AB175" s="1"/>
      <c r="AC175" s="1"/>
      <c r="AD175" s="1"/>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row>
    <row r="176" spans="1:59" s="5" customFormat="1" x14ac:dyDescent="0.2">
      <c r="A176" s="4"/>
      <c r="B176" s="4"/>
      <c r="C176" s="4"/>
      <c r="D176" s="4"/>
      <c r="E176" s="4"/>
      <c r="F176" s="4"/>
      <c r="G176" s="4"/>
      <c r="H176" s="4"/>
      <c r="I176" s="4"/>
      <c r="J176" s="4"/>
      <c r="K176" s="4"/>
      <c r="L176" s="4"/>
      <c r="M176" s="3"/>
      <c r="N176" s="3">
        <v>171</v>
      </c>
      <c r="O176" s="3">
        <f t="shared" si="118"/>
        <v>172</v>
      </c>
      <c r="P176" s="3">
        <f t="shared" si="114"/>
        <v>0.24941719229763476</v>
      </c>
      <c r="Q176" s="3">
        <f t="shared" si="115"/>
        <v>-6.824241336467074E-2</v>
      </c>
      <c r="R176" s="3">
        <f t="shared" si="116"/>
        <v>1.6069633498730057E-2</v>
      </c>
      <c r="S176" s="3">
        <f t="shared" si="117"/>
        <v>-0.25808473351728195</v>
      </c>
      <c r="T176" s="3"/>
      <c r="U176" s="1"/>
      <c r="V176" s="1"/>
      <c r="W176" s="1"/>
      <c r="X176" s="1"/>
      <c r="Y176" s="1"/>
      <c r="Z176" s="1"/>
      <c r="AA176" s="1"/>
      <c r="AB176" s="1"/>
      <c r="AC176" s="1"/>
      <c r="AD176" s="1"/>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row>
    <row r="177" spans="1:59" s="5" customFormat="1" x14ac:dyDescent="0.2">
      <c r="A177" s="4"/>
      <c r="B177" s="4"/>
      <c r="C177" s="4"/>
      <c r="D177" s="4"/>
      <c r="E177" s="4"/>
      <c r="F177" s="4"/>
      <c r="G177" s="4"/>
      <c r="H177" s="4"/>
      <c r="I177" s="4"/>
      <c r="J177" s="4"/>
      <c r="K177" s="4"/>
      <c r="L177" s="4"/>
      <c r="M177" s="3"/>
      <c r="N177" s="3">
        <v>172</v>
      </c>
      <c r="O177" s="3">
        <f t="shared" si="118"/>
        <v>173</v>
      </c>
      <c r="P177" s="3">
        <f t="shared" si="114"/>
        <v>0</v>
      </c>
      <c r="Q177" s="3">
        <f t="shared" si="115"/>
        <v>-6.8242413364670684E-2</v>
      </c>
      <c r="R177" s="3">
        <f t="shared" si="116"/>
        <v>0.96996484565467989</v>
      </c>
      <c r="S177" s="3">
        <f t="shared" si="117"/>
        <v>-0.20156101276782859</v>
      </c>
      <c r="T177" s="3"/>
      <c r="U177" s="1"/>
      <c r="V177" s="1"/>
      <c r="W177" s="1"/>
      <c r="X177" s="1"/>
      <c r="Y177" s="1"/>
      <c r="Z177" s="1"/>
      <c r="AA177" s="1"/>
      <c r="AB177" s="1"/>
      <c r="AC177" s="1"/>
      <c r="AD177" s="1"/>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row>
    <row r="178" spans="1:59" s="5" customFormat="1" x14ac:dyDescent="0.2">
      <c r="A178" s="4"/>
      <c r="B178" s="4"/>
      <c r="C178" s="4"/>
      <c r="D178" s="4"/>
      <c r="E178" s="4"/>
      <c r="F178" s="4"/>
      <c r="G178" s="4"/>
      <c r="H178" s="4"/>
      <c r="I178" s="4"/>
      <c r="J178" s="4"/>
      <c r="K178" s="4"/>
      <c r="L178" s="4"/>
      <c r="M178" s="3"/>
      <c r="N178" s="3">
        <v>173</v>
      </c>
      <c r="O178" s="3">
        <f t="shared" si="118"/>
        <v>174</v>
      </c>
      <c r="P178" s="3">
        <f t="shared" si="114"/>
        <v>-0.24941719229763493</v>
      </c>
      <c r="Q178" s="3">
        <f t="shared" si="115"/>
        <v>-6.8242413364670601E-2</v>
      </c>
      <c r="R178" s="3">
        <f t="shared" si="116"/>
        <v>0.1175604885620477</v>
      </c>
      <c r="S178" s="3">
        <f t="shared" si="117"/>
        <v>0.23031607482875061</v>
      </c>
      <c r="T178" s="3"/>
      <c r="U178" s="1"/>
      <c r="V178" s="1"/>
      <c r="W178" s="1"/>
      <c r="X178" s="1"/>
      <c r="Y178" s="1"/>
      <c r="Z178" s="1"/>
      <c r="AA178" s="1"/>
      <c r="AB178" s="1"/>
      <c r="AC178" s="1"/>
      <c r="AD178" s="1"/>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row>
    <row r="179" spans="1:59" s="5" customFormat="1" x14ac:dyDescent="0.2">
      <c r="A179" s="4"/>
      <c r="B179" s="4"/>
      <c r="C179" s="4"/>
      <c r="D179" s="4"/>
      <c r="E179" s="4"/>
      <c r="F179" s="4"/>
      <c r="G179" s="4"/>
      <c r="H179" s="4"/>
      <c r="I179" s="4"/>
      <c r="J179" s="4"/>
      <c r="K179" s="4"/>
      <c r="L179" s="4"/>
      <c r="M179" s="3"/>
      <c r="N179" s="3">
        <v>174</v>
      </c>
      <c r="O179" s="3">
        <f t="shared" si="118"/>
        <v>175</v>
      </c>
      <c r="P179" s="3">
        <f t="shared" si="114"/>
        <v>-0.49883438459526963</v>
      </c>
      <c r="Q179" s="3">
        <f t="shared" si="115"/>
        <v>-6.8242413364670546E-2</v>
      </c>
      <c r="R179" s="3">
        <f t="shared" si="116"/>
        <v>0.98381680742260946</v>
      </c>
      <c r="S179" s="3">
        <f t="shared" si="117"/>
        <v>-0.13490171306624976</v>
      </c>
      <c r="T179" s="3"/>
      <c r="U179" s="1"/>
      <c r="V179" s="1"/>
      <c r="W179" s="1"/>
      <c r="X179" s="1"/>
      <c r="Y179" s="1"/>
      <c r="Z179" s="1"/>
      <c r="AA179" s="1"/>
      <c r="AB179" s="1"/>
      <c r="AC179" s="1"/>
      <c r="AD179" s="1"/>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row>
    <row r="180" spans="1:59" s="5" customFormat="1" x14ac:dyDescent="0.2">
      <c r="A180" s="4"/>
      <c r="B180" s="4"/>
      <c r="C180" s="4"/>
      <c r="D180" s="4"/>
      <c r="E180" s="4"/>
      <c r="F180" s="4"/>
      <c r="G180" s="4"/>
      <c r="H180" s="4"/>
      <c r="I180" s="4"/>
      <c r="J180" s="4"/>
      <c r="K180" s="4"/>
      <c r="L180" s="4"/>
      <c r="M180" s="3"/>
      <c r="N180" s="3">
        <v>175</v>
      </c>
      <c r="O180" s="3">
        <f t="shared" si="118"/>
        <v>176</v>
      </c>
      <c r="P180" s="3">
        <f t="shared" si="114"/>
        <v>-0.74825157689290445</v>
      </c>
      <c r="Q180" s="3">
        <f t="shared" si="115"/>
        <v>-6.8242413364670476E-2</v>
      </c>
      <c r="R180" s="3">
        <f t="shared" si="116"/>
        <v>0.21905134362536538</v>
      </c>
      <c r="S180" s="3">
        <f t="shared" si="117"/>
        <v>0.71871688317478299</v>
      </c>
      <c r="T180" s="3"/>
      <c r="U180" s="1"/>
      <c r="V180" s="1"/>
      <c r="W180" s="1"/>
      <c r="X180" s="1"/>
      <c r="Y180" s="1"/>
      <c r="Z180" s="1"/>
      <c r="AA180" s="1"/>
      <c r="AB180" s="1"/>
      <c r="AC180" s="1"/>
      <c r="AD180" s="1"/>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row>
    <row r="181" spans="1:59" s="5" customFormat="1" x14ac:dyDescent="0.2">
      <c r="A181" s="4"/>
      <c r="B181" s="4"/>
      <c r="C181" s="4"/>
      <c r="D181" s="4"/>
      <c r="E181" s="4"/>
      <c r="F181" s="4"/>
      <c r="G181" s="4"/>
      <c r="H181" s="4"/>
      <c r="I181" s="4"/>
      <c r="J181" s="4"/>
      <c r="K181" s="4"/>
      <c r="L181" s="4"/>
      <c r="M181" s="3"/>
      <c r="N181" s="3">
        <v>176</v>
      </c>
      <c r="O181" s="3">
        <f t="shared" si="118"/>
        <v>177</v>
      </c>
      <c r="P181" s="3">
        <f t="shared" si="114"/>
        <v>-0.99766876919053926</v>
      </c>
      <c r="Q181" s="3">
        <f t="shared" si="115"/>
        <v>-6.8242413364670407E-2</v>
      </c>
      <c r="R181" s="3">
        <f t="shared" si="116"/>
        <v>0.99766876919053915</v>
      </c>
      <c r="S181" s="3">
        <f t="shared" si="117"/>
        <v>-6.8242413364670948E-2</v>
      </c>
      <c r="T181" s="3"/>
      <c r="U181" s="1"/>
      <c r="V181" s="1"/>
      <c r="W181" s="1"/>
      <c r="X181" s="1"/>
      <c r="Y181" s="1"/>
      <c r="Z181" s="1"/>
      <c r="AA181" s="1"/>
      <c r="AB181" s="1"/>
      <c r="AC181" s="1"/>
      <c r="AD181" s="1"/>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row>
    <row r="182" spans="1:59" s="5" customFormat="1" x14ac:dyDescent="0.2">
      <c r="A182" s="4"/>
      <c r="B182" s="4"/>
      <c r="C182" s="4"/>
      <c r="D182" s="4"/>
      <c r="E182" s="4"/>
      <c r="F182" s="4"/>
      <c r="G182" s="4"/>
      <c r="H182" s="4"/>
      <c r="I182" s="4"/>
      <c r="J182" s="4"/>
      <c r="K182" s="4"/>
      <c r="L182" s="4"/>
      <c r="M182" s="3"/>
      <c r="N182" s="3">
        <v>177</v>
      </c>
      <c r="O182" s="3">
        <f t="shared" si="118"/>
        <v>178</v>
      </c>
      <c r="P182" s="3">
        <f t="shared" si="114"/>
        <v>-0.99534568400201218</v>
      </c>
      <c r="Q182" s="3">
        <f t="shared" si="115"/>
        <v>-3.4280110062507432E-2</v>
      </c>
      <c r="R182" s="3">
        <f t="shared" si="116"/>
        <v>0.2360721747623962</v>
      </c>
      <c r="S182" s="3">
        <f t="shared" si="117"/>
        <v>0.96755262642932438</v>
      </c>
      <c r="T182" s="3"/>
      <c r="U182" s="1"/>
      <c r="V182" s="1"/>
      <c r="W182" s="1"/>
      <c r="X182" s="1"/>
      <c r="Y182" s="1"/>
      <c r="Z182" s="1"/>
      <c r="AA182" s="1"/>
      <c r="AB182" s="1"/>
      <c r="AC182" s="1"/>
      <c r="AD182" s="1"/>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row>
    <row r="183" spans="1:59" s="5" customFormat="1" x14ac:dyDescent="0.2">
      <c r="A183" s="4"/>
      <c r="B183" s="4"/>
      <c r="C183" s="4"/>
      <c r="D183" s="4"/>
      <c r="E183" s="4"/>
      <c r="F183" s="4"/>
      <c r="G183" s="4"/>
      <c r="H183" s="4"/>
      <c r="I183" s="4"/>
      <c r="J183" s="4"/>
      <c r="K183" s="4"/>
      <c r="L183" s="4"/>
      <c r="M183" s="3"/>
      <c r="N183" s="3">
        <v>178</v>
      </c>
      <c r="O183" s="3">
        <f t="shared" si="118"/>
        <v>179</v>
      </c>
      <c r="P183" s="3">
        <f t="shared" si="114"/>
        <v>-0.9930225988134852</v>
      </c>
      <c r="Q183" s="3">
        <f t="shared" si="115"/>
        <v>-3.1780676034446481E-4</v>
      </c>
      <c r="R183" s="3">
        <f t="shared" si="116"/>
        <v>0.50348055497232358</v>
      </c>
      <c r="S183" s="3">
        <f t="shared" si="117"/>
        <v>-3.1780676034486727E-4</v>
      </c>
      <c r="T183" s="3"/>
      <c r="U183" s="1"/>
      <c r="V183" s="1"/>
      <c r="W183" s="1"/>
      <c r="X183" s="1"/>
      <c r="Y183" s="1"/>
      <c r="Z183" s="1"/>
      <c r="AA183" s="1"/>
      <c r="AB183" s="1"/>
      <c r="AC183" s="1"/>
      <c r="AD183" s="1"/>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row>
    <row r="184" spans="1:59" s="5" customFormat="1" x14ac:dyDescent="0.2">
      <c r="A184" s="4"/>
      <c r="B184" s="4"/>
      <c r="C184" s="4"/>
      <c r="D184" s="4"/>
      <c r="E184" s="4"/>
      <c r="F184" s="4"/>
      <c r="G184" s="4"/>
      <c r="H184" s="4"/>
      <c r="I184" s="4"/>
      <c r="J184" s="4"/>
      <c r="K184" s="4"/>
      <c r="L184" s="4"/>
      <c r="M184" s="3"/>
      <c r="N184" s="3">
        <v>179</v>
      </c>
      <c r="O184" s="3">
        <f t="shared" si="118"/>
        <v>180</v>
      </c>
      <c r="P184" s="3">
        <f t="shared" si="114"/>
        <v>-0.99069951362495812</v>
      </c>
      <c r="Q184" s="3">
        <f t="shared" si="115"/>
        <v>3.3644496541818503E-2</v>
      </c>
      <c r="R184" s="3">
        <f t="shared" si="116"/>
        <v>0.16862298197314016</v>
      </c>
      <c r="S184" s="3">
        <f t="shared" si="117"/>
        <v>0.97682330459237465</v>
      </c>
      <c r="T184" s="3"/>
      <c r="U184" s="1"/>
      <c r="V184" s="1"/>
      <c r="W184" s="1"/>
      <c r="X184" s="1"/>
      <c r="Y184" s="1"/>
      <c r="Z184" s="1"/>
      <c r="AA184" s="1"/>
      <c r="AB184" s="1"/>
      <c r="AC184" s="1"/>
      <c r="AD184" s="1"/>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row>
    <row r="185" spans="1:59" s="5" customFormat="1" x14ac:dyDescent="0.2">
      <c r="A185" s="4"/>
      <c r="B185" s="4"/>
      <c r="C185" s="4"/>
      <c r="D185" s="4"/>
      <c r="E185" s="4"/>
      <c r="F185" s="4"/>
      <c r="G185" s="4"/>
      <c r="H185" s="4"/>
      <c r="I185" s="4"/>
      <c r="J185" s="4"/>
      <c r="K185" s="4"/>
      <c r="L185" s="4"/>
      <c r="M185" s="3"/>
      <c r="N185" s="3">
        <v>180</v>
      </c>
      <c r="O185" s="3">
        <f t="shared" si="118"/>
        <v>181</v>
      </c>
      <c r="P185" s="3">
        <f t="shared" si="114"/>
        <v>-0.98837642843643114</v>
      </c>
      <c r="Q185" s="3">
        <f t="shared" si="115"/>
        <v>6.7606799843981477E-2</v>
      </c>
      <c r="R185" s="3">
        <f t="shared" si="116"/>
        <v>9.2923407541081193E-3</v>
      </c>
      <c r="S185" s="3">
        <f t="shared" si="117"/>
        <v>6.7606799843981213E-2</v>
      </c>
      <c r="T185" s="3"/>
      <c r="U185" s="1"/>
      <c r="V185" s="1"/>
      <c r="W185" s="1"/>
      <c r="X185" s="1"/>
      <c r="Y185" s="1"/>
      <c r="Z185" s="1"/>
      <c r="AA185" s="1"/>
      <c r="AB185" s="1"/>
      <c r="AC185" s="1"/>
      <c r="AD185" s="1"/>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row>
    <row r="186" spans="1:59" s="5" customFormat="1" x14ac:dyDescent="0.2">
      <c r="A186" s="4"/>
      <c r="B186" s="4"/>
      <c r="C186" s="4"/>
      <c r="D186" s="4"/>
      <c r="E186" s="4"/>
      <c r="F186" s="4"/>
      <c r="G186" s="4"/>
      <c r="H186" s="4"/>
      <c r="I186" s="4"/>
      <c r="J186" s="4"/>
      <c r="K186" s="4"/>
      <c r="L186" s="4"/>
      <c r="M186" s="3"/>
      <c r="N186" s="3">
        <v>181</v>
      </c>
      <c r="O186" s="3">
        <f t="shared" si="118"/>
        <v>182</v>
      </c>
      <c r="P186" s="3">
        <f t="shared" si="114"/>
        <v>-0.98605334324790395</v>
      </c>
      <c r="Q186" s="3">
        <f t="shared" si="115"/>
        <v>0.10156910314614445</v>
      </c>
      <c r="R186" s="3">
        <f t="shared" si="116"/>
        <v>0.10117378918388413</v>
      </c>
      <c r="S186" s="3">
        <f t="shared" si="117"/>
        <v>0.9860939827554247</v>
      </c>
      <c r="T186" s="3"/>
      <c r="U186" s="1"/>
      <c r="V186" s="1"/>
      <c r="W186" s="1"/>
      <c r="X186" s="1"/>
      <c r="Y186" s="1"/>
      <c r="Z186" s="1"/>
      <c r="AA186" s="1"/>
      <c r="AB186" s="1"/>
      <c r="AC186" s="1"/>
      <c r="AD186" s="1"/>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row>
    <row r="187" spans="1:59" s="5" customFormat="1" x14ac:dyDescent="0.2">
      <c r="A187" s="4"/>
      <c r="B187" s="4"/>
      <c r="C187" s="4"/>
      <c r="D187" s="4"/>
      <c r="E187" s="4"/>
      <c r="F187" s="4"/>
      <c r="G187" s="4"/>
      <c r="H187" s="4"/>
      <c r="I187" s="4"/>
      <c r="J187" s="4"/>
      <c r="K187" s="4"/>
      <c r="L187" s="4"/>
      <c r="M187" s="3"/>
      <c r="N187" s="3">
        <v>182</v>
      </c>
      <c r="O187" s="3">
        <f t="shared" si="118"/>
        <v>183</v>
      </c>
      <c r="P187" s="3">
        <f t="shared" si="114"/>
        <v>-0.98373025805937697</v>
      </c>
      <c r="Q187" s="3">
        <f t="shared" si="115"/>
        <v>0.13553140644830741</v>
      </c>
      <c r="R187" s="3">
        <f t="shared" si="116"/>
        <v>-0.48489587346410734</v>
      </c>
      <c r="S187" s="3">
        <f t="shared" si="117"/>
        <v>0.13553140644830727</v>
      </c>
      <c r="T187" s="3"/>
      <c r="U187" s="1"/>
      <c r="V187" s="1"/>
      <c r="W187" s="1"/>
      <c r="X187" s="1"/>
      <c r="Y187" s="1"/>
      <c r="Z187" s="1"/>
      <c r="AA187" s="1"/>
      <c r="AB187" s="1"/>
      <c r="AC187" s="1"/>
      <c r="AD187" s="1"/>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row>
    <row r="188" spans="1:59" s="5" customFormat="1" x14ac:dyDescent="0.2">
      <c r="A188" s="4"/>
      <c r="B188" s="4"/>
      <c r="C188" s="4"/>
      <c r="D188" s="4"/>
      <c r="E188" s="4"/>
      <c r="F188" s="4"/>
      <c r="G188" s="4"/>
      <c r="H188" s="4"/>
      <c r="I188" s="4"/>
      <c r="J188" s="4"/>
      <c r="K188" s="4"/>
      <c r="L188" s="4"/>
      <c r="M188" s="3"/>
      <c r="N188" s="3">
        <v>183</v>
      </c>
      <c r="O188" s="3">
        <f t="shared" si="118"/>
        <v>184</v>
      </c>
      <c r="P188" s="3">
        <f t="shared" si="114"/>
        <v>-0.98140717287085</v>
      </c>
      <c r="Q188" s="3">
        <f t="shared" si="115"/>
        <v>0.1694937097504704</v>
      </c>
      <c r="R188" s="3">
        <f t="shared" si="116"/>
        <v>3.3724596394628083E-2</v>
      </c>
      <c r="S188" s="3">
        <f t="shared" si="117"/>
        <v>0.99536466091847497</v>
      </c>
      <c r="T188" s="3"/>
      <c r="U188" s="1"/>
      <c r="V188" s="1"/>
      <c r="W188" s="1"/>
      <c r="X188" s="1"/>
      <c r="Y188" s="1"/>
      <c r="Z188" s="1"/>
      <c r="AA188" s="1"/>
      <c r="AB188" s="1"/>
      <c r="AC188" s="1"/>
      <c r="AD188" s="1"/>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row>
    <row r="189" spans="1:59" s="5" customFormat="1" x14ac:dyDescent="0.2">
      <c r="A189" s="4"/>
      <c r="B189" s="4"/>
      <c r="C189" s="4"/>
      <c r="D189" s="4"/>
      <c r="E189" s="4"/>
      <c r="F189" s="4"/>
      <c r="G189" s="4"/>
      <c r="H189" s="4"/>
      <c r="I189" s="4"/>
      <c r="J189" s="4"/>
      <c r="K189" s="4"/>
      <c r="L189" s="4"/>
      <c r="M189" s="3"/>
      <c r="N189" s="3">
        <v>184</v>
      </c>
      <c r="O189" s="3">
        <f t="shared" si="118"/>
        <v>185</v>
      </c>
      <c r="P189" s="3">
        <f t="shared" si="114"/>
        <v>-0.97908408768232291</v>
      </c>
      <c r="Q189" s="3">
        <f t="shared" si="115"/>
        <v>0.20345601305263336</v>
      </c>
      <c r="R189" s="3">
        <f t="shared" si="116"/>
        <v>-0.97908408768232291</v>
      </c>
      <c r="S189" s="3">
        <f t="shared" si="117"/>
        <v>0.20345601305263336</v>
      </c>
      <c r="T189" s="3"/>
      <c r="U189" s="1"/>
      <c r="V189" s="1"/>
      <c r="W189" s="1"/>
      <c r="X189" s="1"/>
      <c r="Y189" s="1"/>
      <c r="Z189" s="1"/>
      <c r="AA189" s="1"/>
      <c r="AB189" s="1"/>
      <c r="AC189" s="1"/>
      <c r="AD189" s="1"/>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row>
    <row r="190" spans="1:59" s="5" customFormat="1" x14ac:dyDescent="0.2">
      <c r="A190" s="4"/>
      <c r="B190" s="4"/>
      <c r="C190" s="4"/>
      <c r="D190" s="4"/>
      <c r="E190" s="4"/>
      <c r="F190" s="4"/>
      <c r="G190" s="4"/>
      <c r="H190" s="4"/>
      <c r="I190" s="4"/>
      <c r="J190" s="4"/>
      <c r="K190" s="4"/>
      <c r="L190" s="4"/>
      <c r="M190" s="3"/>
      <c r="N190" s="3">
        <v>185</v>
      </c>
      <c r="O190" s="3">
        <f t="shared" si="118"/>
        <v>186</v>
      </c>
      <c r="P190" s="3">
        <f t="shared" si="114"/>
        <v>-0.73198998057321518</v>
      </c>
      <c r="Q190" s="3">
        <f t="shared" si="115"/>
        <v>0.16949370975047034</v>
      </c>
      <c r="R190" s="3">
        <f t="shared" si="116"/>
        <v>-1.7020831137030755E-2</v>
      </c>
      <c r="S190" s="3">
        <f t="shared" si="117"/>
        <v>0.75116425674545861</v>
      </c>
      <c r="T190" s="3"/>
      <c r="U190" s="1"/>
      <c r="V190" s="1"/>
      <c r="W190" s="1"/>
      <c r="X190" s="1"/>
      <c r="Y190" s="1"/>
      <c r="Z190" s="1"/>
      <c r="AA190" s="1"/>
      <c r="AB190" s="1"/>
      <c r="AC190" s="1"/>
      <c r="AD190" s="1"/>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row>
    <row r="191" spans="1:59" s="5" customFormat="1" x14ac:dyDescent="0.2">
      <c r="A191" s="4"/>
      <c r="B191" s="4"/>
      <c r="C191" s="4"/>
      <c r="D191" s="4"/>
      <c r="E191" s="4"/>
      <c r="F191" s="4"/>
      <c r="G191" s="4"/>
      <c r="H191" s="4"/>
      <c r="I191" s="4"/>
      <c r="J191" s="4"/>
      <c r="K191" s="4"/>
      <c r="L191" s="4"/>
      <c r="M191" s="3"/>
      <c r="N191" s="3">
        <v>186</v>
      </c>
      <c r="O191" s="3">
        <f t="shared" si="118"/>
        <v>187</v>
      </c>
      <c r="P191" s="3">
        <f t="shared" si="114"/>
        <v>-0.48489587346410734</v>
      </c>
      <c r="Q191" s="3">
        <f t="shared" si="115"/>
        <v>0.13553140644830727</v>
      </c>
      <c r="R191" s="3">
        <f t="shared" si="116"/>
        <v>-0.98373025805937697</v>
      </c>
      <c r="S191" s="3">
        <f t="shared" si="117"/>
        <v>0.13553140644830741</v>
      </c>
      <c r="T191" s="3"/>
      <c r="U191" s="1"/>
      <c r="V191" s="1"/>
      <c r="W191" s="1"/>
      <c r="X191" s="1"/>
      <c r="Y191" s="1"/>
      <c r="Z191" s="1"/>
      <c r="AA191" s="1"/>
      <c r="AB191" s="1"/>
      <c r="AC191" s="1"/>
      <c r="AD191" s="1"/>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row>
    <row r="192" spans="1:59" s="5" customFormat="1" x14ac:dyDescent="0.2">
      <c r="A192" s="4"/>
      <c r="B192" s="4"/>
      <c r="C192" s="4"/>
      <c r="D192" s="4"/>
      <c r="E192" s="4"/>
      <c r="F192" s="4"/>
      <c r="G192" s="4"/>
      <c r="H192" s="4"/>
      <c r="I192" s="4"/>
      <c r="J192" s="4"/>
      <c r="K192" s="4"/>
      <c r="L192" s="4"/>
      <c r="M192" s="3"/>
      <c r="N192" s="3">
        <v>187</v>
      </c>
      <c r="O192" s="3">
        <f t="shared" si="118"/>
        <v>188</v>
      </c>
      <c r="P192" s="3">
        <f t="shared" si="114"/>
        <v>-0.23780176635499961</v>
      </c>
      <c r="Q192" s="3">
        <f t="shared" si="115"/>
        <v>0.10156910314614426</v>
      </c>
      <c r="R192" s="3">
        <f t="shared" si="116"/>
        <v>-5.1062493411092383E-2</v>
      </c>
      <c r="S192" s="3">
        <f t="shared" si="117"/>
        <v>0.25349277023637595</v>
      </c>
      <c r="T192" s="3"/>
      <c r="U192" s="1"/>
      <c r="V192" s="1"/>
      <c r="W192" s="1"/>
      <c r="X192" s="1"/>
      <c r="Y192" s="1"/>
      <c r="Z192" s="1"/>
      <c r="AA192" s="1"/>
      <c r="AB192" s="1"/>
      <c r="AC192" s="1"/>
      <c r="AD192" s="1"/>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row>
    <row r="193" spans="1:59" s="5" customFormat="1" x14ac:dyDescent="0.2">
      <c r="A193" s="4"/>
      <c r="B193" s="4"/>
      <c r="C193" s="4"/>
      <c r="D193" s="4"/>
      <c r="E193" s="4"/>
      <c r="F193" s="4"/>
      <c r="G193" s="4"/>
      <c r="H193" s="4"/>
      <c r="I193" s="4"/>
      <c r="J193" s="4"/>
      <c r="K193" s="4"/>
      <c r="L193" s="4"/>
      <c r="M193" s="3"/>
      <c r="N193" s="3">
        <v>188</v>
      </c>
      <c r="O193" s="3">
        <f t="shared" si="118"/>
        <v>189</v>
      </c>
      <c r="P193" s="3">
        <f t="shared" si="114"/>
        <v>9.2923407541081193E-3</v>
      </c>
      <c r="Q193" s="3">
        <f t="shared" si="115"/>
        <v>6.7606799843981213E-2</v>
      </c>
      <c r="R193" s="3">
        <f t="shared" si="116"/>
        <v>-0.98837642843643114</v>
      </c>
      <c r="S193" s="3">
        <f t="shared" si="117"/>
        <v>6.7606799843981477E-2</v>
      </c>
      <c r="T193" s="3"/>
      <c r="U193" s="1"/>
      <c r="V193" s="1"/>
      <c r="W193" s="1"/>
      <c r="X193" s="1"/>
      <c r="Y193" s="1"/>
      <c r="Z193" s="1"/>
      <c r="AA193" s="1"/>
      <c r="AB193" s="1"/>
      <c r="AC193" s="1"/>
      <c r="AD193" s="1"/>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row>
    <row r="194" spans="1:59" s="5" customFormat="1" x14ac:dyDescent="0.2">
      <c r="A194" s="4"/>
      <c r="B194" s="4"/>
      <c r="C194" s="4"/>
      <c r="D194" s="4"/>
      <c r="E194" s="4"/>
      <c r="F194" s="4"/>
      <c r="G194" s="4"/>
      <c r="H194" s="4"/>
      <c r="I194" s="4"/>
      <c r="J194" s="4"/>
      <c r="K194" s="4"/>
      <c r="L194" s="4"/>
      <c r="M194" s="3"/>
      <c r="N194" s="3">
        <v>189</v>
      </c>
      <c r="O194" s="3">
        <f t="shared" si="118"/>
        <v>190</v>
      </c>
      <c r="P194" s="3">
        <f t="shared" si="114"/>
        <v>0.2563864478632159</v>
      </c>
      <c r="Q194" s="3">
        <f t="shared" si="115"/>
        <v>3.3644496541818163E-2</v>
      </c>
      <c r="R194" s="3">
        <f t="shared" si="116"/>
        <v>-8.5104155685154004E-2</v>
      </c>
      <c r="S194" s="3">
        <f t="shared" si="117"/>
        <v>-0.24417871627270671</v>
      </c>
      <c r="T194" s="3"/>
      <c r="U194" s="1"/>
      <c r="V194" s="1"/>
      <c r="W194" s="1"/>
      <c r="X194" s="1"/>
      <c r="Y194" s="1"/>
      <c r="Z194" s="1"/>
      <c r="AA194" s="1"/>
      <c r="AB194" s="1"/>
      <c r="AC194" s="1"/>
      <c r="AD194" s="1"/>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row>
    <row r="195" spans="1:59" s="5" customFormat="1" x14ac:dyDescent="0.2">
      <c r="A195" s="4"/>
      <c r="B195" s="4"/>
      <c r="C195" s="4"/>
      <c r="D195" s="4"/>
      <c r="E195" s="4"/>
      <c r="F195" s="4"/>
      <c r="G195" s="4"/>
      <c r="H195" s="4"/>
      <c r="I195" s="4"/>
      <c r="J195" s="4"/>
      <c r="K195" s="4"/>
      <c r="L195" s="4"/>
      <c r="M195" s="3"/>
      <c r="N195" s="3">
        <v>190</v>
      </c>
      <c r="O195" s="3">
        <f t="shared" si="118"/>
        <v>191</v>
      </c>
      <c r="P195" s="3">
        <f t="shared" si="114"/>
        <v>0.50348055497232358</v>
      </c>
      <c r="Q195" s="3">
        <f t="shared" si="115"/>
        <v>-3.1780676034486727E-4</v>
      </c>
      <c r="R195" s="3">
        <f t="shared" si="116"/>
        <v>-0.9930225988134852</v>
      </c>
      <c r="S195" s="3">
        <f t="shared" si="117"/>
        <v>-3.1780676034446481E-4</v>
      </c>
      <c r="T195" s="3"/>
      <c r="U195" s="1"/>
      <c r="V195" s="1"/>
      <c r="W195" s="1"/>
      <c r="X195" s="1"/>
      <c r="Y195" s="1"/>
      <c r="Z195" s="1"/>
      <c r="AA195" s="1"/>
      <c r="AB195" s="1"/>
      <c r="AC195" s="1"/>
      <c r="AD195" s="1"/>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row>
    <row r="196" spans="1:59" s="5" customFormat="1" x14ac:dyDescent="0.2">
      <c r="A196" s="4"/>
      <c r="B196" s="4"/>
      <c r="C196" s="4"/>
      <c r="D196" s="4"/>
      <c r="E196" s="4"/>
      <c r="F196" s="4"/>
      <c r="G196" s="4"/>
      <c r="H196" s="4"/>
      <c r="I196" s="4"/>
      <c r="J196" s="4"/>
      <c r="K196" s="4"/>
      <c r="L196" s="4"/>
      <c r="M196" s="3"/>
      <c r="N196" s="3">
        <v>191</v>
      </c>
      <c r="O196" s="3">
        <f t="shared" si="118"/>
        <v>192</v>
      </c>
      <c r="P196" s="3">
        <f t="shared" si="114"/>
        <v>0.75057466208143142</v>
      </c>
      <c r="Q196" s="3">
        <f t="shared" si="115"/>
        <v>-3.4280110062507904E-2</v>
      </c>
      <c r="R196" s="3">
        <f t="shared" si="116"/>
        <v>-0.11914581795921564</v>
      </c>
      <c r="S196" s="3">
        <f t="shared" si="117"/>
        <v>-0.74185020278178937</v>
      </c>
      <c r="T196" s="3"/>
      <c r="U196" s="1"/>
      <c r="V196" s="1"/>
      <c r="W196" s="1"/>
      <c r="X196" s="1"/>
      <c r="Y196" s="1"/>
      <c r="Z196" s="1"/>
      <c r="AA196" s="1"/>
      <c r="AB196" s="1"/>
      <c r="AC196" s="1"/>
      <c r="AD196" s="1"/>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row>
    <row r="197" spans="1:59" s="5" customFormat="1" x14ac:dyDescent="0.2">
      <c r="A197" s="4"/>
      <c r="B197" s="4"/>
      <c r="C197" s="4"/>
      <c r="D197" s="4"/>
      <c r="E197" s="4"/>
      <c r="F197" s="4"/>
      <c r="G197" s="4"/>
      <c r="H197" s="4"/>
      <c r="I197" s="4"/>
      <c r="J197" s="4"/>
      <c r="K197" s="4"/>
      <c r="L197" s="4"/>
      <c r="M197" s="3"/>
      <c r="N197" s="3">
        <v>192</v>
      </c>
      <c r="O197" s="3">
        <f t="shared" si="118"/>
        <v>193</v>
      </c>
      <c r="P197" s="3">
        <f t="shared" ref="P197:P260" si="119">(1-MOD(O197-1,$B$1)/$B$1)*VLOOKUP(IF(INT((O197-1)/$B$1)=$A$1,1,INT((O197-1)/$B$1)+1),$A$7:$C$57,2)+MOD(O197-1,$B$1)/$B$1*VLOOKUP(IF(INT((O197-1)/$B$1)+1=$A$1,1,(INT((O197-1)/$B$1)+2)),$A$7:$C$57,2)</f>
        <v>0.99766876919053915</v>
      </c>
      <c r="Q197" s="3">
        <f t="shared" ref="Q197:Q260" si="120">(1-MOD(O197-1,$B$1)/$B$1)*VLOOKUP(IF(INT((O197-1)/$B$1)=$A$1,1,INT((O197-1)/$B$1)+1),$A$7:$C$57,3)+MOD(O197-1,$B$1)/$B$1*VLOOKUP(IF(INT((O197-1)/$B$1)+1=$A$1,1,(INT((O197-1)/$B$1)+2)),$A$7:$C$57,3)</f>
        <v>-6.8242413364670948E-2</v>
      </c>
      <c r="R197" s="3">
        <f t="shared" ref="R197:R260" si="121">VLOOKUP(MOD(N197*$C$1,$A$1*$B$1),$N$5:$Q$2019,3)</f>
        <v>-0.99766876919053926</v>
      </c>
      <c r="S197" s="3">
        <f t="shared" ref="S197:S260" si="122">VLOOKUP(MOD(N197*$C$1,$A$1*$B$1),$N$5:$Q$2019,4)</f>
        <v>-6.8242413364670407E-2</v>
      </c>
      <c r="T197" s="3"/>
      <c r="U197" s="1"/>
      <c r="V197" s="1"/>
      <c r="W197" s="1"/>
      <c r="X197" s="1"/>
      <c r="Y197" s="1"/>
      <c r="Z197" s="1"/>
      <c r="AA197" s="1"/>
      <c r="AB197" s="1"/>
      <c r="AC197" s="1"/>
      <c r="AD197" s="1"/>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row>
    <row r="198" spans="1:59" s="5" customFormat="1" x14ac:dyDescent="0.2">
      <c r="A198" s="4"/>
      <c r="B198" s="4"/>
      <c r="C198" s="4"/>
      <c r="D198" s="4"/>
      <c r="E198" s="4"/>
      <c r="F198" s="4"/>
      <c r="G198" s="4"/>
      <c r="H198" s="4"/>
      <c r="I198" s="4"/>
      <c r="J198" s="4"/>
      <c r="K198" s="4"/>
      <c r="L198" s="4"/>
      <c r="M198" s="3"/>
      <c r="N198" s="3">
        <v>193</v>
      </c>
      <c r="O198" s="3">
        <f t="shared" ref="O198:O261" si="123">IF($N$4&gt;=O197,O197+1,"NA")</f>
        <v>194</v>
      </c>
      <c r="P198" s="3">
        <f t="shared" si="119"/>
        <v>0.99074278830657436</v>
      </c>
      <c r="Q198" s="3">
        <f t="shared" si="120"/>
        <v>-0.10157206321546036</v>
      </c>
      <c r="R198" s="3">
        <f t="shared" si="121"/>
        <v>-0.10212498682218477</v>
      </c>
      <c r="S198" s="3">
        <f t="shared" si="122"/>
        <v>-0.99068594603633064</v>
      </c>
      <c r="T198" s="3"/>
      <c r="U198" s="1"/>
      <c r="V198" s="1"/>
      <c r="W198" s="1"/>
      <c r="X198" s="1"/>
      <c r="Y198" s="1"/>
      <c r="Z198" s="1"/>
      <c r="AA198" s="1"/>
      <c r="AB198" s="1"/>
      <c r="AC198" s="1"/>
      <c r="AD198" s="1"/>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row>
    <row r="199" spans="1:59" s="5" customFormat="1" x14ac:dyDescent="0.2">
      <c r="A199" s="4"/>
      <c r="B199" s="4"/>
      <c r="C199" s="4"/>
      <c r="D199" s="4"/>
      <c r="E199" s="4"/>
      <c r="F199" s="4"/>
      <c r="G199" s="4"/>
      <c r="H199" s="4"/>
      <c r="I199" s="4"/>
      <c r="J199" s="4"/>
      <c r="K199" s="4"/>
      <c r="L199" s="4"/>
      <c r="M199" s="3"/>
      <c r="N199" s="3">
        <v>194</v>
      </c>
      <c r="O199" s="3">
        <f t="shared" si="123"/>
        <v>195</v>
      </c>
      <c r="P199" s="3">
        <f t="shared" si="119"/>
        <v>0.98381680742260946</v>
      </c>
      <c r="Q199" s="3">
        <f t="shared" si="120"/>
        <v>-0.13490171306624976</v>
      </c>
      <c r="R199" s="3">
        <f t="shared" si="121"/>
        <v>-0.49883438459526963</v>
      </c>
      <c r="S199" s="3">
        <f t="shared" si="122"/>
        <v>-6.8242413364670546E-2</v>
      </c>
      <c r="T199" s="3"/>
      <c r="U199" s="1"/>
      <c r="V199" s="1"/>
      <c r="W199" s="1"/>
      <c r="X199" s="1"/>
      <c r="Y199" s="1"/>
      <c r="Z199" s="1"/>
      <c r="AA199" s="1"/>
      <c r="AB199" s="1"/>
      <c r="AC199" s="1"/>
      <c r="AD199" s="1"/>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row>
    <row r="200" spans="1:59" s="5" customFormat="1" x14ac:dyDescent="0.2">
      <c r="A200" s="4"/>
      <c r="B200" s="4"/>
      <c r="C200" s="4"/>
      <c r="D200" s="4"/>
      <c r="E200" s="4"/>
      <c r="F200" s="4"/>
      <c r="G200" s="4"/>
      <c r="H200" s="4"/>
      <c r="I200" s="4"/>
      <c r="J200" s="4"/>
      <c r="K200" s="4"/>
      <c r="L200" s="4"/>
      <c r="M200" s="3"/>
      <c r="N200" s="3">
        <v>195</v>
      </c>
      <c r="O200" s="3">
        <f t="shared" si="123"/>
        <v>196</v>
      </c>
      <c r="P200" s="3">
        <f t="shared" si="119"/>
        <v>0.97689082653864467</v>
      </c>
      <c r="Q200" s="3">
        <f t="shared" si="120"/>
        <v>-0.16823136291703916</v>
      </c>
      <c r="R200" s="3">
        <f t="shared" si="121"/>
        <v>-3.4041662274061392E-2</v>
      </c>
      <c r="S200" s="3">
        <f t="shared" si="122"/>
        <v>-0.99068594603633064</v>
      </c>
      <c r="T200" s="3"/>
      <c r="U200" s="1"/>
      <c r="V200" s="1"/>
      <c r="W200" s="1"/>
      <c r="X200" s="1"/>
      <c r="Y200" s="1"/>
      <c r="Z200" s="1"/>
      <c r="AA200" s="1"/>
      <c r="AB200" s="1"/>
      <c r="AC200" s="1"/>
      <c r="AD200" s="1"/>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row>
    <row r="201" spans="1:59" s="5" customFormat="1" x14ac:dyDescent="0.2">
      <c r="A201" s="4"/>
      <c r="B201" s="4"/>
      <c r="C201" s="4"/>
      <c r="D201" s="4"/>
      <c r="E201" s="4"/>
      <c r="F201" s="4"/>
      <c r="G201" s="4"/>
      <c r="H201" s="4"/>
      <c r="I201" s="4"/>
      <c r="J201" s="4"/>
      <c r="K201" s="4"/>
      <c r="L201" s="4"/>
      <c r="M201" s="3"/>
      <c r="N201" s="3">
        <v>196</v>
      </c>
      <c r="O201" s="3">
        <f t="shared" si="123"/>
        <v>197</v>
      </c>
      <c r="P201" s="3">
        <f t="shared" si="119"/>
        <v>0.96996484565467989</v>
      </c>
      <c r="Q201" s="3">
        <f t="shared" si="120"/>
        <v>-0.20156101276782859</v>
      </c>
      <c r="R201" s="3">
        <f t="shared" si="121"/>
        <v>0</v>
      </c>
      <c r="S201" s="3">
        <f t="shared" si="122"/>
        <v>-6.8242413364670684E-2</v>
      </c>
      <c r="T201" s="3"/>
      <c r="U201" s="1"/>
      <c r="V201" s="1"/>
      <c r="W201" s="1"/>
      <c r="X201" s="1"/>
      <c r="Y201" s="1"/>
      <c r="Z201" s="1"/>
      <c r="AA201" s="1"/>
      <c r="AB201" s="1"/>
      <c r="AC201" s="1"/>
      <c r="AD201" s="1"/>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row>
    <row r="202" spans="1:59" s="5" customFormat="1" x14ac:dyDescent="0.2">
      <c r="A202" s="4"/>
      <c r="B202" s="4"/>
      <c r="C202" s="4"/>
      <c r="D202" s="4"/>
      <c r="E202" s="4"/>
      <c r="F202" s="4"/>
      <c r="G202" s="4"/>
      <c r="H202" s="4"/>
      <c r="I202" s="4"/>
      <c r="J202" s="4"/>
      <c r="K202" s="4"/>
      <c r="L202" s="4"/>
      <c r="M202" s="3"/>
      <c r="N202" s="3">
        <v>197</v>
      </c>
      <c r="O202" s="3">
        <f t="shared" si="123"/>
        <v>198</v>
      </c>
      <c r="P202" s="3">
        <f t="shared" si="119"/>
        <v>0.96303886477071499</v>
      </c>
      <c r="Q202" s="3">
        <f t="shared" si="120"/>
        <v>-0.23489066261861799</v>
      </c>
      <c r="R202" s="3">
        <f t="shared" si="121"/>
        <v>3.4041662274061968E-2</v>
      </c>
      <c r="S202" s="3">
        <f t="shared" si="122"/>
        <v>-0.99068594603633076</v>
      </c>
      <c r="T202" s="3"/>
      <c r="U202" s="1"/>
      <c r="V202" s="1"/>
      <c r="W202" s="1"/>
      <c r="X202" s="1"/>
      <c r="Y202" s="1"/>
      <c r="Z202" s="1"/>
      <c r="AA202" s="1"/>
      <c r="AB202" s="1"/>
      <c r="AC202" s="1"/>
      <c r="AD202" s="1"/>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row>
    <row r="203" spans="1:59" s="5" customFormat="1" x14ac:dyDescent="0.2">
      <c r="A203" s="4"/>
      <c r="B203" s="4"/>
      <c r="C203" s="4"/>
      <c r="D203" s="4"/>
      <c r="E203" s="4"/>
      <c r="F203" s="4"/>
      <c r="G203" s="4"/>
      <c r="H203" s="4"/>
      <c r="I203" s="4"/>
      <c r="J203" s="4"/>
      <c r="K203" s="4"/>
      <c r="L203" s="4"/>
      <c r="M203" s="3"/>
      <c r="N203" s="3">
        <v>198</v>
      </c>
      <c r="O203" s="3">
        <f t="shared" si="123"/>
        <v>199</v>
      </c>
      <c r="P203" s="3">
        <f t="shared" si="119"/>
        <v>0.9561128838867502</v>
      </c>
      <c r="Q203" s="3">
        <f t="shared" si="120"/>
        <v>-0.26822031246940736</v>
      </c>
      <c r="R203" s="3">
        <f t="shared" si="121"/>
        <v>0.49883438459526952</v>
      </c>
      <c r="S203" s="3">
        <f t="shared" si="122"/>
        <v>-6.8242413364670809E-2</v>
      </c>
      <c r="T203" s="3"/>
      <c r="U203" s="1"/>
      <c r="V203" s="1"/>
      <c r="W203" s="1"/>
      <c r="X203" s="1"/>
      <c r="Y203" s="1"/>
      <c r="Z203" s="1"/>
      <c r="AA203" s="1"/>
      <c r="AB203" s="1"/>
      <c r="AC203" s="1"/>
      <c r="AD203" s="1"/>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row>
    <row r="204" spans="1:59" s="5" customFormat="1" x14ac:dyDescent="0.2">
      <c r="A204" s="4"/>
      <c r="B204" s="4"/>
      <c r="C204" s="4"/>
      <c r="D204" s="4"/>
      <c r="E204" s="4"/>
      <c r="F204" s="4"/>
      <c r="G204" s="4"/>
      <c r="H204" s="4"/>
      <c r="I204" s="4"/>
      <c r="J204" s="4"/>
      <c r="K204" s="4"/>
      <c r="L204" s="4"/>
      <c r="M204" s="3"/>
      <c r="N204" s="3">
        <v>199</v>
      </c>
      <c r="O204" s="3">
        <f t="shared" si="123"/>
        <v>200</v>
      </c>
      <c r="P204" s="3">
        <f t="shared" si="119"/>
        <v>0.9491869030027853</v>
      </c>
      <c r="Q204" s="3">
        <f t="shared" si="120"/>
        <v>-0.30154996232019682</v>
      </c>
      <c r="R204" s="3">
        <f t="shared" si="121"/>
        <v>0.10212498682218536</v>
      </c>
      <c r="S204" s="3">
        <f t="shared" si="122"/>
        <v>-0.99068594603633064</v>
      </c>
      <c r="T204" s="3"/>
      <c r="U204" s="1"/>
      <c r="V204" s="1"/>
      <c r="W204" s="1"/>
      <c r="X204" s="1"/>
      <c r="Y204" s="1"/>
      <c r="Z204" s="1"/>
      <c r="AA204" s="1"/>
      <c r="AB204" s="1"/>
      <c r="AC204" s="1"/>
      <c r="AD204" s="1"/>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row>
    <row r="205" spans="1:59" s="5" customFormat="1" x14ac:dyDescent="0.2">
      <c r="A205" s="4"/>
      <c r="B205" s="4"/>
      <c r="C205" s="4"/>
      <c r="D205" s="4"/>
      <c r="E205" s="4"/>
      <c r="F205" s="4"/>
      <c r="G205" s="4"/>
      <c r="H205" s="4"/>
      <c r="I205" s="4"/>
      <c r="J205" s="4"/>
      <c r="K205" s="4"/>
      <c r="L205" s="4"/>
      <c r="M205" s="3"/>
      <c r="N205" s="3">
        <v>200</v>
      </c>
      <c r="O205" s="3">
        <f t="shared" si="123"/>
        <v>201</v>
      </c>
      <c r="P205" s="3">
        <f t="shared" si="119"/>
        <v>0.94226092211882051</v>
      </c>
      <c r="Q205" s="3">
        <f t="shared" si="120"/>
        <v>-0.33487961217098622</v>
      </c>
      <c r="R205" s="3">
        <f t="shared" si="121"/>
        <v>0.99766876919053915</v>
      </c>
      <c r="S205" s="3">
        <f t="shared" si="122"/>
        <v>-6.8242413364670948E-2</v>
      </c>
      <c r="T205" s="3"/>
      <c r="U205" s="1"/>
      <c r="V205" s="1"/>
      <c r="W205" s="1"/>
      <c r="X205" s="1"/>
      <c r="Y205" s="1"/>
      <c r="Z205" s="1"/>
      <c r="AA205" s="1"/>
      <c r="AB205" s="1"/>
      <c r="AC205" s="1"/>
      <c r="AD205" s="1"/>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row>
    <row r="206" spans="1:59" s="5" customFormat="1" x14ac:dyDescent="0.2">
      <c r="A206" s="4"/>
      <c r="B206" s="4"/>
      <c r="C206" s="4"/>
      <c r="D206" s="4"/>
      <c r="E206" s="4"/>
      <c r="F206" s="4"/>
      <c r="G206" s="4"/>
      <c r="H206" s="4"/>
      <c r="I206" s="4"/>
      <c r="J206" s="4"/>
      <c r="K206" s="4"/>
      <c r="L206" s="4"/>
      <c r="M206" s="3"/>
      <c r="N206" s="3">
        <v>201</v>
      </c>
      <c r="O206" s="3">
        <f t="shared" si="123"/>
        <v>202</v>
      </c>
      <c r="P206" s="3">
        <f t="shared" si="119"/>
        <v>0.70209279589367757</v>
      </c>
      <c r="Q206" s="3">
        <f t="shared" si="120"/>
        <v>-0.26758765901803377</v>
      </c>
      <c r="R206" s="3">
        <f t="shared" si="121"/>
        <v>0.11914581795921618</v>
      </c>
      <c r="S206" s="3">
        <f t="shared" si="122"/>
        <v>-0.74185020278178926</v>
      </c>
      <c r="T206" s="3"/>
      <c r="U206" s="1"/>
      <c r="V206" s="1"/>
      <c r="W206" s="1"/>
      <c r="X206" s="1"/>
      <c r="Y206" s="1"/>
      <c r="Z206" s="1"/>
      <c r="AA206" s="1"/>
      <c r="AB206" s="1"/>
      <c r="AC206" s="1"/>
      <c r="AD206" s="1"/>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row>
    <row r="207" spans="1:59" s="5" customFormat="1" x14ac:dyDescent="0.2">
      <c r="A207" s="4"/>
      <c r="B207" s="4"/>
      <c r="C207" s="4"/>
      <c r="D207" s="4"/>
      <c r="E207" s="4"/>
      <c r="F207" s="4"/>
      <c r="G207" s="4"/>
      <c r="H207" s="4"/>
      <c r="I207" s="4"/>
      <c r="J207" s="4"/>
      <c r="K207" s="4"/>
      <c r="L207" s="4"/>
      <c r="M207" s="3"/>
      <c r="N207" s="3">
        <v>202</v>
      </c>
      <c r="O207" s="3">
        <f t="shared" si="123"/>
        <v>203</v>
      </c>
      <c r="P207" s="3">
        <f t="shared" si="119"/>
        <v>0.46192466966853463</v>
      </c>
      <c r="Q207" s="3">
        <f t="shared" si="120"/>
        <v>-0.2002957058650813</v>
      </c>
      <c r="R207" s="3">
        <f t="shared" si="121"/>
        <v>0.99302259881348509</v>
      </c>
      <c r="S207" s="3">
        <f t="shared" si="122"/>
        <v>-3.17806760344784E-4</v>
      </c>
      <c r="T207" s="3"/>
      <c r="U207" s="1"/>
      <c r="V207" s="1"/>
      <c r="W207" s="1"/>
      <c r="X207" s="1"/>
      <c r="Y207" s="1"/>
      <c r="Z207" s="1"/>
      <c r="AA207" s="1"/>
      <c r="AB207" s="1"/>
      <c r="AC207" s="1"/>
      <c r="AD207" s="1"/>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row>
    <row r="208" spans="1:59" s="5" customFormat="1" x14ac:dyDescent="0.2">
      <c r="A208" s="4"/>
      <c r="B208" s="4"/>
      <c r="C208" s="4"/>
      <c r="D208" s="4"/>
      <c r="E208" s="4"/>
      <c r="F208" s="4"/>
      <c r="G208" s="4"/>
      <c r="H208" s="4"/>
      <c r="I208" s="4"/>
      <c r="J208" s="4"/>
      <c r="K208" s="4"/>
      <c r="L208" s="4"/>
      <c r="M208" s="3"/>
      <c r="N208" s="3">
        <v>203</v>
      </c>
      <c r="O208" s="3">
        <f t="shared" si="123"/>
        <v>204</v>
      </c>
      <c r="P208" s="3">
        <f t="shared" si="119"/>
        <v>0.22175654344339174</v>
      </c>
      <c r="Q208" s="3">
        <f t="shared" si="120"/>
        <v>-0.13300375271212889</v>
      </c>
      <c r="R208" s="3">
        <f t="shared" si="121"/>
        <v>8.510415568515442E-2</v>
      </c>
      <c r="S208" s="3">
        <f t="shared" si="122"/>
        <v>-0.24417871627270671</v>
      </c>
      <c r="T208" s="3"/>
      <c r="U208" s="1"/>
      <c r="V208" s="1"/>
      <c r="W208" s="1"/>
      <c r="X208" s="1"/>
      <c r="Y208" s="1"/>
      <c r="Z208" s="1"/>
      <c r="AA208" s="1"/>
      <c r="AB208" s="1"/>
      <c r="AC208" s="1"/>
      <c r="AD208" s="1"/>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row>
    <row r="209" spans="1:59" s="5" customFormat="1" x14ac:dyDescent="0.2">
      <c r="A209" s="4"/>
      <c r="B209" s="4"/>
      <c r="C209" s="4"/>
      <c r="D209" s="4"/>
      <c r="E209" s="4"/>
      <c r="F209" s="4"/>
      <c r="G209" s="4"/>
      <c r="H209" s="4"/>
      <c r="I209" s="4"/>
      <c r="J209" s="4"/>
      <c r="K209" s="4"/>
      <c r="L209" s="4"/>
      <c r="M209" s="3"/>
      <c r="N209" s="3">
        <v>204</v>
      </c>
      <c r="O209" s="3">
        <f t="shared" si="123"/>
        <v>205</v>
      </c>
      <c r="P209" s="3">
        <f t="shared" si="119"/>
        <v>-1.8411582781751201E-2</v>
      </c>
      <c r="Q209" s="3">
        <f t="shared" si="120"/>
        <v>-6.5711799559176429E-2</v>
      </c>
      <c r="R209" s="3">
        <f t="shared" si="121"/>
        <v>0.98837642843643103</v>
      </c>
      <c r="S209" s="3">
        <f t="shared" si="122"/>
        <v>6.760679984398138E-2</v>
      </c>
      <c r="T209" s="3"/>
      <c r="U209" s="1"/>
      <c r="V209" s="1"/>
      <c r="W209" s="1"/>
      <c r="X209" s="1"/>
      <c r="Y209" s="1"/>
      <c r="Z209" s="1"/>
      <c r="AA209" s="1"/>
      <c r="AB209" s="1"/>
      <c r="AC209" s="1"/>
      <c r="AD209" s="1"/>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row>
    <row r="210" spans="1:59" s="5" customFormat="1" x14ac:dyDescent="0.2">
      <c r="A210" s="4"/>
      <c r="B210" s="4"/>
      <c r="C210" s="4"/>
      <c r="D210" s="4"/>
      <c r="E210" s="4"/>
      <c r="F210" s="4"/>
      <c r="G210" s="4"/>
      <c r="H210" s="4"/>
      <c r="I210" s="4"/>
      <c r="J210" s="4"/>
      <c r="K210" s="4"/>
      <c r="L210" s="4"/>
      <c r="M210" s="3"/>
      <c r="N210" s="3">
        <v>205</v>
      </c>
      <c r="O210" s="3">
        <f t="shared" si="123"/>
        <v>206</v>
      </c>
      <c r="P210" s="3">
        <f t="shared" si="119"/>
        <v>-0.25857970900689409</v>
      </c>
      <c r="Q210" s="3">
        <f t="shared" si="120"/>
        <v>1.5801535937760292E-3</v>
      </c>
      <c r="R210" s="3">
        <f t="shared" si="121"/>
        <v>5.1062493411092681E-2</v>
      </c>
      <c r="S210" s="3">
        <f t="shared" si="122"/>
        <v>0.25349277023637601</v>
      </c>
      <c r="T210" s="3"/>
      <c r="U210" s="1"/>
      <c r="V210" s="1"/>
      <c r="W210" s="1"/>
      <c r="X210" s="1"/>
      <c r="Y210" s="1"/>
      <c r="Z210" s="1"/>
      <c r="AA210" s="1"/>
      <c r="AB210" s="1"/>
      <c r="AC210" s="1"/>
      <c r="AD210" s="1"/>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row>
    <row r="211" spans="1:59" s="5" customFormat="1" x14ac:dyDescent="0.2">
      <c r="A211" s="4"/>
      <c r="B211" s="4"/>
      <c r="C211" s="4"/>
      <c r="D211" s="4"/>
      <c r="E211" s="4"/>
      <c r="F211" s="4"/>
      <c r="G211" s="4"/>
      <c r="H211" s="4"/>
      <c r="I211" s="4"/>
      <c r="J211" s="4"/>
      <c r="K211" s="4"/>
      <c r="L211" s="4"/>
      <c r="M211" s="3"/>
      <c r="N211" s="3">
        <v>206</v>
      </c>
      <c r="O211" s="3">
        <f t="shared" si="123"/>
        <v>207</v>
      </c>
      <c r="P211" s="3">
        <f t="shared" si="119"/>
        <v>-0.49874783523203703</v>
      </c>
      <c r="Q211" s="3">
        <f t="shared" si="120"/>
        <v>6.8872106746728459E-2</v>
      </c>
      <c r="R211" s="3">
        <f t="shared" si="121"/>
        <v>0.98373025805937697</v>
      </c>
      <c r="S211" s="3">
        <f t="shared" si="122"/>
        <v>0.13553140644830752</v>
      </c>
      <c r="T211" s="3"/>
      <c r="U211" s="1"/>
      <c r="V211" s="1"/>
      <c r="W211" s="1"/>
      <c r="X211" s="1"/>
      <c r="Y211" s="1"/>
      <c r="Z211" s="1"/>
      <c r="AA211" s="1"/>
      <c r="AB211" s="1"/>
      <c r="AC211" s="1"/>
      <c r="AD211" s="1"/>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row>
    <row r="212" spans="1:59" s="5" customFormat="1" x14ac:dyDescent="0.2">
      <c r="A212" s="4"/>
      <c r="B212" s="4"/>
      <c r="C212" s="4"/>
      <c r="D212" s="4"/>
      <c r="E212" s="4"/>
      <c r="F212" s="4"/>
      <c r="G212" s="4"/>
      <c r="H212" s="4"/>
      <c r="I212" s="4"/>
      <c r="J212" s="4"/>
      <c r="K212" s="4"/>
      <c r="L212" s="4"/>
      <c r="M212" s="3"/>
      <c r="N212" s="3">
        <v>207</v>
      </c>
      <c r="O212" s="3">
        <f t="shared" si="123"/>
        <v>208</v>
      </c>
      <c r="P212" s="3">
        <f t="shared" si="119"/>
        <v>-0.73891596145717997</v>
      </c>
      <c r="Q212" s="3">
        <f t="shared" si="120"/>
        <v>0.13616405989968092</v>
      </c>
      <c r="R212" s="3">
        <f t="shared" si="121"/>
        <v>1.7020831137030932E-2</v>
      </c>
      <c r="S212" s="3">
        <f t="shared" si="122"/>
        <v>0.75116425674545861</v>
      </c>
      <c r="T212" s="3"/>
      <c r="U212" s="1"/>
      <c r="V212" s="1"/>
      <c r="W212" s="1"/>
      <c r="X212" s="1"/>
      <c r="Y212" s="1"/>
      <c r="Z212" s="1"/>
      <c r="AA212" s="1"/>
      <c r="AB212" s="1"/>
      <c r="AC212" s="1"/>
      <c r="AD212" s="1"/>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row>
    <row r="213" spans="1:59" s="5" customFormat="1" x14ac:dyDescent="0.2">
      <c r="A213" s="4"/>
      <c r="B213" s="4"/>
      <c r="C213" s="4"/>
      <c r="D213" s="4"/>
      <c r="E213" s="4"/>
      <c r="F213" s="4"/>
      <c r="G213" s="4"/>
      <c r="H213" s="4"/>
      <c r="I213" s="4"/>
      <c r="J213" s="4"/>
      <c r="K213" s="4"/>
      <c r="L213" s="4"/>
      <c r="M213" s="3"/>
      <c r="N213" s="3">
        <v>208</v>
      </c>
      <c r="O213" s="3">
        <f t="shared" si="123"/>
        <v>209</v>
      </c>
      <c r="P213" s="3">
        <f t="shared" si="119"/>
        <v>-0.97908408768232291</v>
      </c>
      <c r="Q213" s="3">
        <f t="shared" si="120"/>
        <v>0.20345601305263336</v>
      </c>
      <c r="R213" s="3">
        <f t="shared" si="121"/>
        <v>0.97908408768232291</v>
      </c>
      <c r="S213" s="3">
        <f t="shared" si="122"/>
        <v>0.20345601305263369</v>
      </c>
      <c r="T213" s="3"/>
      <c r="U213" s="1"/>
      <c r="V213" s="1"/>
      <c r="W213" s="1"/>
      <c r="X213" s="1"/>
      <c r="Y213" s="1"/>
      <c r="Z213" s="1"/>
      <c r="AA213" s="1"/>
      <c r="AB213" s="1"/>
      <c r="AC213" s="1"/>
      <c r="AD213" s="1"/>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row>
    <row r="214" spans="1:59" s="5" customFormat="1" x14ac:dyDescent="0.2">
      <c r="A214" s="4"/>
      <c r="B214" s="4"/>
      <c r="C214" s="4"/>
      <c r="D214" s="4"/>
      <c r="E214" s="4"/>
      <c r="F214" s="4"/>
      <c r="G214" s="4"/>
      <c r="H214" s="4"/>
      <c r="I214" s="4"/>
      <c r="J214" s="4"/>
      <c r="K214" s="4"/>
      <c r="L214" s="4"/>
      <c r="M214" s="3"/>
      <c r="N214" s="3">
        <v>209</v>
      </c>
      <c r="O214" s="3">
        <f t="shared" si="123"/>
        <v>210</v>
      </c>
      <c r="P214" s="3">
        <f t="shared" si="119"/>
        <v>-0.96768422902232942</v>
      </c>
      <c r="Q214" s="3">
        <f t="shared" si="120"/>
        <v>0.23553214113744816</v>
      </c>
      <c r="R214" s="3">
        <f t="shared" si="121"/>
        <v>-3.372459639462809E-2</v>
      </c>
      <c r="S214" s="3">
        <f t="shared" si="122"/>
        <v>0.99536466091847486</v>
      </c>
      <c r="T214" s="3"/>
      <c r="U214" s="1"/>
      <c r="V214" s="1"/>
      <c r="W214" s="1"/>
      <c r="X214" s="1"/>
      <c r="Y214" s="1"/>
      <c r="Z214" s="1"/>
      <c r="AA214" s="1"/>
      <c r="AB214" s="1"/>
      <c r="AC214" s="1"/>
      <c r="AD214" s="1"/>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row>
    <row r="215" spans="1:59" s="5" customFormat="1" x14ac:dyDescent="0.2">
      <c r="A215" s="4"/>
      <c r="B215" s="4"/>
      <c r="C215" s="4"/>
      <c r="D215" s="4"/>
      <c r="E215" s="4"/>
      <c r="F215" s="4"/>
      <c r="G215" s="4"/>
      <c r="H215" s="4"/>
      <c r="I215" s="4"/>
      <c r="J215" s="4"/>
      <c r="K215" s="4"/>
      <c r="L215" s="4"/>
      <c r="M215" s="3"/>
      <c r="N215" s="3">
        <v>210</v>
      </c>
      <c r="O215" s="3">
        <f t="shared" si="123"/>
        <v>211</v>
      </c>
      <c r="P215" s="3">
        <f t="shared" si="119"/>
        <v>-0.95628437036233604</v>
      </c>
      <c r="Q215" s="3">
        <f t="shared" si="120"/>
        <v>0.26760826922226294</v>
      </c>
      <c r="R215" s="3">
        <f t="shared" si="121"/>
        <v>0.48489587346410734</v>
      </c>
      <c r="S215" s="3">
        <f t="shared" si="122"/>
        <v>0.13553140644830766</v>
      </c>
      <c r="T215" s="3"/>
      <c r="U215" s="1"/>
      <c r="V215" s="1"/>
      <c r="W215" s="1"/>
      <c r="X215" s="1"/>
      <c r="Y215" s="1"/>
      <c r="Z215" s="1"/>
      <c r="AA215" s="1"/>
      <c r="AB215" s="1"/>
      <c r="AC215" s="1"/>
      <c r="AD215" s="1"/>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row>
    <row r="216" spans="1:59" s="5" customFormat="1" x14ac:dyDescent="0.2">
      <c r="A216" s="4"/>
      <c r="B216" s="4"/>
      <c r="C216" s="4"/>
      <c r="D216" s="4"/>
      <c r="E216" s="4"/>
      <c r="F216" s="4"/>
      <c r="G216" s="4"/>
      <c r="H216" s="4"/>
      <c r="I216" s="4"/>
      <c r="J216" s="4"/>
      <c r="K216" s="4"/>
      <c r="L216" s="4"/>
      <c r="M216" s="3"/>
      <c r="N216" s="3">
        <v>211</v>
      </c>
      <c r="O216" s="3">
        <f t="shared" si="123"/>
        <v>212</v>
      </c>
      <c r="P216" s="3">
        <f t="shared" si="119"/>
        <v>-0.94488451170234256</v>
      </c>
      <c r="Q216" s="3">
        <f t="shared" si="120"/>
        <v>0.29968439730707774</v>
      </c>
      <c r="R216" s="3">
        <f t="shared" si="121"/>
        <v>-0.10117378918388439</v>
      </c>
      <c r="S216" s="3">
        <f t="shared" si="122"/>
        <v>0.9860939827554247</v>
      </c>
      <c r="T216" s="3"/>
      <c r="U216" s="1"/>
      <c r="V216" s="1"/>
      <c r="W216" s="1"/>
      <c r="X216" s="1"/>
      <c r="Y216" s="1"/>
      <c r="Z216" s="1"/>
      <c r="AA216" s="1"/>
      <c r="AB216" s="1"/>
      <c r="AC216" s="1"/>
      <c r="AD216" s="1"/>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row>
    <row r="217" spans="1:59" s="5" customFormat="1" x14ac:dyDescent="0.2">
      <c r="A217" s="4"/>
      <c r="B217" s="4"/>
      <c r="C217" s="4"/>
      <c r="D217" s="4"/>
      <c r="E217" s="4"/>
      <c r="F217" s="4"/>
      <c r="G217" s="4"/>
      <c r="H217" s="4"/>
      <c r="I217" s="4"/>
      <c r="J217" s="4"/>
      <c r="K217" s="4"/>
      <c r="L217" s="4"/>
      <c r="M217" s="3"/>
      <c r="N217" s="3">
        <v>212</v>
      </c>
      <c r="O217" s="3">
        <f t="shared" si="123"/>
        <v>213</v>
      </c>
      <c r="P217" s="3">
        <f t="shared" si="119"/>
        <v>-0.93348465304234918</v>
      </c>
      <c r="Q217" s="3">
        <f t="shared" si="120"/>
        <v>0.33176052539189249</v>
      </c>
      <c r="R217" s="3">
        <f t="shared" si="121"/>
        <v>-9.2923407541081748E-3</v>
      </c>
      <c r="S217" s="3">
        <f t="shared" si="122"/>
        <v>6.7606799843981644E-2</v>
      </c>
      <c r="T217" s="3"/>
      <c r="U217" s="1"/>
      <c r="V217" s="1"/>
      <c r="W217" s="1"/>
      <c r="X217" s="1"/>
      <c r="Y217" s="1"/>
      <c r="Z217" s="1"/>
      <c r="AA217" s="1"/>
      <c r="AB217" s="1"/>
      <c r="AC217" s="1"/>
      <c r="AD217" s="1"/>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row>
    <row r="218" spans="1:59" s="5" customFormat="1" x14ac:dyDescent="0.2">
      <c r="A218" s="4"/>
      <c r="B218" s="4"/>
      <c r="C218" s="4"/>
      <c r="D218" s="4"/>
      <c r="E218" s="4"/>
      <c r="F218" s="4"/>
      <c r="G218" s="4"/>
      <c r="H218" s="4"/>
      <c r="I218" s="4"/>
      <c r="J218" s="4"/>
      <c r="K218" s="4"/>
      <c r="L218" s="4"/>
      <c r="M218" s="3"/>
      <c r="N218" s="3">
        <v>213</v>
      </c>
      <c r="O218" s="3">
        <f t="shared" si="123"/>
        <v>214</v>
      </c>
      <c r="P218" s="3">
        <f t="shared" si="119"/>
        <v>-0.9220847943823558</v>
      </c>
      <c r="Q218" s="3">
        <f t="shared" si="120"/>
        <v>0.36383665347670724</v>
      </c>
      <c r="R218" s="3">
        <f t="shared" si="121"/>
        <v>-0.16862298197314071</v>
      </c>
      <c r="S218" s="3">
        <f t="shared" si="122"/>
        <v>0.97682330459237443</v>
      </c>
      <c r="T218" s="3"/>
      <c r="U218" s="1"/>
      <c r="V218" s="1"/>
      <c r="W218" s="1"/>
      <c r="X218" s="1"/>
      <c r="Y218" s="1"/>
      <c r="Z218" s="1"/>
      <c r="AA218" s="1"/>
      <c r="AB218" s="1"/>
      <c r="AC218" s="1"/>
      <c r="AD218" s="1"/>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row>
    <row r="219" spans="1:59" s="5" customFormat="1" x14ac:dyDescent="0.2">
      <c r="A219" s="4"/>
      <c r="B219" s="4"/>
      <c r="C219" s="4"/>
      <c r="D219" s="4"/>
      <c r="E219" s="4"/>
      <c r="F219" s="4"/>
      <c r="G219" s="4"/>
      <c r="H219" s="4"/>
      <c r="I219" s="4"/>
      <c r="J219" s="4"/>
      <c r="K219" s="4"/>
      <c r="L219" s="4"/>
      <c r="M219" s="3"/>
      <c r="N219" s="3">
        <v>214</v>
      </c>
      <c r="O219" s="3">
        <f t="shared" si="123"/>
        <v>215</v>
      </c>
      <c r="P219" s="3">
        <f t="shared" si="119"/>
        <v>-0.91068493572236231</v>
      </c>
      <c r="Q219" s="3">
        <f t="shared" si="120"/>
        <v>0.39591278156152204</v>
      </c>
      <c r="R219" s="3">
        <f t="shared" si="121"/>
        <v>-0.50348055497232369</v>
      </c>
      <c r="S219" s="3">
        <f t="shared" si="122"/>
        <v>-3.1780676034438154E-4</v>
      </c>
      <c r="T219" s="3"/>
      <c r="U219" s="1"/>
      <c r="V219" s="1"/>
      <c r="W219" s="1"/>
      <c r="X219" s="1"/>
      <c r="Y219" s="1"/>
      <c r="Z219" s="1"/>
      <c r="AA219" s="1"/>
      <c r="AB219" s="1"/>
      <c r="AC219" s="1"/>
      <c r="AD219" s="1"/>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row>
    <row r="220" spans="1:59" s="5" customFormat="1" x14ac:dyDescent="0.2">
      <c r="A220" s="4"/>
      <c r="B220" s="4"/>
      <c r="C220" s="4"/>
      <c r="D220" s="4"/>
      <c r="E220" s="4"/>
      <c r="F220" s="4"/>
      <c r="G220" s="4"/>
      <c r="H220" s="4"/>
      <c r="I220" s="4"/>
      <c r="J220" s="4"/>
      <c r="K220" s="4"/>
      <c r="L220" s="4"/>
      <c r="M220" s="3"/>
      <c r="N220" s="3">
        <v>215</v>
      </c>
      <c r="O220" s="3">
        <f t="shared" si="123"/>
        <v>216</v>
      </c>
      <c r="P220" s="3">
        <f t="shared" si="119"/>
        <v>-0.89928507706236893</v>
      </c>
      <c r="Q220" s="3">
        <f t="shared" si="120"/>
        <v>0.42798890964633685</v>
      </c>
      <c r="R220" s="3">
        <f t="shared" si="121"/>
        <v>-0.236072174762397</v>
      </c>
      <c r="S220" s="3">
        <f t="shared" si="122"/>
        <v>0.96755262642932416</v>
      </c>
      <c r="T220" s="3"/>
      <c r="U220" s="1"/>
      <c r="V220" s="1"/>
      <c r="W220" s="1"/>
      <c r="X220" s="1"/>
      <c r="Y220" s="1"/>
      <c r="Z220" s="1"/>
      <c r="AA220" s="1"/>
      <c r="AB220" s="1"/>
      <c r="AC220" s="1"/>
      <c r="AD220" s="1"/>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row>
    <row r="221" spans="1:59" s="5" customFormat="1" x14ac:dyDescent="0.2">
      <c r="A221" s="4"/>
      <c r="B221" s="4"/>
      <c r="C221" s="4"/>
      <c r="D221" s="4"/>
      <c r="E221" s="4"/>
      <c r="F221" s="4"/>
      <c r="G221" s="4"/>
      <c r="H221" s="4"/>
      <c r="I221" s="4"/>
      <c r="J221" s="4"/>
      <c r="K221" s="4"/>
      <c r="L221" s="4"/>
      <c r="M221" s="3"/>
      <c r="N221" s="3">
        <v>216</v>
      </c>
      <c r="O221" s="3">
        <f t="shared" si="123"/>
        <v>217</v>
      </c>
      <c r="P221" s="3">
        <f t="shared" si="119"/>
        <v>-0.88788521840237544</v>
      </c>
      <c r="Q221" s="3">
        <f t="shared" si="120"/>
        <v>0.46006503773115165</v>
      </c>
      <c r="R221" s="3">
        <f t="shared" si="121"/>
        <v>-0.99766876919053926</v>
      </c>
      <c r="S221" s="3">
        <f t="shared" si="122"/>
        <v>-6.8242413364670407E-2</v>
      </c>
      <c r="T221" s="3"/>
      <c r="U221" s="1"/>
      <c r="V221" s="1"/>
      <c r="W221" s="1"/>
      <c r="X221" s="1"/>
      <c r="Y221" s="1"/>
      <c r="Z221" s="1"/>
      <c r="AA221" s="1"/>
      <c r="AB221" s="1"/>
      <c r="AC221" s="1"/>
      <c r="AD221" s="1"/>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row>
    <row r="222" spans="1:59" s="5" customFormat="1" x14ac:dyDescent="0.2">
      <c r="A222" s="4"/>
      <c r="B222" s="4"/>
      <c r="C222" s="4"/>
      <c r="D222" s="4"/>
      <c r="E222" s="4"/>
      <c r="F222" s="4"/>
      <c r="G222" s="4"/>
      <c r="H222" s="4"/>
      <c r="I222" s="4"/>
      <c r="J222" s="4"/>
      <c r="K222" s="4"/>
      <c r="L222" s="4"/>
      <c r="M222" s="3"/>
      <c r="N222" s="3">
        <v>217</v>
      </c>
      <c r="O222" s="3">
        <f t="shared" si="123"/>
        <v>218</v>
      </c>
      <c r="P222" s="3">
        <f t="shared" si="119"/>
        <v>-0.65911695083722599</v>
      </c>
      <c r="Q222" s="3">
        <f t="shared" si="120"/>
        <v>0.3606969564933844</v>
      </c>
      <c r="R222" s="3">
        <f t="shared" si="121"/>
        <v>-0.21905134362536613</v>
      </c>
      <c r="S222" s="3">
        <f t="shared" si="122"/>
        <v>0.71871688317478277</v>
      </c>
      <c r="T222" s="3"/>
      <c r="U222" s="1"/>
      <c r="V222" s="1"/>
      <c r="W222" s="1"/>
      <c r="X222" s="1"/>
      <c r="Y222" s="1"/>
      <c r="Z222" s="1"/>
      <c r="AA222" s="1"/>
      <c r="AB222" s="1"/>
      <c r="AC222" s="1"/>
      <c r="AD222" s="1"/>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row>
    <row r="223" spans="1:59" s="5" customFormat="1" x14ac:dyDescent="0.2">
      <c r="A223" s="4"/>
      <c r="B223" s="4"/>
      <c r="C223" s="4"/>
      <c r="D223" s="4"/>
      <c r="E223" s="4"/>
      <c r="F223" s="4"/>
      <c r="G223" s="4"/>
      <c r="H223" s="4"/>
      <c r="I223" s="4"/>
      <c r="J223" s="4"/>
      <c r="K223" s="4"/>
      <c r="L223" s="4"/>
      <c r="M223" s="3"/>
      <c r="N223" s="3">
        <v>218</v>
      </c>
      <c r="O223" s="3">
        <f t="shared" si="123"/>
        <v>219</v>
      </c>
      <c r="P223" s="3">
        <f t="shared" si="119"/>
        <v>-0.43034868327207643</v>
      </c>
      <c r="Q223" s="3">
        <f t="shared" si="120"/>
        <v>0.26132887525561715</v>
      </c>
      <c r="R223" s="3">
        <f t="shared" si="121"/>
        <v>-0.98381680742260957</v>
      </c>
      <c r="S223" s="3">
        <f t="shared" si="122"/>
        <v>-0.13490171306624937</v>
      </c>
      <c r="T223" s="3"/>
      <c r="U223" s="1"/>
      <c r="V223" s="1"/>
      <c r="W223" s="1"/>
      <c r="X223" s="1"/>
      <c r="Y223" s="1"/>
      <c r="Z223" s="1"/>
      <c r="AA223" s="1"/>
      <c r="AB223" s="1"/>
      <c r="AC223" s="1"/>
      <c r="AD223" s="1"/>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row>
    <row r="224" spans="1:59" s="5" customFormat="1" x14ac:dyDescent="0.2">
      <c r="A224" s="4"/>
      <c r="B224" s="4"/>
      <c r="C224" s="4"/>
      <c r="D224" s="4"/>
      <c r="E224" s="4"/>
      <c r="F224" s="4"/>
      <c r="G224" s="4"/>
      <c r="H224" s="4"/>
      <c r="I224" s="4"/>
      <c r="J224" s="4"/>
      <c r="K224" s="4"/>
      <c r="L224" s="4"/>
      <c r="M224" s="3"/>
      <c r="N224" s="3">
        <v>219</v>
      </c>
      <c r="O224" s="3">
        <f t="shared" si="123"/>
        <v>220</v>
      </c>
      <c r="P224" s="3">
        <f t="shared" si="119"/>
        <v>-0.20158041570692697</v>
      </c>
      <c r="Q224" s="3">
        <f t="shared" si="120"/>
        <v>0.16196079401784994</v>
      </c>
      <c r="R224" s="3">
        <f t="shared" si="121"/>
        <v>-0.11756048856204809</v>
      </c>
      <c r="S224" s="3">
        <f t="shared" si="122"/>
        <v>0.23031607482875044</v>
      </c>
      <c r="T224" s="3"/>
      <c r="U224" s="1"/>
      <c r="V224" s="1"/>
      <c r="W224" s="1"/>
      <c r="X224" s="1"/>
      <c r="Y224" s="1"/>
      <c r="Z224" s="1"/>
      <c r="AA224" s="1"/>
      <c r="AB224" s="1"/>
      <c r="AC224" s="1"/>
      <c r="AD224" s="1"/>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row>
    <row r="225" spans="1:59" s="5" customFormat="1" x14ac:dyDescent="0.2">
      <c r="A225" s="4"/>
      <c r="B225" s="4"/>
      <c r="C225" s="4"/>
      <c r="D225" s="4"/>
      <c r="E225" s="4"/>
      <c r="F225" s="4"/>
      <c r="G225" s="4"/>
      <c r="H225" s="4"/>
      <c r="I225" s="4"/>
      <c r="J225" s="4"/>
      <c r="K225" s="4"/>
      <c r="L225" s="4"/>
      <c r="M225" s="3"/>
      <c r="N225" s="3">
        <v>220</v>
      </c>
      <c r="O225" s="3">
        <f t="shared" si="123"/>
        <v>221</v>
      </c>
      <c r="P225" s="3">
        <f t="shared" si="119"/>
        <v>2.7187851858222534E-2</v>
      </c>
      <c r="Q225" s="3">
        <f t="shared" si="120"/>
        <v>6.2592712780082715E-2</v>
      </c>
      <c r="R225" s="3">
        <f t="shared" si="121"/>
        <v>-0.96996484565467989</v>
      </c>
      <c r="S225" s="3">
        <f t="shared" si="122"/>
        <v>-0.20156101276782837</v>
      </c>
      <c r="T225" s="3"/>
      <c r="U225" s="1"/>
      <c r="V225" s="1"/>
      <c r="W225" s="1"/>
      <c r="X225" s="1"/>
      <c r="Y225" s="1"/>
      <c r="Z225" s="1"/>
      <c r="AA225" s="1"/>
      <c r="AB225" s="1"/>
      <c r="AC225" s="1"/>
      <c r="AD225" s="1"/>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row>
    <row r="226" spans="1:59" s="5" customFormat="1" x14ac:dyDescent="0.2">
      <c r="A226" s="4"/>
      <c r="B226" s="4"/>
      <c r="C226" s="4"/>
      <c r="D226" s="4"/>
      <c r="E226" s="4"/>
      <c r="F226" s="4"/>
      <c r="G226" s="4"/>
      <c r="H226" s="4"/>
      <c r="I226" s="4"/>
      <c r="J226" s="4"/>
      <c r="K226" s="4"/>
      <c r="L226" s="4"/>
      <c r="M226" s="3"/>
      <c r="N226" s="3">
        <v>221</v>
      </c>
      <c r="O226" s="3">
        <f t="shared" si="123"/>
        <v>222</v>
      </c>
      <c r="P226" s="3">
        <f t="shared" si="119"/>
        <v>0.25595611942337204</v>
      </c>
      <c r="Q226" s="3">
        <f t="shared" si="120"/>
        <v>-3.6775368457684532E-2</v>
      </c>
      <c r="R226" s="3">
        <f t="shared" si="121"/>
        <v>-1.6069633498730043E-2</v>
      </c>
      <c r="S226" s="3">
        <f t="shared" si="122"/>
        <v>-0.25808473351728206</v>
      </c>
      <c r="T226" s="3"/>
      <c r="U226" s="1"/>
      <c r="V226" s="1"/>
      <c r="W226" s="1"/>
      <c r="X226" s="1"/>
      <c r="Y226" s="1"/>
      <c r="Z226" s="1"/>
      <c r="AA226" s="1"/>
      <c r="AB226" s="1"/>
      <c r="AC226" s="1"/>
      <c r="AD226" s="1"/>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row>
    <row r="227" spans="1:59" s="5" customFormat="1" x14ac:dyDescent="0.2">
      <c r="A227" s="4"/>
      <c r="B227" s="4"/>
      <c r="C227" s="4"/>
      <c r="D227" s="4"/>
      <c r="E227" s="4"/>
      <c r="F227" s="4"/>
      <c r="G227" s="4"/>
      <c r="H227" s="4"/>
      <c r="I227" s="4"/>
      <c r="J227" s="4"/>
      <c r="K227" s="4"/>
      <c r="L227" s="4"/>
      <c r="M227" s="3"/>
      <c r="N227" s="3">
        <v>222</v>
      </c>
      <c r="O227" s="3">
        <f t="shared" si="123"/>
        <v>223</v>
      </c>
      <c r="P227" s="3">
        <f t="shared" si="119"/>
        <v>0.48472438698852149</v>
      </c>
      <c r="Q227" s="3">
        <f t="shared" si="120"/>
        <v>-0.13614344969545172</v>
      </c>
      <c r="R227" s="3">
        <f t="shared" si="121"/>
        <v>-0.95611288388675009</v>
      </c>
      <c r="S227" s="3">
        <f t="shared" si="122"/>
        <v>-0.26822031246940736</v>
      </c>
      <c r="T227" s="3"/>
      <c r="U227" s="1"/>
      <c r="V227" s="1"/>
      <c r="W227" s="1"/>
      <c r="X227" s="1"/>
      <c r="Y227" s="1"/>
      <c r="Z227" s="1"/>
      <c r="AA227" s="1"/>
      <c r="AB227" s="1"/>
      <c r="AC227" s="1"/>
      <c r="AD227" s="1"/>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row>
    <row r="228" spans="1:59" s="5" customFormat="1" x14ac:dyDescent="0.2">
      <c r="A228" s="4"/>
      <c r="B228" s="4"/>
      <c r="C228" s="4"/>
      <c r="D228" s="4"/>
      <c r="E228" s="4"/>
      <c r="F228" s="4"/>
      <c r="G228" s="4"/>
      <c r="H228" s="4"/>
      <c r="I228" s="4"/>
      <c r="J228" s="4"/>
      <c r="K228" s="4"/>
      <c r="L228" s="4"/>
      <c r="M228" s="3"/>
      <c r="N228" s="3">
        <v>223</v>
      </c>
      <c r="O228" s="3">
        <f t="shared" si="123"/>
        <v>224</v>
      </c>
      <c r="P228" s="3">
        <f t="shared" si="119"/>
        <v>0.71349265455367106</v>
      </c>
      <c r="Q228" s="3">
        <f t="shared" si="120"/>
        <v>-0.23551153093321897</v>
      </c>
      <c r="R228" s="3">
        <f t="shared" si="121"/>
        <v>8.5421221564588021E-2</v>
      </c>
      <c r="S228" s="3">
        <f t="shared" si="122"/>
        <v>-0.74648554186331439</v>
      </c>
      <c r="T228" s="3"/>
      <c r="U228" s="1"/>
      <c r="V228" s="1"/>
      <c r="W228" s="1"/>
      <c r="X228" s="1"/>
      <c r="Y228" s="1"/>
      <c r="Z228" s="1"/>
      <c r="AA228" s="1"/>
      <c r="AB228" s="1"/>
      <c r="AC228" s="1"/>
      <c r="AD228" s="1"/>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row>
    <row r="229" spans="1:59" s="5" customFormat="1" x14ac:dyDescent="0.2">
      <c r="A229" s="4"/>
      <c r="B229" s="4"/>
      <c r="C229" s="4"/>
      <c r="D229" s="4"/>
      <c r="E229" s="4"/>
      <c r="F229" s="4"/>
      <c r="G229" s="4"/>
      <c r="H229" s="4"/>
      <c r="I229" s="4"/>
      <c r="J229" s="4"/>
      <c r="K229" s="4"/>
      <c r="L229" s="4"/>
      <c r="M229" s="3"/>
      <c r="N229" s="3">
        <v>224</v>
      </c>
      <c r="O229" s="3">
        <f t="shared" si="123"/>
        <v>225</v>
      </c>
      <c r="P229" s="3">
        <f t="shared" si="119"/>
        <v>0.94226092211882051</v>
      </c>
      <c r="Q229" s="3">
        <f t="shared" si="120"/>
        <v>-0.33487961217098622</v>
      </c>
      <c r="R229" s="3">
        <f t="shared" si="121"/>
        <v>-0.9422609221188204</v>
      </c>
      <c r="S229" s="3">
        <f t="shared" si="122"/>
        <v>-0.33487961217098633</v>
      </c>
      <c r="T229" s="3"/>
      <c r="U229" s="1"/>
      <c r="V229" s="1"/>
      <c r="W229" s="1"/>
      <c r="X229" s="1"/>
      <c r="Y229" s="1"/>
      <c r="Z229" s="1"/>
      <c r="AA229" s="1"/>
      <c r="AB229" s="1"/>
      <c r="AC229" s="1"/>
      <c r="AD229" s="1"/>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row>
    <row r="230" spans="1:59" s="5" customFormat="1" x14ac:dyDescent="0.2">
      <c r="A230" s="4"/>
      <c r="B230" s="4"/>
      <c r="C230" s="4"/>
      <c r="D230" s="4"/>
      <c r="E230" s="4"/>
      <c r="F230" s="4"/>
      <c r="G230" s="4"/>
      <c r="H230" s="4"/>
      <c r="I230" s="4"/>
      <c r="J230" s="4"/>
      <c r="K230" s="4"/>
      <c r="L230" s="4"/>
      <c r="M230" s="3"/>
      <c r="N230" s="3">
        <v>225</v>
      </c>
      <c r="O230" s="3">
        <f t="shared" si="123"/>
        <v>226</v>
      </c>
      <c r="P230" s="3">
        <f t="shared" si="119"/>
        <v>0.92659954348027318</v>
      </c>
      <c r="Q230" s="3">
        <f t="shared" si="120"/>
        <v>-0.36510470091397129</v>
      </c>
      <c r="R230" s="3">
        <f t="shared" si="121"/>
        <v>0.16894595418999633</v>
      </c>
      <c r="S230" s="3">
        <f t="shared" si="122"/>
        <v>-0.98150161546997094</v>
      </c>
      <c r="T230" s="3"/>
      <c r="U230" s="1"/>
      <c r="V230" s="1"/>
      <c r="W230" s="1"/>
      <c r="X230" s="1"/>
      <c r="Y230" s="1"/>
      <c r="Z230" s="1"/>
      <c r="AA230" s="1"/>
      <c r="AB230" s="1"/>
      <c r="AC230" s="1"/>
      <c r="AD230" s="1"/>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row>
    <row r="231" spans="1:59" s="5" customFormat="1" x14ac:dyDescent="0.2">
      <c r="A231" s="4"/>
      <c r="B231" s="4"/>
      <c r="C231" s="4"/>
      <c r="D231" s="4"/>
      <c r="E231" s="4"/>
      <c r="F231" s="4"/>
      <c r="G231" s="4"/>
      <c r="H231" s="4"/>
      <c r="I231" s="4"/>
      <c r="J231" s="4"/>
      <c r="K231" s="4"/>
      <c r="L231" s="4"/>
      <c r="M231" s="3"/>
      <c r="N231" s="3">
        <v>226</v>
      </c>
      <c r="O231" s="3">
        <f t="shared" si="123"/>
        <v>227</v>
      </c>
      <c r="P231" s="3">
        <f t="shared" si="119"/>
        <v>0.91093816484172585</v>
      </c>
      <c r="Q231" s="3">
        <f t="shared" si="120"/>
        <v>-0.39532978965695642</v>
      </c>
      <c r="R231" s="3">
        <f t="shared" si="121"/>
        <v>-0.46192466966853452</v>
      </c>
      <c r="S231" s="3">
        <f t="shared" si="122"/>
        <v>-0.20029570586508133</v>
      </c>
      <c r="T231" s="3"/>
      <c r="U231" s="1"/>
      <c r="V231" s="1"/>
      <c r="W231" s="1"/>
      <c r="X231" s="1"/>
      <c r="Y231" s="1"/>
      <c r="Z231" s="1"/>
      <c r="AA231" s="1"/>
      <c r="AB231" s="1"/>
      <c r="AC231" s="1"/>
      <c r="AD231" s="1"/>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row>
    <row r="232" spans="1:59" s="5" customFormat="1" x14ac:dyDescent="0.2">
      <c r="A232" s="4"/>
      <c r="B232" s="4"/>
      <c r="C232" s="4"/>
      <c r="D232" s="4"/>
      <c r="E232" s="4"/>
      <c r="F232" s="4"/>
      <c r="G232" s="4"/>
      <c r="H232" s="4"/>
      <c r="I232" s="4"/>
      <c r="J232" s="4"/>
      <c r="K232" s="4"/>
      <c r="L232" s="4"/>
      <c r="M232" s="3"/>
      <c r="N232" s="3">
        <v>227</v>
      </c>
      <c r="O232" s="3">
        <f t="shared" si="123"/>
        <v>228</v>
      </c>
      <c r="P232" s="3">
        <f t="shared" si="119"/>
        <v>0.89527678620317863</v>
      </c>
      <c r="Q232" s="3">
        <f t="shared" si="120"/>
        <v>-0.42555487839994155</v>
      </c>
      <c r="R232" s="3">
        <f t="shared" si="121"/>
        <v>0.2345045643774949</v>
      </c>
      <c r="S232" s="3">
        <f t="shared" si="122"/>
        <v>-0.96313295433725155</v>
      </c>
      <c r="T232" s="3"/>
      <c r="U232" s="1"/>
      <c r="V232" s="1"/>
      <c r="W232" s="1"/>
      <c r="X232" s="1"/>
      <c r="Y232" s="1"/>
      <c r="Z232" s="1"/>
      <c r="AA232" s="1"/>
      <c r="AB232" s="1"/>
      <c r="AC232" s="1"/>
      <c r="AD232" s="1"/>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row>
    <row r="233" spans="1:59" s="5" customFormat="1" x14ac:dyDescent="0.2">
      <c r="A233" s="4"/>
      <c r="B233" s="4"/>
      <c r="C233" s="4"/>
      <c r="D233" s="4"/>
      <c r="E233" s="4"/>
      <c r="F233" s="4"/>
      <c r="G233" s="4"/>
      <c r="H233" s="4"/>
      <c r="I233" s="4"/>
      <c r="J233" s="4"/>
      <c r="K233" s="4"/>
      <c r="L233" s="4"/>
      <c r="M233" s="3"/>
      <c r="N233" s="3">
        <v>228</v>
      </c>
      <c r="O233" s="3">
        <f t="shared" si="123"/>
        <v>229</v>
      </c>
      <c r="P233" s="3">
        <f t="shared" si="119"/>
        <v>0.8796154075646313</v>
      </c>
      <c r="Q233" s="3">
        <f t="shared" si="120"/>
        <v>-0.45577996714292668</v>
      </c>
      <c r="R233" s="3">
        <f t="shared" si="121"/>
        <v>1.8411582781751257E-2</v>
      </c>
      <c r="S233" s="3">
        <f t="shared" si="122"/>
        <v>-6.5711799559176318E-2</v>
      </c>
      <c r="T233" s="3"/>
      <c r="U233" s="1"/>
      <c r="V233" s="1"/>
      <c r="W233" s="1"/>
      <c r="X233" s="1"/>
      <c r="Y233" s="1"/>
      <c r="Z233" s="1"/>
      <c r="AA233" s="1"/>
      <c r="AB233" s="1"/>
      <c r="AC233" s="1"/>
      <c r="AD233" s="1"/>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row>
    <row r="234" spans="1:59" s="5" customFormat="1" x14ac:dyDescent="0.2">
      <c r="A234" s="4"/>
      <c r="B234" s="4"/>
      <c r="C234" s="4"/>
      <c r="D234" s="4"/>
      <c r="E234" s="4"/>
      <c r="F234" s="4"/>
      <c r="G234" s="4"/>
      <c r="H234" s="4"/>
      <c r="I234" s="4"/>
      <c r="J234" s="4"/>
      <c r="K234" s="4"/>
      <c r="L234" s="4"/>
      <c r="M234" s="3"/>
      <c r="N234" s="3">
        <v>229</v>
      </c>
      <c r="O234" s="3">
        <f t="shared" si="123"/>
        <v>230</v>
      </c>
      <c r="P234" s="3">
        <f t="shared" si="119"/>
        <v>0.86395402892608397</v>
      </c>
      <c r="Q234" s="3">
        <f t="shared" si="120"/>
        <v>-0.4860050558859117</v>
      </c>
      <c r="R234" s="3">
        <f t="shared" si="121"/>
        <v>0.30006317456499348</v>
      </c>
      <c r="S234" s="3">
        <f t="shared" si="122"/>
        <v>-0.94476429320453215</v>
      </c>
      <c r="T234" s="3"/>
      <c r="U234" s="1"/>
      <c r="V234" s="1"/>
      <c r="W234" s="1"/>
      <c r="X234" s="1"/>
      <c r="Y234" s="1"/>
      <c r="Z234" s="1"/>
      <c r="AA234" s="1"/>
      <c r="AB234" s="1"/>
      <c r="AC234" s="1"/>
      <c r="AD234" s="1"/>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row>
    <row r="235" spans="1:59" s="5" customFormat="1" x14ac:dyDescent="0.2">
      <c r="A235" s="4"/>
      <c r="B235" s="4"/>
      <c r="C235" s="4"/>
      <c r="D235" s="4"/>
      <c r="E235" s="4"/>
      <c r="F235" s="4"/>
      <c r="G235" s="4"/>
      <c r="H235" s="4"/>
      <c r="I235" s="4"/>
      <c r="J235" s="4"/>
      <c r="K235" s="4"/>
      <c r="L235" s="4"/>
      <c r="M235" s="3"/>
      <c r="N235" s="3">
        <v>230</v>
      </c>
      <c r="O235" s="3">
        <f t="shared" si="123"/>
        <v>231</v>
      </c>
      <c r="P235" s="3">
        <f t="shared" si="119"/>
        <v>0.84829265028753675</v>
      </c>
      <c r="Q235" s="3">
        <f t="shared" si="120"/>
        <v>-0.51623014462889683</v>
      </c>
      <c r="R235" s="3">
        <f t="shared" si="121"/>
        <v>0.49874783523203703</v>
      </c>
      <c r="S235" s="3">
        <f t="shared" si="122"/>
        <v>6.8872106746728681E-2</v>
      </c>
      <c r="T235" s="3"/>
      <c r="U235" s="1"/>
      <c r="V235" s="1"/>
      <c r="W235" s="1"/>
      <c r="X235" s="1"/>
      <c r="Y235" s="1"/>
      <c r="Z235" s="1"/>
      <c r="AA235" s="1"/>
      <c r="AB235" s="1"/>
      <c r="AC235" s="1"/>
      <c r="AD235" s="1"/>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row>
    <row r="236" spans="1:59" s="5" customFormat="1" x14ac:dyDescent="0.2">
      <c r="A236" s="4"/>
      <c r="B236" s="4"/>
      <c r="C236" s="4"/>
      <c r="D236" s="4"/>
      <c r="E236" s="4"/>
      <c r="F236" s="4"/>
      <c r="G236" s="4"/>
      <c r="H236" s="4"/>
      <c r="I236" s="4"/>
      <c r="J236" s="4"/>
      <c r="K236" s="4"/>
      <c r="L236" s="4"/>
      <c r="M236" s="3"/>
      <c r="N236" s="3">
        <v>231</v>
      </c>
      <c r="O236" s="3">
        <f t="shared" si="123"/>
        <v>232</v>
      </c>
      <c r="P236" s="3">
        <f t="shared" si="119"/>
        <v>0.83263127164898942</v>
      </c>
      <c r="Q236" s="3">
        <f t="shared" si="120"/>
        <v>-0.54645523337188195</v>
      </c>
      <c r="R236" s="3">
        <f t="shared" si="121"/>
        <v>0.36562178475249207</v>
      </c>
      <c r="S236" s="3">
        <f t="shared" si="122"/>
        <v>-0.92639563207181275</v>
      </c>
      <c r="T236" s="3"/>
      <c r="U236" s="1"/>
      <c r="V236" s="1"/>
      <c r="W236" s="1"/>
      <c r="X236" s="1"/>
      <c r="Y236" s="1"/>
      <c r="Z236" s="1"/>
      <c r="AA236" s="1"/>
      <c r="AB236" s="1"/>
      <c r="AC236" s="1"/>
      <c r="AD236" s="1"/>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row>
    <row r="237" spans="1:59" s="5" customFormat="1" x14ac:dyDescent="0.2">
      <c r="A237" s="4"/>
      <c r="B237" s="4"/>
      <c r="C237" s="4"/>
      <c r="D237" s="4"/>
      <c r="E237" s="4"/>
      <c r="F237" s="4"/>
      <c r="G237" s="4"/>
      <c r="H237" s="4"/>
      <c r="I237" s="4"/>
      <c r="J237" s="4"/>
      <c r="K237" s="4"/>
      <c r="L237" s="4"/>
      <c r="M237" s="3"/>
      <c r="N237" s="3">
        <v>232</v>
      </c>
      <c r="O237" s="3">
        <f t="shared" si="123"/>
        <v>233</v>
      </c>
      <c r="P237" s="3">
        <f t="shared" si="119"/>
        <v>0.81696989301044209</v>
      </c>
      <c r="Q237" s="3">
        <f t="shared" si="120"/>
        <v>-0.57668032211486708</v>
      </c>
      <c r="R237" s="3">
        <f t="shared" si="121"/>
        <v>0.97908408768232291</v>
      </c>
      <c r="S237" s="3">
        <f t="shared" si="122"/>
        <v>0.20345601305263369</v>
      </c>
      <c r="T237" s="3"/>
      <c r="U237" s="1"/>
      <c r="V237" s="1"/>
      <c r="W237" s="1"/>
      <c r="X237" s="1"/>
      <c r="Y237" s="1"/>
      <c r="Z237" s="1"/>
      <c r="AA237" s="1"/>
      <c r="AB237" s="1"/>
      <c r="AC237" s="1"/>
      <c r="AD237" s="1"/>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row>
    <row r="238" spans="1:59" s="5" customFormat="1" x14ac:dyDescent="0.2">
      <c r="A238" s="4"/>
      <c r="B238" s="4"/>
      <c r="C238" s="4"/>
      <c r="D238" s="4"/>
      <c r="E238" s="4"/>
      <c r="F238" s="4"/>
      <c r="G238" s="4"/>
      <c r="H238" s="4"/>
      <c r="I238" s="4"/>
      <c r="J238" s="4"/>
      <c r="K238" s="4"/>
      <c r="L238" s="4"/>
      <c r="M238" s="3"/>
      <c r="N238" s="3">
        <v>233</v>
      </c>
      <c r="O238" s="3">
        <f t="shared" si="123"/>
        <v>234</v>
      </c>
      <c r="P238" s="3">
        <f t="shared" si="119"/>
        <v>0.60386300408383997</v>
      </c>
      <c r="Q238" s="3">
        <f t="shared" si="120"/>
        <v>-0.44708715213411476</v>
      </c>
      <c r="R238" s="3">
        <f t="shared" si="121"/>
        <v>0.31487635722083301</v>
      </c>
      <c r="S238" s="3">
        <f t="shared" si="122"/>
        <v>-0.6821952278987965</v>
      </c>
      <c r="T238" s="3"/>
      <c r="U238" s="1"/>
      <c r="V238" s="1"/>
      <c r="W238" s="1"/>
      <c r="X238" s="1"/>
      <c r="Y238" s="1"/>
      <c r="Z238" s="1"/>
      <c r="AA238" s="1"/>
      <c r="AB238" s="1"/>
      <c r="AC238" s="1"/>
      <c r="AD238" s="1"/>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row>
    <row r="239" spans="1:59" s="5" customFormat="1" x14ac:dyDescent="0.2">
      <c r="A239" s="4"/>
      <c r="B239" s="4"/>
      <c r="C239" s="4"/>
      <c r="D239" s="4"/>
      <c r="E239" s="4"/>
      <c r="F239" s="4"/>
      <c r="G239" s="4"/>
      <c r="H239" s="4"/>
      <c r="I239" s="4"/>
      <c r="J239" s="4"/>
      <c r="K239" s="4"/>
      <c r="L239" s="4"/>
      <c r="M239" s="3"/>
      <c r="N239" s="3">
        <v>234</v>
      </c>
      <c r="O239" s="3">
        <f t="shared" si="123"/>
        <v>235</v>
      </c>
      <c r="P239" s="3">
        <f t="shared" si="119"/>
        <v>0.39075611515723774</v>
      </c>
      <c r="Q239" s="3">
        <f t="shared" si="120"/>
        <v>-0.31749398215336239</v>
      </c>
      <c r="R239" s="3">
        <f t="shared" si="121"/>
        <v>0.95628437036233593</v>
      </c>
      <c r="S239" s="3">
        <f t="shared" si="122"/>
        <v>0.26760826922226333</v>
      </c>
      <c r="T239" s="3"/>
      <c r="U239" s="1"/>
      <c r="V239" s="1"/>
      <c r="W239" s="1"/>
      <c r="X239" s="1"/>
      <c r="Y239" s="1"/>
      <c r="Z239" s="1"/>
      <c r="AA239" s="1"/>
      <c r="AB239" s="1"/>
      <c r="AC239" s="1"/>
      <c r="AD239" s="1"/>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row>
    <row r="240" spans="1:59" s="5" customFormat="1" x14ac:dyDescent="0.2">
      <c r="A240" s="4"/>
      <c r="B240" s="4"/>
      <c r="C240" s="4"/>
      <c r="D240" s="4"/>
      <c r="E240" s="4"/>
      <c r="F240" s="4"/>
      <c r="G240" s="4"/>
      <c r="H240" s="4"/>
      <c r="I240" s="4"/>
      <c r="J240" s="4"/>
      <c r="K240" s="4"/>
      <c r="L240" s="4"/>
      <c r="M240" s="3"/>
      <c r="N240" s="3">
        <v>235</v>
      </c>
      <c r="O240" s="3">
        <f t="shared" si="123"/>
        <v>236</v>
      </c>
      <c r="P240" s="3">
        <f t="shared" si="119"/>
        <v>0.1776492262306355</v>
      </c>
      <c r="Q240" s="3">
        <f t="shared" si="120"/>
        <v>-0.18790081217261004</v>
      </c>
      <c r="R240" s="3">
        <f t="shared" si="121"/>
        <v>0.14782689197001642</v>
      </c>
      <c r="S240" s="3">
        <f t="shared" si="122"/>
        <v>-0.21216308068548356</v>
      </c>
      <c r="T240" s="3"/>
      <c r="U240" s="1"/>
      <c r="V240" s="1"/>
      <c r="W240" s="1"/>
      <c r="X240" s="1"/>
      <c r="Y240" s="1"/>
      <c r="Z240" s="1"/>
      <c r="AA240" s="1"/>
      <c r="AB240" s="1"/>
      <c r="AC240" s="1"/>
      <c r="AD240" s="1"/>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row>
    <row r="241" spans="1:59" s="5" customFormat="1" x14ac:dyDescent="0.2">
      <c r="A241" s="4"/>
      <c r="B241" s="4"/>
      <c r="C241" s="4"/>
      <c r="D241" s="4"/>
      <c r="E241" s="4"/>
      <c r="F241" s="4"/>
      <c r="G241" s="4"/>
      <c r="H241" s="4"/>
      <c r="I241" s="4"/>
      <c r="J241" s="4"/>
      <c r="K241" s="4"/>
      <c r="L241" s="4"/>
      <c r="M241" s="3"/>
      <c r="N241" s="3">
        <v>236</v>
      </c>
      <c r="O241" s="3">
        <f t="shared" si="123"/>
        <v>237</v>
      </c>
      <c r="P241" s="3">
        <f t="shared" si="119"/>
        <v>-3.5457662695966674E-2</v>
      </c>
      <c r="Q241" s="3">
        <f t="shared" si="120"/>
        <v>-5.8307642191857717E-2</v>
      </c>
      <c r="R241" s="3">
        <f t="shared" si="121"/>
        <v>0.93348465304234907</v>
      </c>
      <c r="S241" s="3">
        <f t="shared" si="122"/>
        <v>0.33176052539189294</v>
      </c>
      <c r="T241" s="3"/>
      <c r="U241" s="1"/>
      <c r="V241" s="1"/>
      <c r="W241" s="1"/>
      <c r="X241" s="1"/>
      <c r="Y241" s="1"/>
      <c r="Z241" s="1"/>
      <c r="AA241" s="1"/>
      <c r="AB241" s="1"/>
      <c r="AC241" s="1"/>
      <c r="AD241" s="1"/>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row>
    <row r="242" spans="1:59" s="5" customFormat="1" x14ac:dyDescent="0.2">
      <c r="A242" s="4"/>
      <c r="B242" s="4"/>
      <c r="C242" s="4"/>
      <c r="D242" s="4"/>
      <c r="E242" s="4"/>
      <c r="F242" s="4"/>
      <c r="G242" s="4"/>
      <c r="H242" s="4"/>
      <c r="I242" s="4"/>
      <c r="J242" s="4"/>
      <c r="K242" s="4"/>
      <c r="L242" s="4"/>
      <c r="M242" s="3"/>
      <c r="N242" s="3">
        <v>237</v>
      </c>
      <c r="O242" s="3">
        <f t="shared" si="123"/>
        <v>238</v>
      </c>
      <c r="P242" s="3">
        <f t="shared" si="119"/>
        <v>-0.24856455162256885</v>
      </c>
      <c r="Q242" s="3">
        <f t="shared" si="120"/>
        <v>7.1285527788894604E-2</v>
      </c>
      <c r="R242" s="3">
        <f t="shared" si="121"/>
        <v>-1.9222573280800237E-2</v>
      </c>
      <c r="S242" s="3">
        <f t="shared" si="122"/>
        <v>0.25786906652782954</v>
      </c>
      <c r="T242" s="3"/>
      <c r="U242" s="1"/>
      <c r="V242" s="1"/>
      <c r="W242" s="1"/>
      <c r="X242" s="1"/>
      <c r="Y242" s="1"/>
      <c r="Z242" s="1"/>
      <c r="AA242" s="1"/>
      <c r="AB242" s="1"/>
      <c r="AC242" s="1"/>
      <c r="AD242" s="1"/>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row>
    <row r="243" spans="1:59" s="5" customFormat="1" x14ac:dyDescent="0.2">
      <c r="A243" s="4"/>
      <c r="B243" s="4"/>
      <c r="C243" s="4"/>
      <c r="D243" s="4"/>
      <c r="E243" s="4"/>
      <c r="F243" s="4"/>
      <c r="G243" s="4"/>
      <c r="H243" s="4"/>
      <c r="I243" s="4"/>
      <c r="J243" s="4"/>
      <c r="K243" s="4"/>
      <c r="L243" s="4"/>
      <c r="M243" s="3"/>
      <c r="N243" s="3">
        <v>238</v>
      </c>
      <c r="O243" s="3">
        <f t="shared" si="123"/>
        <v>239</v>
      </c>
      <c r="P243" s="3">
        <f t="shared" si="119"/>
        <v>-0.46167144054917103</v>
      </c>
      <c r="Q243" s="3">
        <f t="shared" si="120"/>
        <v>0.20087869776964695</v>
      </c>
      <c r="R243" s="3">
        <f t="shared" si="121"/>
        <v>0.9106849357223622</v>
      </c>
      <c r="S243" s="3">
        <f t="shared" si="122"/>
        <v>0.39591278156152254</v>
      </c>
      <c r="T243" s="3"/>
      <c r="U243" s="1"/>
      <c r="V243" s="1"/>
      <c r="W243" s="1"/>
      <c r="X243" s="1"/>
      <c r="Y243" s="1"/>
      <c r="Z243" s="1"/>
      <c r="AA243" s="1"/>
      <c r="AB243" s="1"/>
      <c r="AC243" s="1"/>
      <c r="AD243" s="1"/>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row>
    <row r="244" spans="1:59" s="5" customFormat="1" x14ac:dyDescent="0.2">
      <c r="A244" s="4"/>
      <c r="B244" s="4"/>
      <c r="C244" s="4"/>
      <c r="D244" s="4"/>
      <c r="E244" s="4"/>
      <c r="F244" s="4"/>
      <c r="G244" s="4"/>
      <c r="H244" s="4"/>
      <c r="I244" s="4"/>
      <c r="J244" s="4"/>
      <c r="K244" s="4"/>
      <c r="L244" s="4"/>
      <c r="M244" s="3"/>
      <c r="N244" s="3">
        <v>239</v>
      </c>
      <c r="O244" s="3">
        <f t="shared" si="123"/>
        <v>240</v>
      </c>
      <c r="P244" s="3">
        <f t="shared" si="119"/>
        <v>-0.67477832947577332</v>
      </c>
      <c r="Q244" s="3">
        <f t="shared" si="120"/>
        <v>0.33047186775039927</v>
      </c>
      <c r="R244" s="3">
        <f t="shared" si="121"/>
        <v>-0.18627203853161683</v>
      </c>
      <c r="S244" s="3">
        <f t="shared" si="122"/>
        <v>0.72790121374114247</v>
      </c>
      <c r="T244" s="3"/>
      <c r="U244" s="1"/>
      <c r="V244" s="1"/>
      <c r="W244" s="1"/>
      <c r="X244" s="1"/>
      <c r="Y244" s="1"/>
      <c r="Z244" s="1"/>
      <c r="AA244" s="1"/>
      <c r="AB244" s="1"/>
      <c r="AC244" s="1"/>
      <c r="AD244" s="1"/>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row>
    <row r="245" spans="1:59" s="5" customFormat="1" x14ac:dyDescent="0.2">
      <c r="A245" s="4"/>
      <c r="B245" s="4"/>
      <c r="C245" s="4"/>
      <c r="D245" s="4"/>
      <c r="E245" s="4"/>
      <c r="F245" s="4"/>
      <c r="G245" s="4"/>
      <c r="H245" s="4"/>
      <c r="I245" s="4"/>
      <c r="J245" s="4"/>
      <c r="K245" s="4"/>
      <c r="L245" s="4"/>
      <c r="M245" s="3"/>
      <c r="N245" s="3">
        <v>240</v>
      </c>
      <c r="O245" s="3">
        <f t="shared" si="123"/>
        <v>241</v>
      </c>
      <c r="P245" s="3">
        <f t="shared" si="119"/>
        <v>-0.88788521840237544</v>
      </c>
      <c r="Q245" s="3">
        <f t="shared" si="120"/>
        <v>0.46006503773115165</v>
      </c>
      <c r="R245" s="3">
        <f t="shared" si="121"/>
        <v>0.88788521840237522</v>
      </c>
      <c r="S245" s="3">
        <f t="shared" si="122"/>
        <v>0.46006503773115215</v>
      </c>
      <c r="T245" s="3"/>
      <c r="U245" s="1"/>
      <c r="V245" s="1"/>
      <c r="W245" s="1"/>
      <c r="X245" s="1"/>
      <c r="Y245" s="1"/>
      <c r="Z245" s="1"/>
      <c r="AA245" s="1"/>
      <c r="AB245" s="1"/>
      <c r="AC245" s="1"/>
      <c r="AD245" s="1"/>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row>
    <row r="246" spans="1:59" s="5" customFormat="1" x14ac:dyDescent="0.2">
      <c r="A246" s="4"/>
      <c r="B246" s="4"/>
      <c r="C246" s="4"/>
      <c r="D246" s="4"/>
      <c r="E246" s="4"/>
      <c r="F246" s="4"/>
      <c r="G246" s="4"/>
      <c r="H246" s="4"/>
      <c r="I246" s="4"/>
      <c r="J246" s="4"/>
      <c r="K246" s="4"/>
      <c r="L246" s="4"/>
      <c r="M246" s="3"/>
      <c r="N246" s="3">
        <v>241</v>
      </c>
      <c r="O246" s="3">
        <f t="shared" si="123"/>
        <v>242</v>
      </c>
      <c r="P246" s="3">
        <f t="shared" si="119"/>
        <v>-0.86825406163684404</v>
      </c>
      <c r="Q246" s="3">
        <f t="shared" si="120"/>
        <v>0.48787605091708947</v>
      </c>
      <c r="R246" s="3">
        <f t="shared" si="121"/>
        <v>-0.30102016851682623</v>
      </c>
      <c r="S246" s="3">
        <f t="shared" si="122"/>
        <v>0.94935505199763526</v>
      </c>
      <c r="T246" s="3"/>
      <c r="U246" s="1"/>
      <c r="V246" s="1"/>
      <c r="W246" s="1"/>
      <c r="X246" s="1"/>
      <c r="Y246" s="1"/>
      <c r="Z246" s="1"/>
      <c r="AA246" s="1"/>
      <c r="AB246" s="1"/>
      <c r="AC246" s="1"/>
      <c r="AD246" s="1"/>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row>
    <row r="247" spans="1:59" s="5" customFormat="1" x14ac:dyDescent="0.2">
      <c r="A247" s="4"/>
      <c r="B247" s="4"/>
      <c r="C247" s="4"/>
      <c r="D247" s="4"/>
      <c r="E247" s="4"/>
      <c r="F247" s="4"/>
      <c r="G247" s="4"/>
      <c r="H247" s="4"/>
      <c r="I247" s="4"/>
      <c r="J247" s="4"/>
      <c r="K247" s="4"/>
      <c r="L247" s="4"/>
      <c r="M247" s="3"/>
      <c r="N247" s="3">
        <v>242</v>
      </c>
      <c r="O247" s="3">
        <f t="shared" si="123"/>
        <v>243</v>
      </c>
      <c r="P247" s="3">
        <f t="shared" si="119"/>
        <v>-0.84862290487131253</v>
      </c>
      <c r="Q247" s="3">
        <f t="shared" si="120"/>
        <v>0.51568706410302734</v>
      </c>
      <c r="R247" s="3">
        <f t="shared" si="121"/>
        <v>0.43034868327207632</v>
      </c>
      <c r="S247" s="3">
        <f t="shared" si="122"/>
        <v>0.26132887525561754</v>
      </c>
      <c r="T247" s="3"/>
      <c r="U247" s="1"/>
      <c r="V247" s="1"/>
      <c r="W247" s="1"/>
      <c r="X247" s="1"/>
      <c r="Y247" s="1"/>
      <c r="Z247" s="1"/>
      <c r="AA247" s="1"/>
      <c r="AB247" s="1"/>
      <c r="AC247" s="1"/>
      <c r="AD247" s="1"/>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row>
    <row r="248" spans="1:59" s="5" customFormat="1" x14ac:dyDescent="0.2">
      <c r="A248" s="4"/>
      <c r="B248" s="4"/>
      <c r="C248" s="4"/>
      <c r="D248" s="4"/>
      <c r="E248" s="4"/>
      <c r="F248" s="4"/>
      <c r="G248" s="4"/>
      <c r="H248" s="4"/>
      <c r="I248" s="4"/>
      <c r="J248" s="4"/>
      <c r="K248" s="4"/>
      <c r="L248" s="4"/>
      <c r="M248" s="3"/>
      <c r="N248" s="3">
        <v>243</v>
      </c>
      <c r="O248" s="3">
        <f t="shared" si="123"/>
        <v>244</v>
      </c>
      <c r="P248" s="3">
        <f t="shared" si="119"/>
        <v>-0.82899174810578113</v>
      </c>
      <c r="Q248" s="3">
        <f t="shared" si="120"/>
        <v>0.54349807728896504</v>
      </c>
      <c r="R248" s="3">
        <f t="shared" si="121"/>
        <v>-0.36346696323642835</v>
      </c>
      <c r="S248" s="3">
        <f t="shared" si="122"/>
        <v>0.92223058129730762</v>
      </c>
      <c r="T248" s="3"/>
      <c r="U248" s="1"/>
      <c r="V248" s="1"/>
      <c r="W248" s="1"/>
      <c r="X248" s="1"/>
      <c r="Y248" s="1"/>
      <c r="Z248" s="1"/>
      <c r="AA248" s="1"/>
      <c r="AB248" s="1"/>
      <c r="AC248" s="1"/>
      <c r="AD248" s="1"/>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row>
    <row r="249" spans="1:59" s="5" customFormat="1" x14ac:dyDescent="0.2">
      <c r="A249" s="4"/>
      <c r="B249" s="4"/>
      <c r="C249" s="4"/>
      <c r="D249" s="4"/>
      <c r="E249" s="4"/>
      <c r="F249" s="4"/>
      <c r="G249" s="4"/>
      <c r="H249" s="4"/>
      <c r="I249" s="4"/>
      <c r="J249" s="4"/>
      <c r="K249" s="4"/>
      <c r="L249" s="4"/>
      <c r="M249" s="3"/>
      <c r="N249" s="3">
        <v>244</v>
      </c>
      <c r="O249" s="3">
        <f t="shared" si="123"/>
        <v>245</v>
      </c>
      <c r="P249" s="3">
        <f t="shared" si="119"/>
        <v>-0.80936059134024974</v>
      </c>
      <c r="Q249" s="3">
        <f t="shared" si="120"/>
        <v>0.57130909047490297</v>
      </c>
      <c r="R249" s="3">
        <f t="shared" si="121"/>
        <v>-2.7187851858222589E-2</v>
      </c>
      <c r="S249" s="3">
        <f t="shared" si="122"/>
        <v>6.259271278008291E-2</v>
      </c>
      <c r="T249" s="3"/>
      <c r="U249" s="1"/>
      <c r="V249" s="1"/>
      <c r="W249" s="1"/>
      <c r="X249" s="1"/>
      <c r="Y249" s="1"/>
      <c r="Z249" s="1"/>
      <c r="AA249" s="1"/>
      <c r="AB249" s="1"/>
      <c r="AC249" s="1"/>
      <c r="AD249" s="1"/>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row>
    <row r="250" spans="1:59" s="5" customFormat="1" x14ac:dyDescent="0.2">
      <c r="A250" s="4"/>
      <c r="B250" s="4"/>
      <c r="C250" s="4"/>
      <c r="D250" s="4"/>
      <c r="E250" s="4"/>
      <c r="F250" s="4"/>
      <c r="G250" s="4"/>
      <c r="H250" s="4"/>
      <c r="I250" s="4"/>
      <c r="J250" s="4"/>
      <c r="K250" s="4"/>
      <c r="L250" s="4"/>
      <c r="M250" s="3"/>
      <c r="N250" s="3">
        <v>245</v>
      </c>
      <c r="O250" s="3">
        <f t="shared" si="123"/>
        <v>246</v>
      </c>
      <c r="P250" s="3">
        <f t="shared" si="119"/>
        <v>-0.78972943457471823</v>
      </c>
      <c r="Q250" s="3">
        <f t="shared" si="120"/>
        <v>0.59912010366084079</v>
      </c>
      <c r="R250" s="3">
        <f t="shared" si="121"/>
        <v>-0.42591375795603037</v>
      </c>
      <c r="S250" s="3">
        <f t="shared" si="122"/>
        <v>0.89510611059697998</v>
      </c>
      <c r="T250" s="3"/>
      <c r="U250" s="1"/>
      <c r="V250" s="1"/>
      <c r="W250" s="1"/>
      <c r="X250" s="1"/>
      <c r="Y250" s="1"/>
      <c r="Z250" s="1"/>
      <c r="AA250" s="1"/>
      <c r="AB250" s="1"/>
      <c r="AC250" s="1"/>
      <c r="AD250" s="1"/>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row>
    <row r="251" spans="1:59" s="5" customFormat="1" x14ac:dyDescent="0.2">
      <c r="A251" s="4"/>
      <c r="B251" s="4"/>
      <c r="C251" s="4"/>
      <c r="D251" s="4"/>
      <c r="E251" s="4"/>
      <c r="F251" s="4"/>
      <c r="G251" s="4"/>
      <c r="H251" s="4"/>
      <c r="I251" s="4"/>
      <c r="J251" s="4"/>
      <c r="K251" s="4"/>
      <c r="L251" s="4"/>
      <c r="M251" s="3"/>
      <c r="N251" s="3">
        <v>246</v>
      </c>
      <c r="O251" s="3">
        <f t="shared" si="123"/>
        <v>247</v>
      </c>
      <c r="P251" s="3">
        <f t="shared" si="119"/>
        <v>-0.77009827780918683</v>
      </c>
      <c r="Q251" s="3">
        <f t="shared" si="120"/>
        <v>0.6269311168467786</v>
      </c>
      <c r="R251" s="3">
        <f t="shared" si="121"/>
        <v>-0.48472438698852149</v>
      </c>
      <c r="S251" s="3">
        <f t="shared" si="122"/>
        <v>-0.13614344969545172</v>
      </c>
      <c r="T251" s="3"/>
      <c r="U251" s="1"/>
      <c r="V251" s="1"/>
      <c r="W251" s="1"/>
      <c r="X251" s="1"/>
      <c r="Y251" s="1"/>
      <c r="Z251" s="1"/>
      <c r="AA251" s="1"/>
      <c r="AB251" s="1"/>
      <c r="AC251" s="1"/>
      <c r="AD251" s="1"/>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row>
    <row r="252" spans="1:59" s="5" customFormat="1" x14ac:dyDescent="0.2">
      <c r="A252" s="4"/>
      <c r="B252" s="4"/>
      <c r="C252" s="4"/>
      <c r="D252" s="4"/>
      <c r="E252" s="4"/>
      <c r="F252" s="4"/>
      <c r="G252" s="4"/>
      <c r="H252" s="4"/>
      <c r="I252" s="4"/>
      <c r="J252" s="4"/>
      <c r="K252" s="4"/>
      <c r="L252" s="4"/>
      <c r="M252" s="3"/>
      <c r="N252" s="3">
        <v>247</v>
      </c>
      <c r="O252" s="3">
        <f t="shared" si="123"/>
        <v>248</v>
      </c>
      <c r="P252" s="3">
        <f t="shared" si="119"/>
        <v>-0.75046712104365532</v>
      </c>
      <c r="Q252" s="3">
        <f t="shared" si="120"/>
        <v>0.65474213003271642</v>
      </c>
      <c r="R252" s="3">
        <f t="shared" si="121"/>
        <v>-0.48836055267563255</v>
      </c>
      <c r="S252" s="3">
        <f t="shared" si="122"/>
        <v>0.86798163989665233</v>
      </c>
      <c r="T252" s="3"/>
      <c r="U252" s="1"/>
      <c r="V252" s="1"/>
      <c r="W252" s="1"/>
      <c r="X252" s="1"/>
      <c r="Y252" s="1"/>
      <c r="Z252" s="1"/>
      <c r="AA252" s="1"/>
      <c r="AB252" s="1"/>
      <c r="AC252" s="1"/>
      <c r="AD252" s="1"/>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row>
    <row r="253" spans="1:59" s="5" customFormat="1" x14ac:dyDescent="0.2">
      <c r="A253" s="4"/>
      <c r="B253" s="4"/>
      <c r="C253" s="4"/>
      <c r="D253" s="4"/>
      <c r="E253" s="4"/>
      <c r="F253" s="4"/>
      <c r="G253" s="4"/>
      <c r="H253" s="4"/>
      <c r="I253" s="4"/>
      <c r="J253" s="4"/>
      <c r="K253" s="4"/>
      <c r="L253" s="4"/>
      <c r="M253" s="3"/>
      <c r="N253" s="3">
        <v>248</v>
      </c>
      <c r="O253" s="3">
        <f t="shared" si="123"/>
        <v>249</v>
      </c>
      <c r="P253" s="3">
        <f t="shared" si="119"/>
        <v>-0.73083596427812392</v>
      </c>
      <c r="Q253" s="3">
        <f t="shared" si="120"/>
        <v>0.68255314321865423</v>
      </c>
      <c r="R253" s="3">
        <f t="shared" si="121"/>
        <v>-0.9422609221188204</v>
      </c>
      <c r="S253" s="3">
        <f t="shared" si="122"/>
        <v>-0.33487961217098633</v>
      </c>
      <c r="T253" s="3"/>
      <c r="U253" s="1"/>
      <c r="V253" s="1"/>
      <c r="W253" s="1"/>
      <c r="X253" s="1"/>
      <c r="Y253" s="1"/>
      <c r="Z253" s="1"/>
      <c r="AA253" s="1"/>
      <c r="AB253" s="1"/>
      <c r="AC253" s="1"/>
      <c r="AD253" s="1"/>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row>
    <row r="254" spans="1:59" s="5" customFormat="1" x14ac:dyDescent="0.2">
      <c r="A254" s="4"/>
      <c r="B254" s="4"/>
      <c r="C254" s="4"/>
      <c r="D254" s="4"/>
      <c r="E254" s="4"/>
      <c r="F254" s="4"/>
      <c r="G254" s="4"/>
      <c r="H254" s="4"/>
      <c r="I254" s="4"/>
      <c r="J254" s="4"/>
      <c r="K254" s="4"/>
      <c r="L254" s="4"/>
      <c r="M254" s="3"/>
      <c r="N254" s="3">
        <v>249</v>
      </c>
      <c r="O254" s="3">
        <f t="shared" si="123"/>
        <v>250</v>
      </c>
      <c r="P254" s="3">
        <f t="shared" si="119"/>
        <v>-0.53736023211705319</v>
      </c>
      <c r="Q254" s="3">
        <f t="shared" si="120"/>
        <v>0.5251489600519641</v>
      </c>
      <c r="R254" s="3">
        <f t="shared" si="121"/>
        <v>-0.40483582005022423</v>
      </c>
      <c r="S254" s="3">
        <f t="shared" si="122"/>
        <v>0.63296556628999578</v>
      </c>
      <c r="T254" s="3"/>
      <c r="U254" s="1"/>
      <c r="V254" s="1"/>
      <c r="W254" s="1"/>
      <c r="X254" s="1"/>
      <c r="Y254" s="1"/>
      <c r="Z254" s="1"/>
      <c r="AA254" s="1"/>
      <c r="AB254" s="1"/>
      <c r="AC254" s="1"/>
      <c r="AD254" s="1"/>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row>
    <row r="255" spans="1:59" s="5" customFormat="1" x14ac:dyDescent="0.2">
      <c r="A255" s="4"/>
      <c r="B255" s="4"/>
      <c r="C255" s="4"/>
      <c r="D255" s="4"/>
      <c r="E255" s="4"/>
      <c r="F255" s="4"/>
      <c r="G255" s="4"/>
      <c r="H255" s="4"/>
      <c r="I255" s="4"/>
      <c r="J255" s="4"/>
      <c r="K255" s="4"/>
      <c r="L255" s="4"/>
      <c r="M255" s="3"/>
      <c r="N255" s="3">
        <v>250</v>
      </c>
      <c r="O255" s="3">
        <f t="shared" si="123"/>
        <v>251</v>
      </c>
      <c r="P255" s="3">
        <f t="shared" si="119"/>
        <v>-0.34388449995598241</v>
      </c>
      <c r="Q255" s="3">
        <f t="shared" si="120"/>
        <v>0.36774477688527391</v>
      </c>
      <c r="R255" s="3">
        <f t="shared" si="121"/>
        <v>-0.91093816484172574</v>
      </c>
      <c r="S255" s="3">
        <f t="shared" si="122"/>
        <v>-0.39532978965695653</v>
      </c>
      <c r="T255" s="3"/>
      <c r="U255" s="1"/>
      <c r="V255" s="1"/>
      <c r="W255" s="1"/>
      <c r="X255" s="1"/>
      <c r="Y255" s="1"/>
      <c r="Z255" s="1"/>
      <c r="AA255" s="1"/>
      <c r="AB255" s="1"/>
      <c r="AC255" s="1"/>
      <c r="AD255" s="1"/>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row>
    <row r="256" spans="1:59" s="5" customFormat="1" x14ac:dyDescent="0.2">
      <c r="A256" s="4"/>
      <c r="B256" s="4"/>
      <c r="C256" s="4"/>
      <c r="D256" s="4"/>
      <c r="E256" s="4"/>
      <c r="F256" s="4"/>
      <c r="G256" s="4"/>
      <c r="H256" s="4"/>
      <c r="I256" s="4"/>
      <c r="J256" s="4"/>
      <c r="K256" s="4"/>
      <c r="L256" s="4"/>
      <c r="M256" s="3"/>
      <c r="N256" s="3">
        <v>251</v>
      </c>
      <c r="O256" s="3">
        <f t="shared" si="123"/>
        <v>252</v>
      </c>
      <c r="P256" s="3">
        <f t="shared" si="119"/>
        <v>-0.15040876779491164</v>
      </c>
      <c r="Q256" s="3">
        <f t="shared" si="120"/>
        <v>0.21034059371858374</v>
      </c>
      <c r="R256" s="3">
        <f t="shared" si="121"/>
        <v>-0.17533956007980545</v>
      </c>
      <c r="S256" s="3">
        <f t="shared" si="122"/>
        <v>0.19005788977701049</v>
      </c>
      <c r="T256" s="3"/>
      <c r="U256" s="1"/>
      <c r="V256" s="1"/>
      <c r="W256" s="1"/>
      <c r="X256" s="1"/>
      <c r="Y256" s="1"/>
      <c r="Z256" s="1"/>
      <c r="AA256" s="1"/>
      <c r="AB256" s="1"/>
      <c r="AC256" s="1"/>
      <c r="AD256" s="1"/>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row>
    <row r="257" spans="1:59" s="5" customFormat="1" x14ac:dyDescent="0.2">
      <c r="A257" s="4"/>
      <c r="B257" s="4"/>
      <c r="C257" s="4"/>
      <c r="D257" s="4"/>
      <c r="E257" s="4"/>
      <c r="F257" s="4"/>
      <c r="G257" s="4"/>
      <c r="H257" s="4"/>
      <c r="I257" s="4"/>
      <c r="J257" s="4"/>
      <c r="K257" s="4"/>
      <c r="L257" s="4"/>
      <c r="M257" s="3"/>
      <c r="N257" s="3">
        <v>252</v>
      </c>
      <c r="O257" s="3">
        <f t="shared" si="123"/>
        <v>253</v>
      </c>
      <c r="P257" s="3">
        <f t="shared" si="119"/>
        <v>4.3066964366159088E-2</v>
      </c>
      <c r="Q257" s="3">
        <f t="shared" si="120"/>
        <v>5.2936410551893576E-2</v>
      </c>
      <c r="R257" s="3">
        <f t="shared" si="121"/>
        <v>-0.87961540756463119</v>
      </c>
      <c r="S257" s="3">
        <f t="shared" si="122"/>
        <v>-0.45577996714292679</v>
      </c>
      <c r="T257" s="3"/>
      <c r="U257" s="1"/>
      <c r="V257" s="1"/>
      <c r="W257" s="1"/>
      <c r="X257" s="1"/>
      <c r="Y257" s="1"/>
      <c r="Z257" s="1"/>
      <c r="AA257" s="1"/>
      <c r="AB257" s="1"/>
      <c r="AC257" s="1"/>
      <c r="AD257" s="1"/>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row>
    <row r="258" spans="1:59" s="5" customFormat="1" x14ac:dyDescent="0.2">
      <c r="A258" s="4"/>
      <c r="B258" s="4"/>
      <c r="C258" s="4"/>
      <c r="D258" s="4"/>
      <c r="E258" s="4"/>
      <c r="F258" s="4"/>
      <c r="G258" s="4"/>
      <c r="H258" s="4"/>
      <c r="I258" s="4"/>
      <c r="J258" s="4"/>
      <c r="K258" s="4"/>
      <c r="L258" s="4"/>
      <c r="M258" s="3"/>
      <c r="N258" s="3">
        <v>253</v>
      </c>
      <c r="O258" s="3">
        <f t="shared" si="123"/>
        <v>254</v>
      </c>
      <c r="P258" s="3">
        <f t="shared" si="119"/>
        <v>0.23654269652722981</v>
      </c>
      <c r="Q258" s="3">
        <f t="shared" si="120"/>
        <v>-0.10446777261479656</v>
      </c>
      <c r="R258" s="3">
        <f t="shared" si="121"/>
        <v>5.4156699890613252E-2</v>
      </c>
      <c r="S258" s="3">
        <f t="shared" si="122"/>
        <v>-0.25284978673597502</v>
      </c>
      <c r="T258" s="3"/>
      <c r="U258" s="1"/>
      <c r="V258" s="1"/>
      <c r="W258" s="1"/>
      <c r="X258" s="1"/>
      <c r="Y258" s="1"/>
      <c r="Z258" s="1"/>
      <c r="AA258" s="1"/>
      <c r="AB258" s="1"/>
      <c r="AC258" s="1"/>
      <c r="AD258" s="1"/>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row>
    <row r="259" spans="1:59" s="5" customFormat="1" x14ac:dyDescent="0.2">
      <c r="A259" s="4"/>
      <c r="B259" s="4"/>
      <c r="C259" s="4"/>
      <c r="D259" s="4"/>
      <c r="E259" s="4"/>
      <c r="F259" s="4"/>
      <c r="G259" s="4"/>
      <c r="H259" s="4"/>
      <c r="I259" s="4"/>
      <c r="J259" s="4"/>
      <c r="K259" s="4"/>
      <c r="L259" s="4"/>
      <c r="M259" s="3"/>
      <c r="N259" s="3">
        <v>254</v>
      </c>
      <c r="O259" s="3">
        <f t="shared" si="123"/>
        <v>255</v>
      </c>
      <c r="P259" s="3">
        <f t="shared" si="119"/>
        <v>0.43001842868830065</v>
      </c>
      <c r="Q259" s="3">
        <f t="shared" si="120"/>
        <v>-0.26187195578148675</v>
      </c>
      <c r="R259" s="3">
        <f t="shared" si="121"/>
        <v>-0.84829265028753664</v>
      </c>
      <c r="S259" s="3">
        <f t="shared" si="122"/>
        <v>-0.51623014462889694</v>
      </c>
      <c r="T259" s="3"/>
      <c r="U259" s="1"/>
      <c r="V259" s="1"/>
      <c r="W259" s="1"/>
      <c r="X259" s="1"/>
      <c r="Y259" s="1"/>
      <c r="Z259" s="1"/>
      <c r="AA259" s="1"/>
      <c r="AB259" s="1"/>
      <c r="AC259" s="1"/>
      <c r="AD259" s="1"/>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row>
    <row r="260" spans="1:59" s="5" customFormat="1" x14ac:dyDescent="0.2">
      <c r="A260" s="4"/>
      <c r="B260" s="4"/>
      <c r="C260" s="4"/>
      <c r="D260" s="4"/>
      <c r="E260" s="4"/>
      <c r="F260" s="4"/>
      <c r="G260" s="4"/>
      <c r="H260" s="4"/>
      <c r="I260" s="4"/>
      <c r="J260" s="4"/>
      <c r="K260" s="4"/>
      <c r="L260" s="4"/>
      <c r="M260" s="3"/>
      <c r="N260" s="3">
        <v>255</v>
      </c>
      <c r="O260" s="3">
        <f t="shared" si="123"/>
        <v>256</v>
      </c>
      <c r="P260" s="3">
        <f t="shared" si="119"/>
        <v>0.62349416084937137</v>
      </c>
      <c r="Q260" s="3">
        <f t="shared" si="120"/>
        <v>-0.41927613894817695</v>
      </c>
      <c r="R260" s="3">
        <f t="shared" si="121"/>
        <v>0.28365295986103201</v>
      </c>
      <c r="S260" s="3">
        <f t="shared" si="122"/>
        <v>-0.69575746324896026</v>
      </c>
      <c r="T260" s="3"/>
      <c r="U260" s="1"/>
      <c r="V260" s="1"/>
      <c r="W260" s="1"/>
      <c r="X260" s="1"/>
      <c r="Y260" s="1"/>
      <c r="Z260" s="1"/>
      <c r="AA260" s="1"/>
      <c r="AB260" s="1"/>
      <c r="AC260" s="1"/>
      <c r="AD260" s="1"/>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row>
    <row r="261" spans="1:59" s="5" customFormat="1" x14ac:dyDescent="0.2">
      <c r="A261" s="4"/>
      <c r="B261" s="4"/>
      <c r="C261" s="4"/>
      <c r="D261" s="4"/>
      <c r="E261" s="4"/>
      <c r="F261" s="4"/>
      <c r="G261" s="4"/>
      <c r="H261" s="4"/>
      <c r="I261" s="4"/>
      <c r="J261" s="4"/>
      <c r="K261" s="4"/>
      <c r="L261" s="4"/>
      <c r="M261" s="3"/>
      <c r="N261" s="3">
        <v>256</v>
      </c>
      <c r="O261" s="3">
        <f t="shared" si="123"/>
        <v>257</v>
      </c>
      <c r="P261" s="3">
        <f t="shared" ref="P261:P324" si="124">(1-MOD(O261-1,$B$1)/$B$1)*VLOOKUP(IF(INT((O261-1)/$B$1)=$A$1,1,INT((O261-1)/$B$1)+1),$A$7:$C$57,2)+MOD(O261-1,$B$1)/$B$1*VLOOKUP(IF(INT((O261-1)/$B$1)+1=$A$1,1,(INT((O261-1)/$B$1)+2)),$A$7:$C$57,2)</f>
        <v>0.81696989301044209</v>
      </c>
      <c r="Q261" s="3">
        <f t="shared" ref="Q261:Q324" si="125">(1-MOD(O261-1,$B$1)/$B$1)*VLOOKUP(IF(INT((O261-1)/$B$1)=$A$1,1,INT((O261-1)/$B$1)+1),$A$7:$C$57,3)+MOD(O261-1,$B$1)/$B$1*VLOOKUP(IF(INT((O261-1)/$B$1)+1=$A$1,1,(INT((O261-1)/$B$1)+2)),$A$7:$C$57,3)</f>
        <v>-0.57668032211486708</v>
      </c>
      <c r="R261" s="3">
        <f t="shared" ref="R261:R324" si="126">VLOOKUP(MOD(N261*$C$1,$A$1*$B$1),$N$5:$Q$2019,3)</f>
        <v>-0.81696989301044198</v>
      </c>
      <c r="S261" s="3">
        <f t="shared" ref="S261:S324" si="127">VLOOKUP(MOD(N261*$C$1,$A$1*$B$1),$N$5:$Q$2019,4)</f>
        <v>-0.57668032211486719</v>
      </c>
      <c r="T261" s="3"/>
      <c r="U261" s="1"/>
      <c r="V261" s="1"/>
      <c r="W261" s="1"/>
      <c r="X261" s="1"/>
      <c r="Y261" s="1"/>
      <c r="Z261" s="1"/>
      <c r="AA261" s="1"/>
      <c r="AB261" s="1"/>
      <c r="AC261" s="1"/>
      <c r="AD261" s="1"/>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row>
    <row r="262" spans="1:59" s="5" customFormat="1" x14ac:dyDescent="0.2">
      <c r="A262" s="4"/>
      <c r="B262" s="4"/>
      <c r="C262" s="4"/>
      <c r="D262" s="4"/>
      <c r="E262" s="4"/>
      <c r="F262" s="4"/>
      <c r="G262" s="4"/>
      <c r="H262" s="4"/>
      <c r="I262" s="4"/>
      <c r="J262" s="4"/>
      <c r="K262" s="4"/>
      <c r="L262" s="4"/>
      <c r="M262" s="3"/>
      <c r="N262" s="3">
        <v>257</v>
      </c>
      <c r="O262" s="3">
        <f t="shared" ref="O262:O325" si="128">IF($N$4&gt;=O261,O261+1,"NA")</f>
        <v>258</v>
      </c>
      <c r="P262" s="3">
        <f t="shared" si="124"/>
        <v>0.79373464942489347</v>
      </c>
      <c r="Q262" s="3">
        <f t="shared" si="125"/>
        <v>-0.60155919318856121</v>
      </c>
      <c r="R262" s="3">
        <f t="shared" si="126"/>
        <v>0.42748694665621778</v>
      </c>
      <c r="S262" s="3">
        <f t="shared" si="127"/>
        <v>-0.89952380015532385</v>
      </c>
      <c r="T262" s="3"/>
      <c r="U262" s="1"/>
      <c r="V262" s="1"/>
      <c r="W262" s="1"/>
      <c r="X262" s="1"/>
      <c r="Y262" s="1"/>
      <c r="Z262" s="1"/>
      <c r="AA262" s="1"/>
      <c r="AB262" s="1"/>
      <c r="AC262" s="1"/>
      <c r="AD262" s="1"/>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row>
    <row r="263" spans="1:59" s="5" customFormat="1" x14ac:dyDescent="0.2">
      <c r="A263" s="4"/>
      <c r="B263" s="4"/>
      <c r="C263" s="4"/>
      <c r="D263" s="4"/>
      <c r="E263" s="4"/>
      <c r="F263" s="4"/>
      <c r="G263" s="4"/>
      <c r="H263" s="4"/>
      <c r="I263" s="4"/>
      <c r="J263" s="4"/>
      <c r="K263" s="4"/>
      <c r="L263" s="4"/>
      <c r="M263" s="3"/>
      <c r="N263" s="3">
        <v>258</v>
      </c>
      <c r="O263" s="3">
        <f t="shared" si="128"/>
        <v>259</v>
      </c>
      <c r="P263" s="3">
        <f t="shared" si="124"/>
        <v>0.77049940583934484</v>
      </c>
      <c r="Q263" s="3">
        <f t="shared" si="125"/>
        <v>-0.62643806426225523</v>
      </c>
      <c r="R263" s="3">
        <f t="shared" si="126"/>
        <v>-0.39075611515723774</v>
      </c>
      <c r="S263" s="3">
        <f t="shared" si="127"/>
        <v>-0.31749398215336233</v>
      </c>
      <c r="T263" s="3"/>
      <c r="U263" s="1"/>
      <c r="V263" s="1"/>
      <c r="W263" s="1"/>
      <c r="X263" s="1"/>
      <c r="Y263" s="1"/>
      <c r="Z263" s="1"/>
      <c r="AA263" s="1"/>
      <c r="AB263" s="1"/>
      <c r="AC263" s="1"/>
      <c r="AD263" s="1"/>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row>
    <row r="264" spans="1:59" s="5" customFormat="1" x14ac:dyDescent="0.2">
      <c r="K264"/>
      <c r="L264"/>
      <c r="M264" s="16"/>
      <c r="N264" s="3">
        <v>259</v>
      </c>
      <c r="O264" s="3">
        <f t="shared" si="128"/>
        <v>260</v>
      </c>
      <c r="P264" s="3">
        <f t="shared" si="124"/>
        <v>0.7472641622537961</v>
      </c>
      <c r="Q264" s="3">
        <f t="shared" si="125"/>
        <v>-0.65131693533594925</v>
      </c>
      <c r="R264" s="3">
        <f t="shared" si="126"/>
        <v>0.48565866027617072</v>
      </c>
      <c r="S264" s="3">
        <f t="shared" si="127"/>
        <v>-0.86414879745506556</v>
      </c>
      <c r="T264" s="16"/>
      <c r="U264" s="1"/>
      <c r="V264" s="1"/>
      <c r="W264" s="1"/>
      <c r="X264" s="1"/>
      <c r="Y264" s="1"/>
      <c r="Z264" s="1"/>
      <c r="AA264" s="1"/>
      <c r="AB264" s="1"/>
      <c r="AC264" s="1"/>
      <c r="AD264" s="1"/>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row>
    <row r="265" spans="1:59" s="5" customFormat="1" x14ac:dyDescent="0.2">
      <c r="K265"/>
      <c r="L265"/>
      <c r="M265" s="16"/>
      <c r="N265" s="3">
        <v>260</v>
      </c>
      <c r="O265" s="3">
        <f t="shared" si="128"/>
        <v>261</v>
      </c>
      <c r="P265" s="3">
        <f t="shared" si="124"/>
        <v>0.72402891866824759</v>
      </c>
      <c r="Q265" s="3">
        <f t="shared" si="125"/>
        <v>-0.67619580640964339</v>
      </c>
      <c r="R265" s="3">
        <f t="shared" si="126"/>
        <v>3.5457662695966619E-2</v>
      </c>
      <c r="S265" s="3">
        <f t="shared" si="127"/>
        <v>-5.8307642191857523E-2</v>
      </c>
      <c r="T265" s="16"/>
      <c r="U265" s="1"/>
      <c r="V265" s="1"/>
      <c r="W265" s="1"/>
      <c r="X265" s="1"/>
      <c r="Y265" s="1"/>
      <c r="Z265" s="1"/>
      <c r="AA265" s="1"/>
      <c r="AB265" s="1"/>
      <c r="AC265" s="1"/>
      <c r="AD265" s="1"/>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row>
    <row r="266" spans="1:59" s="5" customFormat="1" x14ac:dyDescent="0.2">
      <c r="K266"/>
      <c r="L266"/>
      <c r="M266" s="16"/>
      <c r="N266" s="3">
        <v>261</v>
      </c>
      <c r="O266" s="3">
        <f t="shared" si="128"/>
        <v>262</v>
      </c>
      <c r="P266" s="3">
        <f t="shared" si="124"/>
        <v>0.70079367508269885</v>
      </c>
      <c r="Q266" s="3">
        <f t="shared" si="125"/>
        <v>-0.70107467748333752</v>
      </c>
      <c r="R266" s="3">
        <f t="shared" si="126"/>
        <v>0.54383037389612365</v>
      </c>
      <c r="S266" s="3">
        <f t="shared" si="127"/>
        <v>-0.82877379475480728</v>
      </c>
      <c r="T266" s="16"/>
      <c r="U266" s="1"/>
      <c r="V266" s="1"/>
      <c r="W266" s="1"/>
      <c r="X266" s="1"/>
      <c r="Y266" s="1"/>
      <c r="Z266" s="1"/>
      <c r="AA266" s="1"/>
      <c r="AB266" s="1"/>
      <c r="AC266" s="1"/>
      <c r="AD266" s="1"/>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row>
    <row r="267" spans="1:59" s="5" customFormat="1" x14ac:dyDescent="0.2">
      <c r="K267"/>
      <c r="L267"/>
      <c r="M267" s="16"/>
      <c r="N267" s="3">
        <v>262</v>
      </c>
      <c r="O267" s="3">
        <f t="shared" si="128"/>
        <v>263</v>
      </c>
      <c r="P267" s="3">
        <f t="shared" si="124"/>
        <v>0.67755843149715034</v>
      </c>
      <c r="Q267" s="3">
        <f t="shared" si="125"/>
        <v>-0.72595354855703143</v>
      </c>
      <c r="R267" s="3">
        <f t="shared" si="126"/>
        <v>0.46167144054917097</v>
      </c>
      <c r="S267" s="3">
        <f t="shared" si="127"/>
        <v>0.20087869776964731</v>
      </c>
      <c r="T267" s="16"/>
      <c r="U267" s="1"/>
      <c r="V267" s="1"/>
      <c r="W267" s="1"/>
      <c r="X267" s="1"/>
      <c r="Y267" s="1"/>
      <c r="Z267" s="1"/>
      <c r="AA267" s="1"/>
      <c r="AB267" s="1"/>
      <c r="AC267" s="1"/>
      <c r="AD267" s="1"/>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row>
    <row r="268" spans="1:59" s="5" customFormat="1" x14ac:dyDescent="0.2">
      <c r="K268"/>
      <c r="L268"/>
      <c r="M268" s="16"/>
      <c r="N268" s="3">
        <v>263</v>
      </c>
      <c r="O268" s="3">
        <f t="shared" si="128"/>
        <v>264</v>
      </c>
      <c r="P268" s="3">
        <f t="shared" si="124"/>
        <v>0.6543231879116016</v>
      </c>
      <c r="Q268" s="3">
        <f t="shared" si="125"/>
        <v>-0.75083241963072556</v>
      </c>
      <c r="R268" s="3">
        <f t="shared" si="126"/>
        <v>0.60200208751607653</v>
      </c>
      <c r="S268" s="3">
        <f t="shared" si="127"/>
        <v>-0.79339879205454888</v>
      </c>
      <c r="T268" s="16"/>
      <c r="U268" s="1"/>
      <c r="V268" s="1"/>
      <c r="W268" s="1"/>
      <c r="X268" s="1"/>
      <c r="Y268" s="1"/>
      <c r="Z268" s="1"/>
      <c r="AA268" s="1"/>
      <c r="AB268" s="1"/>
      <c r="AC268" s="1"/>
      <c r="AD268" s="1"/>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row>
    <row r="269" spans="1:59" s="5" customFormat="1" x14ac:dyDescent="0.2">
      <c r="K269"/>
      <c r="L269"/>
      <c r="M269" s="16"/>
      <c r="N269" s="3">
        <v>264</v>
      </c>
      <c r="O269" s="3">
        <f t="shared" si="128"/>
        <v>265</v>
      </c>
      <c r="P269" s="3">
        <f t="shared" si="124"/>
        <v>0.63108794432605297</v>
      </c>
      <c r="Q269" s="3">
        <f t="shared" si="125"/>
        <v>-0.77571129070441969</v>
      </c>
      <c r="R269" s="3">
        <f t="shared" si="126"/>
        <v>0.88788521840237522</v>
      </c>
      <c r="S269" s="3">
        <f t="shared" si="127"/>
        <v>0.46006503773115215</v>
      </c>
      <c r="T269" s="16"/>
      <c r="U269" s="1"/>
      <c r="V269" s="1"/>
      <c r="W269" s="1"/>
      <c r="X269" s="1"/>
      <c r="Y269" s="1"/>
      <c r="Z269" s="1"/>
      <c r="AA269" s="1"/>
      <c r="AB269" s="1"/>
      <c r="AC269" s="1"/>
      <c r="AD269" s="1"/>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row>
    <row r="270" spans="1:59" s="5" customFormat="1" x14ac:dyDescent="0.2">
      <c r="K270"/>
      <c r="L270"/>
      <c r="M270" s="16"/>
      <c r="N270" s="3">
        <v>265</v>
      </c>
      <c r="O270" s="3">
        <f t="shared" si="128"/>
        <v>266</v>
      </c>
      <c r="P270" s="3">
        <f t="shared" si="124"/>
        <v>0.46084745575053088</v>
      </c>
      <c r="Q270" s="3">
        <f t="shared" si="125"/>
        <v>-0.59342823646403542</v>
      </c>
      <c r="R270" s="3">
        <f t="shared" si="126"/>
        <v>0.4872539575308672</v>
      </c>
      <c r="S270" s="3">
        <f t="shared" si="127"/>
        <v>-0.5719449537980561</v>
      </c>
      <c r="T270" s="16"/>
      <c r="U270" s="1"/>
      <c r="V270" s="1"/>
      <c r="W270" s="1"/>
      <c r="X270" s="1"/>
      <c r="Y270" s="1"/>
      <c r="Z270" s="1"/>
      <c r="AA270" s="1"/>
      <c r="AB270" s="1"/>
      <c r="AC270" s="1"/>
      <c r="AD270" s="1"/>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row>
    <row r="271" spans="1:59" s="5" customFormat="1" x14ac:dyDescent="0.2">
      <c r="K271"/>
      <c r="L271"/>
      <c r="M271" s="16"/>
      <c r="N271" s="3">
        <v>266</v>
      </c>
      <c r="O271" s="3">
        <f t="shared" si="128"/>
        <v>267</v>
      </c>
      <c r="P271" s="3">
        <f t="shared" si="124"/>
        <v>0.29060696717500878</v>
      </c>
      <c r="Q271" s="3">
        <f t="shared" si="125"/>
        <v>-0.41114518222365115</v>
      </c>
      <c r="R271" s="3">
        <f t="shared" si="126"/>
        <v>0.84862290487131253</v>
      </c>
      <c r="S271" s="3">
        <f t="shared" si="127"/>
        <v>0.51568706410302767</v>
      </c>
      <c r="T271" s="16"/>
      <c r="U271" s="1"/>
      <c r="V271" s="1"/>
      <c r="W271" s="1"/>
      <c r="X271" s="1"/>
      <c r="Y271" s="1"/>
      <c r="Z271" s="1"/>
      <c r="AA271" s="1"/>
      <c r="AB271" s="1"/>
      <c r="AC271" s="1"/>
      <c r="AD271" s="1"/>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row>
    <row r="272" spans="1:59" s="5" customFormat="1" x14ac:dyDescent="0.2">
      <c r="K272"/>
      <c r="L272"/>
      <c r="M272" s="16"/>
      <c r="N272" s="3">
        <v>267</v>
      </c>
      <c r="O272" s="3">
        <f t="shared" si="128"/>
        <v>268</v>
      </c>
      <c r="P272" s="3">
        <f t="shared" si="124"/>
        <v>0.12036647859948663</v>
      </c>
      <c r="Q272" s="3">
        <f t="shared" si="125"/>
        <v>-0.22886212798326699</v>
      </c>
      <c r="R272" s="3">
        <f t="shared" si="126"/>
        <v>0.19958598394049551</v>
      </c>
      <c r="S272" s="3">
        <f t="shared" si="127"/>
        <v>-0.16441227998532915</v>
      </c>
      <c r="T272" s="16"/>
      <c r="U272" s="1"/>
      <c r="V272" s="1"/>
      <c r="W272" s="1"/>
      <c r="X272" s="1"/>
      <c r="Y272" s="1"/>
      <c r="Z272" s="1"/>
      <c r="AA272" s="1"/>
      <c r="AB272" s="1"/>
      <c r="AC272" s="1"/>
      <c r="AD272" s="1"/>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row>
    <row r="273" spans="11:59" s="5" customFormat="1" x14ac:dyDescent="0.2">
      <c r="K273"/>
      <c r="L273"/>
      <c r="M273" s="16"/>
      <c r="N273" s="3">
        <v>268</v>
      </c>
      <c r="O273" s="3">
        <f t="shared" si="128"/>
        <v>269</v>
      </c>
      <c r="P273" s="3">
        <f t="shared" si="124"/>
        <v>-4.9874009976035472E-2</v>
      </c>
      <c r="Q273" s="3">
        <f t="shared" si="125"/>
        <v>-4.6579073742882726E-2</v>
      </c>
      <c r="R273" s="3">
        <f t="shared" si="126"/>
        <v>0.80936059134024974</v>
      </c>
      <c r="S273" s="3">
        <f t="shared" si="127"/>
        <v>0.57130909047490319</v>
      </c>
      <c r="T273" s="16"/>
      <c r="U273" s="1"/>
      <c r="V273" s="1"/>
      <c r="W273" s="1"/>
      <c r="X273" s="1"/>
      <c r="Y273" s="1"/>
      <c r="Z273" s="1"/>
      <c r="AA273" s="1"/>
      <c r="AB273" s="1"/>
      <c r="AC273" s="1"/>
      <c r="AD273" s="1"/>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row>
    <row r="274" spans="11:59" s="5" customFormat="1" x14ac:dyDescent="0.2">
      <c r="K274"/>
      <c r="L274"/>
      <c r="M274" s="16"/>
      <c r="N274" s="3">
        <v>269</v>
      </c>
      <c r="O274" s="3">
        <f t="shared" si="128"/>
        <v>270</v>
      </c>
      <c r="P274" s="3">
        <f t="shared" si="124"/>
        <v>-0.22011449855155757</v>
      </c>
      <c r="Q274" s="3">
        <f t="shared" si="125"/>
        <v>0.13570398049750154</v>
      </c>
      <c r="R274" s="3">
        <f t="shared" si="126"/>
        <v>-8.8081989649876069E-2</v>
      </c>
      <c r="S274" s="3">
        <f t="shared" si="127"/>
        <v>0.24312039382739803</v>
      </c>
      <c r="T274" s="16"/>
      <c r="U274" s="1"/>
      <c r="V274" s="1"/>
      <c r="W274" s="1"/>
      <c r="X274" s="1"/>
      <c r="Y274" s="1"/>
      <c r="Z274" s="1"/>
      <c r="AA274" s="1"/>
      <c r="AB274" s="1"/>
      <c r="AC274" s="1"/>
      <c r="AD274" s="1"/>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row>
    <row r="275" spans="11:59" s="5" customFormat="1" x14ac:dyDescent="0.2">
      <c r="K275"/>
      <c r="L275"/>
      <c r="M275" s="16"/>
      <c r="N275" s="3">
        <v>270</v>
      </c>
      <c r="O275" s="3">
        <f t="shared" si="128"/>
        <v>271</v>
      </c>
      <c r="P275" s="3">
        <f t="shared" si="124"/>
        <v>-0.39035498712707972</v>
      </c>
      <c r="Q275" s="3">
        <f t="shared" si="125"/>
        <v>0.31798703473788575</v>
      </c>
      <c r="R275" s="3">
        <f t="shared" si="126"/>
        <v>0.77009827780918694</v>
      </c>
      <c r="S275" s="3">
        <f t="shared" si="127"/>
        <v>0.6269311168467786</v>
      </c>
      <c r="T275" s="16"/>
      <c r="U275" s="1"/>
      <c r="V275" s="1"/>
      <c r="W275" s="1"/>
      <c r="X275" s="1"/>
      <c r="Y275" s="1"/>
      <c r="Z275" s="1"/>
      <c r="AA275" s="1"/>
      <c r="AB275" s="1"/>
      <c r="AC275" s="1"/>
      <c r="AD275" s="1"/>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row>
    <row r="276" spans="11:59" s="5" customFormat="1" x14ac:dyDescent="0.2">
      <c r="K276"/>
      <c r="L276"/>
      <c r="M276" s="16"/>
      <c r="N276" s="3">
        <v>271</v>
      </c>
      <c r="O276" s="3">
        <f t="shared" si="128"/>
        <v>272</v>
      </c>
      <c r="P276" s="3">
        <f t="shared" si="124"/>
        <v>-0.56059547570260182</v>
      </c>
      <c r="Q276" s="3">
        <f t="shared" si="125"/>
        <v>0.50027008897826997</v>
      </c>
      <c r="R276" s="3">
        <f t="shared" si="126"/>
        <v>-0.37574996324024779</v>
      </c>
      <c r="S276" s="3">
        <f t="shared" si="127"/>
        <v>0.65065306764012498</v>
      </c>
      <c r="T276" s="16"/>
      <c r="U276" s="1"/>
      <c r="V276" s="1"/>
      <c r="W276" s="1"/>
      <c r="X276" s="1"/>
      <c r="Y276" s="1"/>
      <c r="Z276" s="1"/>
      <c r="AA276" s="1"/>
      <c r="AB276" s="1"/>
      <c r="AC276" s="1"/>
      <c r="AD276" s="1"/>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row>
    <row r="277" spans="11:59" s="5" customFormat="1" x14ac:dyDescent="0.2">
      <c r="K277"/>
      <c r="L277"/>
      <c r="M277" s="16"/>
      <c r="N277" s="3">
        <v>272</v>
      </c>
      <c r="O277" s="3">
        <f t="shared" si="128"/>
        <v>273</v>
      </c>
      <c r="P277" s="3">
        <f t="shared" si="124"/>
        <v>-0.73083596427812392</v>
      </c>
      <c r="Q277" s="3">
        <f t="shared" si="125"/>
        <v>0.68255314321865423</v>
      </c>
      <c r="R277" s="3">
        <f t="shared" si="126"/>
        <v>0.73083596427812414</v>
      </c>
      <c r="S277" s="3">
        <f t="shared" si="127"/>
        <v>0.68255314321865412</v>
      </c>
      <c r="T277" s="16"/>
      <c r="U277" s="1"/>
      <c r="V277" s="1"/>
      <c r="W277" s="1"/>
      <c r="X277" s="1"/>
      <c r="Y277" s="1"/>
      <c r="Z277" s="1"/>
      <c r="AA277" s="1"/>
      <c r="AB277" s="1"/>
      <c r="AC277" s="1"/>
      <c r="AD277" s="1"/>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row>
    <row r="278" spans="11:59" s="5" customFormat="1" x14ac:dyDescent="0.2">
      <c r="K278"/>
      <c r="L278"/>
      <c r="M278" s="16"/>
      <c r="N278" s="3">
        <v>273</v>
      </c>
      <c r="O278" s="3">
        <f t="shared" si="128"/>
        <v>274</v>
      </c>
      <c r="P278" s="3">
        <f t="shared" si="124"/>
        <v>-0.7044294624977876</v>
      </c>
      <c r="Q278" s="3">
        <f t="shared" si="125"/>
        <v>0.70403642588463355</v>
      </c>
      <c r="R278" s="3">
        <f t="shared" si="126"/>
        <v>-0.54599045181576988</v>
      </c>
      <c r="S278" s="3">
        <f t="shared" si="127"/>
        <v>0.83293612188050925</v>
      </c>
      <c r="T278" s="16"/>
      <c r="U278" s="1"/>
      <c r="V278" s="1"/>
      <c r="W278" s="1"/>
      <c r="X278" s="1"/>
      <c r="Y278" s="1"/>
      <c r="Z278" s="1"/>
      <c r="AA278" s="1"/>
      <c r="AB278" s="1"/>
      <c r="AC278" s="1"/>
      <c r="AD278" s="1"/>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row>
    <row r="279" spans="11:59" s="5" customFormat="1" x14ac:dyDescent="0.2">
      <c r="K279"/>
      <c r="L279"/>
      <c r="M279" s="16"/>
      <c r="N279" s="3">
        <v>274</v>
      </c>
      <c r="O279" s="3">
        <f t="shared" si="128"/>
        <v>275</v>
      </c>
      <c r="P279" s="3">
        <f t="shared" si="124"/>
        <v>-0.67802296071745127</v>
      </c>
      <c r="Q279" s="3">
        <f t="shared" si="125"/>
        <v>0.72551970855061287</v>
      </c>
      <c r="R279" s="3">
        <f t="shared" si="126"/>
        <v>0.34388449995598269</v>
      </c>
      <c r="S279" s="3">
        <f t="shared" si="127"/>
        <v>0.36774477688527374</v>
      </c>
      <c r="T279" s="16"/>
      <c r="U279" s="1"/>
      <c r="V279" s="1"/>
      <c r="W279" s="1"/>
      <c r="X279" s="1"/>
      <c r="Y279" s="1"/>
      <c r="Z279" s="1"/>
      <c r="AA279" s="1"/>
      <c r="AB279" s="1"/>
      <c r="AC279" s="1"/>
      <c r="AD279" s="1"/>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row>
    <row r="280" spans="11:59" s="5" customFormat="1" x14ac:dyDescent="0.2">
      <c r="K280"/>
      <c r="L280"/>
      <c r="M280" s="16"/>
      <c r="N280" s="3">
        <v>275</v>
      </c>
      <c r="O280" s="3">
        <f t="shared" si="128"/>
        <v>276</v>
      </c>
      <c r="P280" s="3">
        <f t="shared" si="124"/>
        <v>-0.65161645893711506</v>
      </c>
      <c r="Q280" s="3">
        <f t="shared" si="125"/>
        <v>0.74700299121659208</v>
      </c>
      <c r="R280" s="3">
        <f t="shared" si="126"/>
        <v>-0.59880345537644242</v>
      </c>
      <c r="S280" s="3">
        <f t="shared" si="127"/>
        <v>0.78996955654855072</v>
      </c>
      <c r="T280" s="16"/>
      <c r="U280" s="1"/>
      <c r="V280" s="1"/>
      <c r="W280" s="1"/>
      <c r="X280" s="1"/>
      <c r="Y280" s="1"/>
      <c r="Z280" s="1"/>
      <c r="AA280" s="1"/>
      <c r="AB280" s="1"/>
      <c r="AC280" s="1"/>
      <c r="AD280" s="1"/>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row>
    <row r="281" spans="11:59" s="5" customFormat="1" x14ac:dyDescent="0.2">
      <c r="K281"/>
      <c r="L281"/>
      <c r="M281" s="16"/>
      <c r="N281" s="3">
        <v>276</v>
      </c>
      <c r="O281" s="3">
        <f t="shared" si="128"/>
        <v>277</v>
      </c>
      <c r="P281" s="3">
        <f t="shared" si="124"/>
        <v>-0.62520995715677874</v>
      </c>
      <c r="Q281" s="3">
        <f t="shared" si="125"/>
        <v>0.7684862738825714</v>
      </c>
      <c r="R281" s="3">
        <f t="shared" si="126"/>
        <v>-4.3066964366158922E-2</v>
      </c>
      <c r="S281" s="3">
        <f t="shared" si="127"/>
        <v>5.2936410551893465E-2</v>
      </c>
      <c r="T281" s="16"/>
      <c r="U281" s="1"/>
      <c r="V281" s="1"/>
      <c r="W281" s="1"/>
      <c r="X281" s="1"/>
      <c r="Y281" s="1"/>
      <c r="Z281" s="1"/>
      <c r="AA281" s="1"/>
      <c r="AB281" s="1"/>
      <c r="AC281" s="1"/>
      <c r="AD281" s="1"/>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row>
    <row r="282" spans="11:59" s="5" customFormat="1" x14ac:dyDescent="0.2">
      <c r="K282"/>
      <c r="L282"/>
      <c r="M282" s="16"/>
      <c r="N282" s="3">
        <v>277</v>
      </c>
      <c r="O282" s="3">
        <f t="shared" si="128"/>
        <v>278</v>
      </c>
      <c r="P282" s="3">
        <f t="shared" si="124"/>
        <v>-0.59880345537644242</v>
      </c>
      <c r="Q282" s="3">
        <f t="shared" si="125"/>
        <v>0.78996955654855072</v>
      </c>
      <c r="R282" s="3">
        <f t="shared" si="126"/>
        <v>-0.65161645893711506</v>
      </c>
      <c r="S282" s="3">
        <f t="shared" si="127"/>
        <v>0.74700299121659208</v>
      </c>
      <c r="T282" s="16"/>
      <c r="U282" s="1"/>
      <c r="V282" s="1"/>
      <c r="W282" s="1"/>
      <c r="X282" s="1"/>
      <c r="Y282" s="1"/>
      <c r="Z282" s="1"/>
      <c r="AA282" s="1"/>
      <c r="AB282" s="1"/>
      <c r="AC282" s="1"/>
      <c r="AD282" s="1"/>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row>
    <row r="283" spans="11:59" s="5" customFormat="1" x14ac:dyDescent="0.2">
      <c r="K283"/>
      <c r="L283"/>
      <c r="M283" s="16"/>
      <c r="N283" s="3">
        <v>278</v>
      </c>
      <c r="O283" s="3">
        <f t="shared" si="128"/>
        <v>279</v>
      </c>
      <c r="P283" s="3">
        <f t="shared" si="124"/>
        <v>-0.57239695359610621</v>
      </c>
      <c r="Q283" s="3">
        <f t="shared" si="125"/>
        <v>0.81145283921452993</v>
      </c>
      <c r="R283" s="3">
        <f t="shared" si="126"/>
        <v>-0.43001842868830048</v>
      </c>
      <c r="S283" s="3">
        <f t="shared" si="127"/>
        <v>-0.26187195578148681</v>
      </c>
      <c r="T283" s="16"/>
      <c r="U283" s="1"/>
      <c r="V283" s="1"/>
      <c r="W283" s="1"/>
      <c r="X283" s="1"/>
      <c r="Y283" s="1"/>
      <c r="Z283" s="1"/>
      <c r="AA283" s="1"/>
      <c r="AB283" s="1"/>
      <c r="AC283" s="1"/>
      <c r="AD283" s="1"/>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row>
    <row r="284" spans="11:59" s="5" customFormat="1" x14ac:dyDescent="0.2">
      <c r="K284"/>
      <c r="L284"/>
      <c r="M284" s="16"/>
      <c r="N284" s="3">
        <v>279</v>
      </c>
      <c r="O284" s="3">
        <f t="shared" si="128"/>
        <v>280</v>
      </c>
      <c r="P284" s="3">
        <f t="shared" si="124"/>
        <v>-0.54599045181576988</v>
      </c>
      <c r="Q284" s="3">
        <f t="shared" si="125"/>
        <v>0.83293612188050925</v>
      </c>
      <c r="R284" s="3">
        <f t="shared" si="126"/>
        <v>-0.7044294624977876</v>
      </c>
      <c r="S284" s="3">
        <f t="shared" si="127"/>
        <v>0.70403642588463355</v>
      </c>
      <c r="T284" s="16"/>
      <c r="U284" s="1"/>
      <c r="V284" s="1"/>
      <c r="W284" s="1"/>
      <c r="X284" s="1"/>
      <c r="Y284" s="1"/>
      <c r="Z284" s="1"/>
      <c r="AA284" s="1"/>
      <c r="AB284" s="1"/>
      <c r="AC284" s="1"/>
      <c r="AD284" s="1"/>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row>
    <row r="285" spans="11:59" s="5" customFormat="1" x14ac:dyDescent="0.2">
      <c r="K285"/>
      <c r="L285"/>
      <c r="M285" s="16"/>
      <c r="N285" s="3">
        <v>280</v>
      </c>
      <c r="O285" s="3">
        <f t="shared" si="128"/>
        <v>281</v>
      </c>
      <c r="P285" s="3">
        <f t="shared" si="124"/>
        <v>-0.51958395003543356</v>
      </c>
      <c r="Q285" s="3">
        <f t="shared" si="125"/>
        <v>0.85441940454648857</v>
      </c>
      <c r="R285" s="3">
        <f t="shared" si="126"/>
        <v>-0.81696989301044198</v>
      </c>
      <c r="S285" s="3">
        <f t="shared" si="127"/>
        <v>-0.57668032211486719</v>
      </c>
      <c r="T285" s="16"/>
      <c r="U285" s="1"/>
      <c r="V285" s="1"/>
      <c r="W285" s="1"/>
      <c r="X285" s="1"/>
      <c r="Y285" s="1"/>
      <c r="Z285" s="1"/>
      <c r="AA285" s="1"/>
      <c r="AB285" s="1"/>
      <c r="AC285" s="1"/>
      <c r="AD285" s="1"/>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row>
    <row r="286" spans="11:59" s="5" customFormat="1" x14ac:dyDescent="0.2">
      <c r="K286"/>
      <c r="L286"/>
      <c r="M286" s="16"/>
      <c r="N286" s="3">
        <v>281</v>
      </c>
      <c r="O286" s="3">
        <f t="shared" si="128"/>
        <v>282</v>
      </c>
      <c r="P286" s="3">
        <f t="shared" si="124"/>
        <v>-0.37574996324024779</v>
      </c>
      <c r="Q286" s="3">
        <f t="shared" si="125"/>
        <v>0.65065306764012498</v>
      </c>
      <c r="R286" s="3">
        <f t="shared" si="126"/>
        <v>-0.56059547570260182</v>
      </c>
      <c r="S286" s="3">
        <f t="shared" si="127"/>
        <v>0.50027008897826997</v>
      </c>
      <c r="T286" s="16"/>
      <c r="U286" s="1"/>
      <c r="V286" s="1"/>
      <c r="W286" s="1"/>
      <c r="X286" s="1"/>
      <c r="Y286" s="1"/>
      <c r="Z286" s="1"/>
      <c r="AA286" s="1"/>
      <c r="AB286" s="1"/>
      <c r="AC286" s="1"/>
      <c r="AD286" s="1"/>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row>
    <row r="287" spans="11:59" s="5" customFormat="1" x14ac:dyDescent="0.2">
      <c r="K287"/>
      <c r="L287"/>
      <c r="M287" s="16"/>
      <c r="N287" s="3">
        <v>282</v>
      </c>
      <c r="O287" s="3">
        <f t="shared" si="128"/>
        <v>283</v>
      </c>
      <c r="P287" s="3">
        <f t="shared" si="124"/>
        <v>-0.23191597644506193</v>
      </c>
      <c r="Q287" s="3">
        <f t="shared" si="125"/>
        <v>0.44688673073376145</v>
      </c>
      <c r="R287" s="3">
        <f t="shared" si="126"/>
        <v>-0.77049940583934473</v>
      </c>
      <c r="S287" s="3">
        <f t="shared" si="127"/>
        <v>-0.62643806426225535</v>
      </c>
      <c r="T287" s="16"/>
      <c r="U287" s="1"/>
      <c r="V287" s="1"/>
      <c r="W287" s="1"/>
      <c r="X287" s="1"/>
      <c r="Y287" s="1"/>
      <c r="Z287" s="1"/>
      <c r="AA287" s="1"/>
      <c r="AB287" s="1"/>
      <c r="AC287" s="1"/>
      <c r="AD287" s="1"/>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row>
    <row r="288" spans="11:59" s="5" customFormat="1" x14ac:dyDescent="0.2">
      <c r="K288"/>
      <c r="L288"/>
      <c r="M288" s="16"/>
      <c r="N288" s="3">
        <v>283</v>
      </c>
      <c r="O288" s="3">
        <f t="shared" si="128"/>
        <v>284</v>
      </c>
      <c r="P288" s="3">
        <f t="shared" si="124"/>
        <v>-8.8081989649876069E-2</v>
      </c>
      <c r="Q288" s="3">
        <f t="shared" si="125"/>
        <v>0.24312039382739803</v>
      </c>
      <c r="R288" s="3">
        <f t="shared" si="126"/>
        <v>-0.22011449855155757</v>
      </c>
      <c r="S288" s="3">
        <f t="shared" si="127"/>
        <v>0.13570398049750154</v>
      </c>
      <c r="T288" s="16"/>
      <c r="U288" s="1"/>
      <c r="V288" s="1"/>
      <c r="W288" s="1"/>
      <c r="X288" s="1"/>
      <c r="Y288" s="1"/>
      <c r="Z288" s="1"/>
      <c r="AA288" s="1"/>
      <c r="AB288" s="1"/>
      <c r="AC288" s="1"/>
      <c r="AD288" s="1"/>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row>
    <row r="289" spans="1:59" s="5" customFormat="1" x14ac:dyDescent="0.2">
      <c r="K289"/>
      <c r="L289"/>
      <c r="M289" s="16"/>
      <c r="N289" s="3">
        <v>284</v>
      </c>
      <c r="O289" s="3">
        <f t="shared" si="128"/>
        <v>285</v>
      </c>
      <c r="P289" s="3">
        <f t="shared" si="124"/>
        <v>5.5751997145309706E-2</v>
      </c>
      <c r="Q289" s="3">
        <f t="shared" si="125"/>
        <v>3.9354056921034442E-2</v>
      </c>
      <c r="R289" s="3">
        <f t="shared" si="126"/>
        <v>-0.72402891866824737</v>
      </c>
      <c r="S289" s="3">
        <f t="shared" si="127"/>
        <v>-0.6761958064096435</v>
      </c>
      <c r="T289" s="16"/>
      <c r="U289" s="1"/>
      <c r="V289" s="1"/>
      <c r="W289" s="1"/>
      <c r="X289" s="1"/>
      <c r="Y289" s="1"/>
      <c r="Z289" s="1"/>
      <c r="AA289" s="1"/>
      <c r="AB289" s="1"/>
      <c r="AC289" s="1"/>
      <c r="AD289" s="1"/>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row>
    <row r="290" spans="1:59" s="5" customFormat="1" x14ac:dyDescent="0.2">
      <c r="K290"/>
      <c r="L290"/>
      <c r="M290" s="16"/>
      <c r="N290" s="3">
        <v>285</v>
      </c>
      <c r="O290" s="3">
        <f t="shared" si="128"/>
        <v>286</v>
      </c>
      <c r="P290" s="3">
        <f t="shared" si="124"/>
        <v>0.19958598394049551</v>
      </c>
      <c r="Q290" s="3">
        <f t="shared" si="125"/>
        <v>-0.16441227998532915</v>
      </c>
      <c r="R290" s="3">
        <f t="shared" si="126"/>
        <v>0.12036647859948663</v>
      </c>
      <c r="S290" s="3">
        <f t="shared" si="127"/>
        <v>-0.22886212798326699</v>
      </c>
      <c r="T290" s="16"/>
      <c r="U290" s="1"/>
      <c r="V290" s="1"/>
      <c r="W290" s="1"/>
      <c r="X290" s="1"/>
      <c r="Y290" s="1"/>
      <c r="Z290" s="1"/>
      <c r="AA290" s="1"/>
      <c r="AB290" s="1"/>
      <c r="AC290" s="1"/>
      <c r="AD290" s="1"/>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row>
    <row r="291" spans="1:59" s="5" customFormat="1" x14ac:dyDescent="0.2">
      <c r="K291"/>
      <c r="L291"/>
      <c r="M291" s="16"/>
      <c r="N291" s="3">
        <v>286</v>
      </c>
      <c r="O291" s="3">
        <f t="shared" si="128"/>
        <v>287</v>
      </c>
      <c r="P291" s="3">
        <f t="shared" si="124"/>
        <v>0.34341997073568137</v>
      </c>
      <c r="Q291" s="3">
        <f t="shared" si="125"/>
        <v>-0.36817861689169257</v>
      </c>
      <c r="R291" s="3">
        <f t="shared" si="126"/>
        <v>-0.67755843149715012</v>
      </c>
      <c r="S291" s="3">
        <f t="shared" si="127"/>
        <v>-0.72595354855703165</v>
      </c>
      <c r="T291" s="16"/>
      <c r="U291" s="1"/>
      <c r="V291" s="1"/>
      <c r="W291" s="1"/>
      <c r="X291" s="1"/>
      <c r="Y291" s="1"/>
      <c r="Z291" s="1"/>
      <c r="AA291" s="1"/>
      <c r="AB291" s="1"/>
      <c r="AC291" s="1"/>
      <c r="AD291" s="1"/>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row>
    <row r="292" spans="1:59" s="5" customFormat="1" x14ac:dyDescent="0.2">
      <c r="K292"/>
      <c r="L292"/>
      <c r="M292" s="16"/>
      <c r="N292" s="3">
        <v>287</v>
      </c>
      <c r="O292" s="3">
        <f t="shared" si="128"/>
        <v>288</v>
      </c>
      <c r="P292" s="3">
        <f t="shared" si="124"/>
        <v>0.4872539575308672</v>
      </c>
      <c r="Q292" s="3">
        <f t="shared" si="125"/>
        <v>-0.5719449537980561</v>
      </c>
      <c r="R292" s="3">
        <f t="shared" si="126"/>
        <v>0.46084745575053088</v>
      </c>
      <c r="S292" s="3">
        <f t="shared" si="127"/>
        <v>-0.59342823646403542</v>
      </c>
      <c r="T292" s="16"/>
      <c r="U292" s="1"/>
      <c r="V292" s="1"/>
      <c r="W292" s="1"/>
      <c r="X292" s="1"/>
      <c r="Y292" s="1"/>
      <c r="Z292" s="1"/>
      <c r="AA292" s="1"/>
      <c r="AB292" s="1"/>
      <c r="AC292" s="1"/>
      <c r="AD292" s="1"/>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row>
    <row r="293" spans="1:59" s="5" customFormat="1" x14ac:dyDescent="0.2">
      <c r="K293"/>
      <c r="L293"/>
      <c r="M293" s="16"/>
      <c r="N293" s="3">
        <v>288</v>
      </c>
      <c r="O293" s="3">
        <f t="shared" si="128"/>
        <v>289</v>
      </c>
      <c r="P293" s="3">
        <f t="shared" si="124"/>
        <v>0.63108794432605297</v>
      </c>
      <c r="Q293" s="3">
        <f t="shared" si="125"/>
        <v>-0.77571129070441969</v>
      </c>
      <c r="R293" s="3">
        <f t="shared" si="126"/>
        <v>-0.63108794432605286</v>
      </c>
      <c r="S293" s="3">
        <f t="shared" si="127"/>
        <v>-0.7757112907044198</v>
      </c>
      <c r="T293" s="16"/>
      <c r="U293" s="1"/>
      <c r="V293" s="1"/>
      <c r="W293" s="1"/>
      <c r="X293" s="1"/>
      <c r="Y293" s="1"/>
      <c r="Z293" s="1"/>
      <c r="AA293" s="1"/>
      <c r="AB293" s="1"/>
      <c r="AC293" s="1"/>
      <c r="AD293" s="1"/>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row>
    <row r="294" spans="1:59" s="5" customFormat="1" x14ac:dyDescent="0.2">
      <c r="K294"/>
      <c r="L294"/>
      <c r="M294" s="16"/>
      <c r="N294" s="3">
        <v>289</v>
      </c>
      <c r="O294" s="3">
        <f t="shared" si="128"/>
        <v>290</v>
      </c>
      <c r="P294" s="3">
        <f t="shared" si="124"/>
        <v>0.60200208751607653</v>
      </c>
      <c r="Q294" s="3">
        <f t="shared" si="125"/>
        <v>-0.79339879205454888</v>
      </c>
      <c r="R294" s="3">
        <f t="shared" si="126"/>
        <v>0.6543231879116016</v>
      </c>
      <c r="S294" s="3">
        <f t="shared" si="127"/>
        <v>-0.75083241963072556</v>
      </c>
      <c r="T294" s="16"/>
      <c r="U294" s="1"/>
      <c r="V294" s="1"/>
      <c r="W294" s="1"/>
      <c r="X294" s="1"/>
      <c r="Y294" s="1"/>
      <c r="Z294" s="1"/>
      <c r="AA294" s="1"/>
      <c r="AB294" s="1"/>
      <c r="AC294" s="1"/>
      <c r="AD294" s="1"/>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row>
    <row r="295" spans="1:59" s="5" customFormat="1" x14ac:dyDescent="0.2">
      <c r="A295"/>
      <c r="B295"/>
      <c r="C295"/>
      <c r="D295"/>
      <c r="E295"/>
      <c r="F295"/>
      <c r="G295"/>
      <c r="H295"/>
      <c r="I295"/>
      <c r="J295"/>
      <c r="K295"/>
      <c r="L295"/>
      <c r="M295" s="16"/>
      <c r="N295" s="3">
        <v>290</v>
      </c>
      <c r="O295" s="3">
        <f t="shared" si="128"/>
        <v>291</v>
      </c>
      <c r="P295" s="3">
        <f t="shared" si="124"/>
        <v>0.57291623070610009</v>
      </c>
      <c r="Q295" s="3">
        <f t="shared" si="125"/>
        <v>-0.81108629340467797</v>
      </c>
      <c r="R295" s="3">
        <f t="shared" si="126"/>
        <v>-0.29060696717500861</v>
      </c>
      <c r="S295" s="3">
        <f t="shared" si="127"/>
        <v>-0.41114518222365126</v>
      </c>
      <c r="T295" s="16"/>
      <c r="U295" s="1"/>
      <c r="V295" s="1"/>
      <c r="W295" s="1"/>
      <c r="X295" s="1"/>
      <c r="Y295" s="1"/>
      <c r="Z295" s="1"/>
      <c r="AA295" s="1"/>
      <c r="AB295" s="1"/>
      <c r="AC295" s="1"/>
      <c r="AD295" s="1"/>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row>
    <row r="296" spans="1:59" s="5" customFormat="1" x14ac:dyDescent="0.2">
      <c r="A296"/>
      <c r="B296"/>
      <c r="C296"/>
      <c r="D296"/>
      <c r="E296"/>
      <c r="F296"/>
      <c r="G296"/>
      <c r="H296"/>
      <c r="I296"/>
      <c r="J296"/>
      <c r="K296"/>
      <c r="L296"/>
      <c r="M296" s="16"/>
      <c r="N296" s="3">
        <v>291</v>
      </c>
      <c r="O296" s="3">
        <f t="shared" si="128"/>
        <v>292</v>
      </c>
      <c r="P296" s="3">
        <f t="shared" si="124"/>
        <v>0.54383037389612365</v>
      </c>
      <c r="Q296" s="3">
        <f t="shared" si="125"/>
        <v>-0.82877379475480728</v>
      </c>
      <c r="R296" s="3">
        <f t="shared" si="126"/>
        <v>0.70079367508269885</v>
      </c>
      <c r="S296" s="3">
        <f t="shared" si="127"/>
        <v>-0.70107467748333752</v>
      </c>
      <c r="T296" s="16"/>
      <c r="U296" s="1"/>
      <c r="V296" s="1"/>
      <c r="W296" s="1"/>
      <c r="X296" s="1"/>
      <c r="Y296" s="1"/>
      <c r="Z296" s="1"/>
      <c r="AA296" s="1"/>
      <c r="AB296" s="1"/>
      <c r="AC296" s="1"/>
      <c r="AD296" s="1"/>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row>
    <row r="297" spans="1:59" s="5" customFormat="1" x14ac:dyDescent="0.2">
      <c r="A297"/>
      <c r="B297"/>
      <c r="C297"/>
      <c r="D297"/>
      <c r="E297"/>
      <c r="F297"/>
      <c r="G297"/>
      <c r="H297"/>
      <c r="I297"/>
      <c r="J297"/>
      <c r="K297"/>
      <c r="L297"/>
      <c r="M297" s="16"/>
      <c r="N297" s="3">
        <v>292</v>
      </c>
      <c r="O297" s="3">
        <f t="shared" si="128"/>
        <v>293</v>
      </c>
      <c r="P297" s="3">
        <f t="shared" si="124"/>
        <v>0.5147445170861471</v>
      </c>
      <c r="Q297" s="3">
        <f t="shared" si="125"/>
        <v>-0.84646129610493637</v>
      </c>
      <c r="R297" s="3">
        <f t="shared" si="126"/>
        <v>4.9874009976035638E-2</v>
      </c>
      <c r="S297" s="3">
        <f t="shared" si="127"/>
        <v>-4.6579073742882837E-2</v>
      </c>
      <c r="T297" s="16"/>
      <c r="U297" s="1"/>
      <c r="V297" s="1"/>
      <c r="W297" s="1"/>
      <c r="X297" s="1"/>
      <c r="Y297" s="1"/>
      <c r="Z297" s="1"/>
      <c r="AA297" s="1"/>
      <c r="AB297" s="1"/>
      <c r="AC297" s="1"/>
      <c r="AD297" s="1"/>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row>
    <row r="298" spans="1:59" s="5" customFormat="1" x14ac:dyDescent="0.2">
      <c r="A298"/>
      <c r="B298"/>
      <c r="C298"/>
      <c r="D298"/>
      <c r="E298"/>
      <c r="F298"/>
      <c r="G298"/>
      <c r="H298"/>
      <c r="I298"/>
      <c r="J298"/>
      <c r="K298"/>
      <c r="L298"/>
      <c r="M298" s="16"/>
      <c r="N298" s="3">
        <v>293</v>
      </c>
      <c r="O298" s="3">
        <f t="shared" si="128"/>
        <v>294</v>
      </c>
      <c r="P298" s="3">
        <f t="shared" si="124"/>
        <v>0.48565866027617072</v>
      </c>
      <c r="Q298" s="3">
        <f t="shared" si="125"/>
        <v>-0.86414879745506556</v>
      </c>
      <c r="R298" s="3">
        <f t="shared" si="126"/>
        <v>0.7472641622537961</v>
      </c>
      <c r="S298" s="3">
        <f t="shared" si="127"/>
        <v>-0.65131693533594925</v>
      </c>
      <c r="T298" s="16"/>
      <c r="U298" s="1"/>
      <c r="V298" s="1"/>
      <c r="W298" s="1"/>
      <c r="X298" s="1"/>
      <c r="Y298" s="1"/>
      <c r="Z298" s="1"/>
      <c r="AA298" s="1"/>
      <c r="AB298" s="1"/>
      <c r="AC298" s="1"/>
      <c r="AD298" s="1"/>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row>
    <row r="299" spans="1:59" s="5" customFormat="1" x14ac:dyDescent="0.2">
      <c r="A299"/>
      <c r="B299"/>
      <c r="C299"/>
      <c r="D299"/>
      <c r="E299"/>
      <c r="F299"/>
      <c r="G299"/>
      <c r="H299"/>
      <c r="I299"/>
      <c r="J299"/>
      <c r="K299"/>
      <c r="L299"/>
      <c r="M299" s="16"/>
      <c r="N299" s="3">
        <v>294</v>
      </c>
      <c r="O299" s="3">
        <f t="shared" si="128"/>
        <v>295</v>
      </c>
      <c r="P299" s="3">
        <f t="shared" si="124"/>
        <v>0.45657280346619422</v>
      </c>
      <c r="Q299" s="3">
        <f t="shared" si="125"/>
        <v>-0.88183629880519465</v>
      </c>
      <c r="R299" s="3">
        <f t="shared" si="126"/>
        <v>0.39035498712707994</v>
      </c>
      <c r="S299" s="3">
        <f t="shared" si="127"/>
        <v>0.31798703473788559</v>
      </c>
      <c r="T299" s="16"/>
      <c r="U299" s="1"/>
      <c r="V299" s="1"/>
      <c r="W299" s="1"/>
      <c r="X299" s="1"/>
      <c r="Y299" s="1"/>
      <c r="Z299" s="1"/>
      <c r="AA299" s="1"/>
      <c r="AB299" s="1"/>
      <c r="AC299" s="1"/>
      <c r="AD299" s="1"/>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row>
    <row r="300" spans="1:59" s="5" customFormat="1" x14ac:dyDescent="0.2">
      <c r="A300"/>
      <c r="B300"/>
      <c r="C300"/>
      <c r="D300"/>
      <c r="E300"/>
      <c r="F300"/>
      <c r="G300"/>
      <c r="H300"/>
      <c r="I300"/>
      <c r="J300"/>
      <c r="K300"/>
      <c r="L300"/>
      <c r="M300" s="16"/>
      <c r="N300" s="3">
        <v>295</v>
      </c>
      <c r="O300" s="3">
        <f t="shared" si="128"/>
        <v>296</v>
      </c>
      <c r="P300" s="3">
        <f t="shared" si="124"/>
        <v>0.42748694665621778</v>
      </c>
      <c r="Q300" s="3">
        <f t="shared" si="125"/>
        <v>-0.89952380015532385</v>
      </c>
      <c r="R300" s="3">
        <f t="shared" si="126"/>
        <v>0.79373464942489347</v>
      </c>
      <c r="S300" s="3">
        <f t="shared" si="127"/>
        <v>-0.60155919318856121</v>
      </c>
      <c r="T300" s="16"/>
      <c r="U300" s="1"/>
      <c r="V300" s="1"/>
      <c r="W300" s="1"/>
      <c r="X300" s="1"/>
      <c r="Y300" s="1"/>
      <c r="Z300" s="1"/>
      <c r="AA300" s="1"/>
      <c r="AB300" s="1"/>
      <c r="AC300" s="1"/>
      <c r="AD300" s="1"/>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row>
    <row r="301" spans="1:59" s="5" customFormat="1" x14ac:dyDescent="0.2">
      <c r="A301"/>
      <c r="B301"/>
      <c r="C301"/>
      <c r="D301"/>
      <c r="E301"/>
      <c r="F301"/>
      <c r="G301"/>
      <c r="H301"/>
      <c r="I301"/>
      <c r="J301"/>
      <c r="K301"/>
      <c r="L301"/>
      <c r="M301" s="16"/>
      <c r="N301" s="3">
        <v>296</v>
      </c>
      <c r="O301" s="3">
        <f t="shared" si="128"/>
        <v>297</v>
      </c>
      <c r="P301" s="3">
        <f t="shared" si="124"/>
        <v>0.39840108984624134</v>
      </c>
      <c r="Q301" s="3">
        <f t="shared" si="125"/>
        <v>-0.91721130150545305</v>
      </c>
      <c r="R301" s="3">
        <f t="shared" si="126"/>
        <v>0.73083596427812414</v>
      </c>
      <c r="S301" s="3">
        <f t="shared" si="127"/>
        <v>0.68255314321865412</v>
      </c>
      <c r="T301" s="16"/>
      <c r="U301" s="1"/>
      <c r="V301" s="1"/>
      <c r="W301" s="1"/>
      <c r="X301" s="1"/>
      <c r="Y301" s="1"/>
      <c r="Z301" s="1"/>
      <c r="AA301" s="1"/>
      <c r="AB301" s="1"/>
      <c r="AC301" s="1"/>
      <c r="AD301" s="1"/>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row>
    <row r="302" spans="1:59" s="5" customFormat="1" x14ac:dyDescent="0.2">
      <c r="A302"/>
      <c r="B302"/>
      <c r="C302"/>
      <c r="D302"/>
      <c r="E302"/>
      <c r="F302"/>
      <c r="G302"/>
      <c r="H302"/>
      <c r="I302"/>
      <c r="J302"/>
      <c r="K302"/>
      <c r="L302"/>
      <c r="M302" s="16"/>
      <c r="N302" s="3">
        <v>297</v>
      </c>
      <c r="O302" s="3">
        <f t="shared" si="128"/>
        <v>298</v>
      </c>
      <c r="P302" s="3">
        <f t="shared" si="124"/>
        <v>0.28365295986103201</v>
      </c>
      <c r="Q302" s="3">
        <f t="shared" si="125"/>
        <v>-0.69575746324896026</v>
      </c>
      <c r="R302" s="3">
        <f t="shared" si="126"/>
        <v>0.62349416084937137</v>
      </c>
      <c r="S302" s="3">
        <f t="shared" si="127"/>
        <v>-0.41927613894817695</v>
      </c>
      <c r="T302" s="16"/>
      <c r="U302" s="1"/>
      <c r="V302" s="1"/>
      <c r="W302" s="1"/>
      <c r="X302" s="1"/>
      <c r="Y302" s="1"/>
      <c r="Z302" s="1"/>
      <c r="AA302" s="1"/>
      <c r="AB302" s="1"/>
      <c r="AC302" s="1"/>
      <c r="AD302" s="1"/>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row>
    <row r="303" spans="1:59" s="5" customFormat="1" x14ac:dyDescent="0.2">
      <c r="A303"/>
      <c r="B303"/>
      <c r="C303"/>
      <c r="D303"/>
      <c r="E303"/>
      <c r="F303"/>
      <c r="G303"/>
      <c r="H303"/>
      <c r="I303"/>
      <c r="J303"/>
      <c r="K303"/>
      <c r="L303"/>
      <c r="M303" s="16"/>
      <c r="N303" s="3">
        <v>298</v>
      </c>
      <c r="O303" s="3">
        <f t="shared" si="128"/>
        <v>299</v>
      </c>
      <c r="P303" s="3">
        <f t="shared" si="124"/>
        <v>0.16890482987582262</v>
      </c>
      <c r="Q303" s="3">
        <f t="shared" si="125"/>
        <v>-0.47430362499246764</v>
      </c>
      <c r="R303" s="3">
        <f t="shared" si="126"/>
        <v>0.67802296071745149</v>
      </c>
      <c r="S303" s="3">
        <f t="shared" si="127"/>
        <v>0.72551970855061265</v>
      </c>
      <c r="T303" s="16"/>
      <c r="U303" s="1"/>
      <c r="V303" s="1"/>
      <c r="W303" s="1"/>
      <c r="X303" s="1"/>
      <c r="Y303" s="1"/>
      <c r="Z303" s="1"/>
      <c r="AA303" s="1"/>
      <c r="AB303" s="1"/>
      <c r="AC303" s="1"/>
      <c r="AD303" s="1"/>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row>
    <row r="304" spans="1:59" s="5" customFormat="1" x14ac:dyDescent="0.2">
      <c r="A304"/>
      <c r="B304"/>
      <c r="C304"/>
      <c r="D304"/>
      <c r="E304"/>
      <c r="F304"/>
      <c r="G304"/>
      <c r="H304"/>
      <c r="I304"/>
      <c r="J304"/>
      <c r="K304"/>
      <c r="L304"/>
      <c r="M304" s="16"/>
      <c r="N304" s="3">
        <v>299</v>
      </c>
      <c r="O304" s="3">
        <f t="shared" si="128"/>
        <v>300</v>
      </c>
      <c r="P304" s="3">
        <f t="shared" si="124"/>
        <v>5.4156699890613252E-2</v>
      </c>
      <c r="Q304" s="3">
        <f t="shared" si="125"/>
        <v>-0.25284978673597502</v>
      </c>
      <c r="R304" s="3">
        <f t="shared" si="126"/>
        <v>0.23654269652722981</v>
      </c>
      <c r="S304" s="3">
        <f t="shared" si="127"/>
        <v>-0.10446777261479656</v>
      </c>
      <c r="T304" s="16"/>
      <c r="U304" s="1"/>
      <c r="V304" s="1"/>
      <c r="W304" s="1"/>
      <c r="X304" s="1"/>
      <c r="Y304" s="1"/>
      <c r="Z304" s="1"/>
      <c r="AA304" s="1"/>
      <c r="AB304" s="1"/>
      <c r="AC304" s="1"/>
      <c r="AD304" s="1"/>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row>
    <row r="305" spans="1:59" s="5" customFormat="1" x14ac:dyDescent="0.2">
      <c r="A305"/>
      <c r="B305"/>
      <c r="C305"/>
      <c r="D305"/>
      <c r="E305"/>
      <c r="F305"/>
      <c r="G305"/>
      <c r="H305"/>
      <c r="I305"/>
      <c r="J305"/>
      <c r="K305"/>
      <c r="L305"/>
      <c r="M305" s="16"/>
      <c r="N305" s="3">
        <v>300</v>
      </c>
      <c r="O305" s="3">
        <f t="shared" si="128"/>
        <v>301</v>
      </c>
      <c r="P305" s="3">
        <f t="shared" si="124"/>
        <v>-6.059143009459611E-2</v>
      </c>
      <c r="Q305" s="3">
        <f t="shared" si="125"/>
        <v>-3.1395948479482239E-2</v>
      </c>
      <c r="R305" s="3">
        <f t="shared" si="126"/>
        <v>0.62520995715677885</v>
      </c>
      <c r="S305" s="3">
        <f t="shared" si="127"/>
        <v>0.76848627388257129</v>
      </c>
      <c r="T305" s="16"/>
      <c r="U305" s="1"/>
      <c r="V305" s="1"/>
      <c r="W305" s="1"/>
      <c r="X305" s="1"/>
      <c r="Y305" s="1"/>
      <c r="Z305" s="1"/>
      <c r="AA305" s="1"/>
      <c r="AB305" s="1"/>
      <c r="AC305" s="1"/>
      <c r="AD305" s="1"/>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row>
    <row r="306" spans="1:59" s="5" customFormat="1" x14ac:dyDescent="0.2">
      <c r="A306"/>
      <c r="B306"/>
      <c r="C306"/>
      <c r="D306"/>
      <c r="E306"/>
      <c r="F306"/>
      <c r="G306"/>
      <c r="H306"/>
      <c r="I306"/>
      <c r="J306"/>
      <c r="K306"/>
      <c r="L306"/>
      <c r="M306" s="16"/>
      <c r="N306" s="3">
        <v>301</v>
      </c>
      <c r="O306" s="3">
        <f t="shared" si="128"/>
        <v>302</v>
      </c>
      <c r="P306" s="3">
        <f t="shared" si="124"/>
        <v>-0.17533956007980545</v>
      </c>
      <c r="Q306" s="3">
        <f t="shared" si="125"/>
        <v>0.19005788977701049</v>
      </c>
      <c r="R306" s="3">
        <f t="shared" si="126"/>
        <v>-0.15040876779491164</v>
      </c>
      <c r="S306" s="3">
        <f t="shared" si="127"/>
        <v>0.21034059371858374</v>
      </c>
      <c r="T306" s="16"/>
      <c r="U306" s="1"/>
      <c r="V306" s="1"/>
      <c r="W306" s="1"/>
      <c r="X306" s="1"/>
      <c r="Y306" s="1"/>
      <c r="Z306" s="1"/>
      <c r="AA306" s="1"/>
      <c r="AB306" s="1"/>
      <c r="AC306" s="1"/>
      <c r="AD306" s="1"/>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row>
    <row r="307" spans="1:59" s="5" customFormat="1" x14ac:dyDescent="0.2">
      <c r="A307"/>
      <c r="B307"/>
      <c r="C307"/>
      <c r="D307"/>
      <c r="E307"/>
      <c r="F307"/>
      <c r="G307"/>
      <c r="H307"/>
      <c r="I307"/>
      <c r="J307"/>
      <c r="K307"/>
      <c r="L307"/>
      <c r="M307" s="16"/>
      <c r="N307" s="3">
        <v>302</v>
      </c>
      <c r="O307" s="3">
        <f t="shared" si="128"/>
        <v>303</v>
      </c>
      <c r="P307" s="3">
        <f t="shared" si="124"/>
        <v>-0.29008769006501484</v>
      </c>
      <c r="Q307" s="3">
        <f t="shared" si="125"/>
        <v>0.41151172803350311</v>
      </c>
      <c r="R307" s="3">
        <f t="shared" si="126"/>
        <v>0.57239695359610621</v>
      </c>
      <c r="S307" s="3">
        <f t="shared" si="127"/>
        <v>0.81145283921452993</v>
      </c>
      <c r="T307" s="16"/>
      <c r="U307" s="1"/>
      <c r="V307" s="1"/>
      <c r="W307" s="1"/>
      <c r="X307" s="1"/>
      <c r="Y307" s="1"/>
      <c r="Z307" s="1"/>
      <c r="AA307" s="1"/>
      <c r="AB307" s="1"/>
      <c r="AC307" s="1"/>
      <c r="AD307" s="1"/>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row>
    <row r="308" spans="1:59" s="5" customFormat="1" x14ac:dyDescent="0.2">
      <c r="A308"/>
      <c r="B308"/>
      <c r="C308"/>
      <c r="D308"/>
      <c r="E308"/>
      <c r="F308"/>
      <c r="G308"/>
      <c r="H308"/>
      <c r="I308"/>
      <c r="J308"/>
      <c r="K308"/>
      <c r="L308"/>
      <c r="M308" s="16"/>
      <c r="N308" s="3">
        <v>303</v>
      </c>
      <c r="O308" s="3">
        <f t="shared" si="128"/>
        <v>304</v>
      </c>
      <c r="P308" s="3">
        <f t="shared" si="124"/>
        <v>-0.40483582005022423</v>
      </c>
      <c r="Q308" s="3">
        <f t="shared" si="125"/>
        <v>0.63296556628999578</v>
      </c>
      <c r="R308" s="3">
        <f t="shared" si="126"/>
        <v>-0.53736023211705319</v>
      </c>
      <c r="S308" s="3">
        <f t="shared" si="127"/>
        <v>0.5251489600519641</v>
      </c>
      <c r="T308" s="16"/>
      <c r="U308" s="1"/>
      <c r="V308" s="1"/>
      <c r="W308" s="1"/>
      <c r="X308" s="1"/>
      <c r="Y308" s="1"/>
      <c r="Z308" s="1"/>
      <c r="AA308" s="1"/>
      <c r="AB308" s="1"/>
      <c r="AC308" s="1"/>
      <c r="AD308" s="1"/>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row>
    <row r="309" spans="1:59" s="5" customFormat="1" x14ac:dyDescent="0.2">
      <c r="A309"/>
      <c r="B309"/>
      <c r="C309"/>
      <c r="D309"/>
      <c r="E309"/>
      <c r="F309"/>
      <c r="G309"/>
      <c r="H309"/>
      <c r="I309"/>
      <c r="J309"/>
      <c r="K309"/>
      <c r="L309"/>
      <c r="M309" s="16"/>
      <c r="N309" s="3">
        <v>304</v>
      </c>
      <c r="O309" s="3">
        <f t="shared" si="128"/>
        <v>305</v>
      </c>
      <c r="P309" s="3">
        <f t="shared" si="124"/>
        <v>-0.51958395003543356</v>
      </c>
      <c r="Q309" s="3">
        <f t="shared" si="125"/>
        <v>0.85441940454648857</v>
      </c>
      <c r="R309" s="3">
        <f t="shared" si="126"/>
        <v>0.51958395003543356</v>
      </c>
      <c r="S309" s="3">
        <f t="shared" si="127"/>
        <v>0.85441940454648857</v>
      </c>
      <c r="T309" s="16"/>
      <c r="U309" s="1"/>
      <c r="V309" s="1"/>
      <c r="W309" s="1"/>
      <c r="X309" s="1"/>
      <c r="Y309" s="1"/>
      <c r="Z309" s="1"/>
      <c r="AA309" s="1"/>
      <c r="AB309" s="1"/>
      <c r="AC309" s="1"/>
      <c r="AD309" s="1"/>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row>
    <row r="310" spans="1:59" s="5" customFormat="1" x14ac:dyDescent="0.2">
      <c r="A310"/>
      <c r="B310"/>
      <c r="C310"/>
      <c r="D310"/>
      <c r="E310"/>
      <c r="F310"/>
      <c r="G310"/>
      <c r="H310"/>
      <c r="I310"/>
      <c r="J310"/>
      <c r="K310"/>
      <c r="L310"/>
      <c r="M310" s="16"/>
      <c r="N310" s="3">
        <v>305</v>
      </c>
      <c r="O310" s="3">
        <f t="shared" si="128"/>
        <v>306</v>
      </c>
      <c r="P310" s="3">
        <f t="shared" si="124"/>
        <v>-0.48836055267563255</v>
      </c>
      <c r="Q310" s="3">
        <f t="shared" si="125"/>
        <v>0.86798163989665233</v>
      </c>
      <c r="R310" s="3">
        <f t="shared" si="126"/>
        <v>-0.75046712104365532</v>
      </c>
      <c r="S310" s="3">
        <f t="shared" si="127"/>
        <v>0.65474213003271642</v>
      </c>
      <c r="T310" s="16"/>
      <c r="U310" s="1"/>
      <c r="V310" s="1"/>
      <c r="W310" s="1"/>
      <c r="X310" s="1"/>
      <c r="Y310" s="1"/>
      <c r="Z310" s="1"/>
      <c r="AA310" s="1"/>
      <c r="AB310" s="1"/>
      <c r="AC310" s="1"/>
      <c r="AD310" s="1"/>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row>
    <row r="311" spans="1:59" s="5" customFormat="1" x14ac:dyDescent="0.2">
      <c r="A311"/>
      <c r="B311"/>
      <c r="C311"/>
      <c r="D311"/>
      <c r="E311"/>
      <c r="F311"/>
      <c r="G311"/>
      <c r="H311"/>
      <c r="I311"/>
      <c r="J311"/>
      <c r="K311"/>
      <c r="L311"/>
      <c r="M311" s="16"/>
      <c r="N311" s="3">
        <v>306</v>
      </c>
      <c r="O311" s="3">
        <f t="shared" si="128"/>
        <v>307</v>
      </c>
      <c r="P311" s="3">
        <f t="shared" si="124"/>
        <v>-0.45713715531583143</v>
      </c>
      <c r="Q311" s="3">
        <f t="shared" si="125"/>
        <v>0.8815438752468161</v>
      </c>
      <c r="R311" s="3">
        <f t="shared" si="126"/>
        <v>0.23191597644506196</v>
      </c>
      <c r="S311" s="3">
        <f t="shared" si="127"/>
        <v>0.44688673073376139</v>
      </c>
      <c r="T311" s="16"/>
      <c r="U311" s="1"/>
      <c r="V311" s="1"/>
      <c r="W311" s="1"/>
      <c r="X311" s="1"/>
      <c r="Y311" s="1"/>
      <c r="Z311" s="1"/>
      <c r="AA311" s="1"/>
      <c r="AB311" s="1"/>
      <c r="AC311" s="1"/>
      <c r="AD311" s="1"/>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row>
    <row r="312" spans="1:59" s="5" customFormat="1" x14ac:dyDescent="0.2">
      <c r="A312"/>
      <c r="B312"/>
      <c r="C312"/>
      <c r="D312"/>
      <c r="E312"/>
      <c r="F312"/>
      <c r="G312"/>
      <c r="H312"/>
      <c r="I312"/>
      <c r="J312"/>
      <c r="K312"/>
      <c r="L312"/>
      <c r="M312" s="16"/>
      <c r="N312" s="3">
        <v>307</v>
      </c>
      <c r="O312" s="3">
        <f t="shared" si="128"/>
        <v>308</v>
      </c>
      <c r="P312" s="3">
        <f t="shared" si="124"/>
        <v>-0.42591375795603037</v>
      </c>
      <c r="Q312" s="3">
        <f t="shared" si="125"/>
        <v>0.89510611059697998</v>
      </c>
      <c r="R312" s="3">
        <f t="shared" si="126"/>
        <v>-0.78972943457471823</v>
      </c>
      <c r="S312" s="3">
        <f t="shared" si="127"/>
        <v>0.59912010366084079</v>
      </c>
      <c r="T312" s="16"/>
      <c r="U312" s="1"/>
      <c r="V312" s="1"/>
      <c r="W312" s="1"/>
      <c r="X312" s="1"/>
      <c r="Y312" s="1"/>
      <c r="Z312" s="1"/>
      <c r="AA312" s="1"/>
      <c r="AB312" s="1"/>
      <c r="AC312" s="1"/>
      <c r="AD312" s="1"/>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row>
    <row r="313" spans="1:59" s="5" customFormat="1" x14ac:dyDescent="0.2">
      <c r="A313"/>
      <c r="B313"/>
      <c r="C313"/>
      <c r="D313"/>
      <c r="E313"/>
      <c r="F313"/>
      <c r="G313"/>
      <c r="H313"/>
      <c r="I313"/>
      <c r="J313"/>
      <c r="K313"/>
      <c r="L313"/>
      <c r="M313" s="16"/>
      <c r="N313" s="3">
        <v>308</v>
      </c>
      <c r="O313" s="3">
        <f t="shared" si="128"/>
        <v>309</v>
      </c>
      <c r="P313" s="3">
        <f t="shared" si="124"/>
        <v>-0.39469036059622936</v>
      </c>
      <c r="Q313" s="3">
        <f t="shared" si="125"/>
        <v>0.90866834594714385</v>
      </c>
      <c r="R313" s="3">
        <f t="shared" si="126"/>
        <v>-5.5751997145309651E-2</v>
      </c>
      <c r="S313" s="3">
        <f t="shared" si="127"/>
        <v>3.9354056921034386E-2</v>
      </c>
      <c r="T313" s="16"/>
      <c r="U313" s="1"/>
      <c r="V313" s="1"/>
      <c r="W313" s="1"/>
      <c r="X313" s="1"/>
      <c r="Y313" s="1"/>
      <c r="Z313" s="1"/>
      <c r="AA313" s="1"/>
      <c r="AB313" s="1"/>
      <c r="AC313" s="1"/>
      <c r="AD313" s="1"/>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row>
    <row r="314" spans="1:59" s="5" customFormat="1" x14ac:dyDescent="0.2">
      <c r="A314"/>
      <c r="B314"/>
      <c r="C314"/>
      <c r="D314"/>
      <c r="E314"/>
      <c r="F314"/>
      <c r="G314"/>
      <c r="H314"/>
      <c r="I314"/>
      <c r="J314"/>
      <c r="K314"/>
      <c r="L314"/>
      <c r="M314" s="16"/>
      <c r="N314" s="3">
        <v>309</v>
      </c>
      <c r="O314" s="3">
        <f t="shared" si="128"/>
        <v>310</v>
      </c>
      <c r="P314" s="3">
        <f t="shared" si="124"/>
        <v>-0.36346696323642835</v>
      </c>
      <c r="Q314" s="3">
        <f t="shared" si="125"/>
        <v>0.92223058129730762</v>
      </c>
      <c r="R314" s="3">
        <f t="shared" si="126"/>
        <v>-0.82899174810578113</v>
      </c>
      <c r="S314" s="3">
        <f t="shared" si="127"/>
        <v>0.54349807728896504</v>
      </c>
      <c r="T314" s="16"/>
      <c r="U314" s="1"/>
      <c r="V314" s="1"/>
      <c r="W314" s="1"/>
      <c r="X314" s="1"/>
      <c r="Y314" s="1"/>
      <c r="Z314" s="1"/>
      <c r="AA314" s="1"/>
      <c r="AB314" s="1"/>
      <c r="AC314" s="1"/>
      <c r="AD314" s="1"/>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row>
    <row r="315" spans="1:59" s="5" customFormat="1" x14ac:dyDescent="0.2">
      <c r="A315"/>
      <c r="B315"/>
      <c r="C315"/>
      <c r="D315"/>
      <c r="E315"/>
      <c r="F315"/>
      <c r="G315"/>
      <c r="H315"/>
      <c r="I315"/>
      <c r="J315"/>
      <c r="K315"/>
      <c r="L315"/>
      <c r="M315" s="16"/>
      <c r="N315" s="3">
        <v>310</v>
      </c>
      <c r="O315" s="3">
        <f t="shared" si="128"/>
        <v>311</v>
      </c>
      <c r="P315" s="3">
        <f t="shared" si="124"/>
        <v>-0.33224356587662729</v>
      </c>
      <c r="Q315" s="3">
        <f t="shared" si="125"/>
        <v>0.93579281664747138</v>
      </c>
      <c r="R315" s="3">
        <f t="shared" si="126"/>
        <v>-0.34341997073568126</v>
      </c>
      <c r="S315" s="3">
        <f t="shared" si="127"/>
        <v>-0.36817861689169268</v>
      </c>
      <c r="T315" s="16"/>
      <c r="U315" s="1"/>
      <c r="V315" s="1"/>
      <c r="W315" s="1"/>
      <c r="X315" s="1"/>
      <c r="Y315" s="1"/>
      <c r="Z315" s="1"/>
      <c r="AA315" s="1"/>
      <c r="AB315" s="1"/>
      <c r="AC315" s="1"/>
      <c r="AD315" s="1"/>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row>
    <row r="316" spans="1:59" s="5" customFormat="1" x14ac:dyDescent="0.2">
      <c r="A316"/>
      <c r="B316"/>
      <c r="C316"/>
      <c r="D316"/>
      <c r="E316"/>
      <c r="F316"/>
      <c r="G316"/>
      <c r="H316"/>
      <c r="I316"/>
      <c r="J316"/>
      <c r="K316"/>
      <c r="L316"/>
      <c r="M316" s="16"/>
      <c r="N316" s="3">
        <v>311</v>
      </c>
      <c r="O316" s="3">
        <f t="shared" si="128"/>
        <v>312</v>
      </c>
      <c r="P316" s="3">
        <f t="shared" si="124"/>
        <v>-0.30102016851682623</v>
      </c>
      <c r="Q316" s="3">
        <f t="shared" si="125"/>
        <v>0.94935505199763526</v>
      </c>
      <c r="R316" s="3">
        <f t="shared" si="126"/>
        <v>-0.86825406163684404</v>
      </c>
      <c r="S316" s="3">
        <f t="shared" si="127"/>
        <v>0.48787605091708947</v>
      </c>
      <c r="T316" s="16"/>
      <c r="U316" s="1"/>
      <c r="V316" s="1"/>
      <c r="W316" s="1"/>
      <c r="X316" s="1"/>
      <c r="Y316" s="1"/>
      <c r="Z316" s="1"/>
      <c r="AA316" s="1"/>
      <c r="AB316" s="1"/>
      <c r="AC316" s="1"/>
      <c r="AD316" s="1"/>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row>
    <row r="317" spans="1:59" s="5" customFormat="1" x14ac:dyDescent="0.2">
      <c r="A317"/>
      <c r="B317"/>
      <c r="C317"/>
      <c r="D317"/>
      <c r="E317"/>
      <c r="F317"/>
      <c r="G317"/>
      <c r="H317"/>
      <c r="I317"/>
      <c r="J317"/>
      <c r="K317"/>
      <c r="L317"/>
      <c r="M317" s="16"/>
      <c r="N317" s="3">
        <v>312</v>
      </c>
      <c r="O317" s="3">
        <f t="shared" si="128"/>
        <v>313</v>
      </c>
      <c r="P317" s="3">
        <f t="shared" si="124"/>
        <v>-0.26979677115702516</v>
      </c>
      <c r="Q317" s="3">
        <f t="shared" si="125"/>
        <v>0.96291728734779902</v>
      </c>
      <c r="R317" s="3">
        <f t="shared" si="126"/>
        <v>-0.63108794432605286</v>
      </c>
      <c r="S317" s="3">
        <f t="shared" si="127"/>
        <v>-0.7757112907044198</v>
      </c>
      <c r="T317" s="16"/>
      <c r="U317" s="1"/>
      <c r="V317" s="1"/>
      <c r="W317" s="1"/>
      <c r="X317" s="1"/>
      <c r="Y317" s="1"/>
      <c r="Z317" s="1"/>
      <c r="AA317" s="1"/>
      <c r="AB317" s="1"/>
      <c r="AC317" s="1"/>
      <c r="AD317" s="1"/>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row>
    <row r="318" spans="1:59" s="5" customFormat="1" x14ac:dyDescent="0.2">
      <c r="A318"/>
      <c r="B318"/>
      <c r="C318"/>
      <c r="D318"/>
      <c r="E318"/>
      <c r="F318"/>
      <c r="G318"/>
      <c r="H318"/>
      <c r="I318"/>
      <c r="J318"/>
      <c r="K318"/>
      <c r="L318"/>
      <c r="M318" s="16"/>
      <c r="N318" s="3">
        <v>313</v>
      </c>
      <c r="O318" s="3">
        <f t="shared" si="128"/>
        <v>314</v>
      </c>
      <c r="P318" s="3">
        <f t="shared" si="124"/>
        <v>-0.18627203853161683</v>
      </c>
      <c r="Q318" s="3">
        <f t="shared" si="125"/>
        <v>0.72790121374114247</v>
      </c>
      <c r="R318" s="3">
        <f t="shared" si="126"/>
        <v>-0.67477832947577332</v>
      </c>
      <c r="S318" s="3">
        <f t="shared" si="127"/>
        <v>0.33047186775039927</v>
      </c>
      <c r="T318" s="16"/>
      <c r="U318" s="1"/>
      <c r="V318" s="1"/>
      <c r="W318" s="1"/>
      <c r="X318" s="1"/>
      <c r="Y318" s="1"/>
      <c r="Z318" s="1"/>
      <c r="AA318" s="1"/>
      <c r="AB318" s="1"/>
      <c r="AC318" s="1"/>
      <c r="AD318" s="1"/>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row>
    <row r="319" spans="1:59" s="5" customFormat="1" x14ac:dyDescent="0.2">
      <c r="A319"/>
      <c r="B319"/>
      <c r="C319"/>
      <c r="D319"/>
      <c r="E319"/>
      <c r="F319"/>
      <c r="G319"/>
      <c r="H319"/>
      <c r="I319"/>
      <c r="J319"/>
      <c r="K319"/>
      <c r="L319"/>
      <c r="M319" s="16"/>
      <c r="N319" s="3">
        <v>314</v>
      </c>
      <c r="O319" s="3">
        <f t="shared" si="128"/>
        <v>315</v>
      </c>
      <c r="P319" s="3">
        <f t="shared" si="124"/>
        <v>-0.10274730590620854</v>
      </c>
      <c r="Q319" s="3">
        <f t="shared" si="125"/>
        <v>0.49288514013448603</v>
      </c>
      <c r="R319" s="3">
        <f t="shared" si="126"/>
        <v>-0.57291623070610009</v>
      </c>
      <c r="S319" s="3">
        <f t="shared" si="127"/>
        <v>-0.81108629340467808</v>
      </c>
      <c r="T319" s="16"/>
      <c r="U319" s="1"/>
      <c r="V319" s="1"/>
      <c r="W319" s="1"/>
      <c r="X319" s="1"/>
      <c r="Y319" s="1"/>
      <c r="Z319" s="1"/>
      <c r="AA319" s="1"/>
      <c r="AB319" s="1"/>
      <c r="AC319" s="1"/>
      <c r="AD319" s="1"/>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row>
    <row r="320" spans="1:59" s="5" customFormat="1" x14ac:dyDescent="0.2">
      <c r="A320"/>
      <c r="B320"/>
      <c r="C320"/>
      <c r="D320"/>
      <c r="E320"/>
      <c r="F320"/>
      <c r="G320"/>
      <c r="H320"/>
      <c r="I320"/>
      <c r="J320"/>
      <c r="K320"/>
      <c r="L320"/>
      <c r="M320" s="16"/>
      <c r="N320" s="3">
        <v>315</v>
      </c>
      <c r="O320" s="3">
        <f t="shared" si="128"/>
        <v>316</v>
      </c>
      <c r="P320" s="3">
        <f t="shared" si="124"/>
        <v>-1.9222573280800237E-2</v>
      </c>
      <c r="Q320" s="3">
        <f t="shared" si="125"/>
        <v>0.25786906652782954</v>
      </c>
      <c r="R320" s="3">
        <f t="shared" si="126"/>
        <v>-0.24856455162256885</v>
      </c>
      <c r="S320" s="3">
        <f t="shared" si="127"/>
        <v>7.1285527788894604E-2</v>
      </c>
      <c r="T320" s="16"/>
      <c r="U320" s="1"/>
      <c r="V320" s="1"/>
      <c r="W320" s="1"/>
      <c r="X320" s="1"/>
      <c r="Y320" s="1"/>
      <c r="Z320" s="1"/>
      <c r="AA320" s="1"/>
      <c r="AB320" s="1"/>
      <c r="AC320" s="1"/>
      <c r="AD320" s="1"/>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row>
    <row r="321" spans="1:59" s="5" customFormat="1" x14ac:dyDescent="0.2">
      <c r="A321"/>
      <c r="B321"/>
      <c r="C321"/>
      <c r="D321"/>
      <c r="E321"/>
      <c r="F321"/>
      <c r="G321"/>
      <c r="H321"/>
      <c r="I321"/>
      <c r="J321"/>
      <c r="K321"/>
      <c r="L321"/>
      <c r="M321" s="16"/>
      <c r="N321" s="3">
        <v>316</v>
      </c>
      <c r="O321" s="3">
        <f t="shared" si="128"/>
        <v>317</v>
      </c>
      <c r="P321" s="3">
        <f t="shared" si="124"/>
        <v>6.430215934460809E-2</v>
      </c>
      <c r="Q321" s="3">
        <f t="shared" si="125"/>
        <v>2.2852992921172988E-2</v>
      </c>
      <c r="R321" s="3">
        <f t="shared" si="126"/>
        <v>-0.51474451708614721</v>
      </c>
      <c r="S321" s="3">
        <f t="shared" si="127"/>
        <v>-0.84646129610493637</v>
      </c>
      <c r="T321" s="16"/>
      <c r="U321" s="1"/>
      <c r="V321" s="1"/>
      <c r="W321" s="1"/>
      <c r="X321" s="1"/>
      <c r="Y321" s="1"/>
      <c r="Z321" s="1"/>
      <c r="AA321" s="1"/>
      <c r="AB321" s="1"/>
      <c r="AC321" s="1"/>
      <c r="AD321" s="1"/>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row>
    <row r="322" spans="1:59" s="5" customFormat="1" x14ac:dyDescent="0.2">
      <c r="A322"/>
      <c r="B322"/>
      <c r="C322"/>
      <c r="D322"/>
      <c r="E322"/>
      <c r="F322"/>
      <c r="G322"/>
      <c r="H322"/>
      <c r="I322"/>
      <c r="J322"/>
      <c r="K322"/>
      <c r="L322"/>
      <c r="M322" s="16"/>
      <c r="N322" s="3">
        <v>317</v>
      </c>
      <c r="O322" s="3">
        <f t="shared" si="128"/>
        <v>318</v>
      </c>
      <c r="P322" s="3">
        <f t="shared" si="124"/>
        <v>0.14782689197001642</v>
      </c>
      <c r="Q322" s="3">
        <f t="shared" si="125"/>
        <v>-0.21216308068548356</v>
      </c>
      <c r="R322" s="3">
        <f t="shared" si="126"/>
        <v>0.1776492262306355</v>
      </c>
      <c r="S322" s="3">
        <f t="shared" si="127"/>
        <v>-0.18790081217261004</v>
      </c>
      <c r="T322" s="16"/>
      <c r="U322" s="1"/>
      <c r="V322" s="1"/>
      <c r="W322" s="1"/>
      <c r="X322" s="1"/>
      <c r="Y322" s="1"/>
      <c r="Z322" s="1"/>
      <c r="AA322" s="1"/>
      <c r="AB322" s="1"/>
      <c r="AC322" s="1"/>
      <c r="AD322" s="1"/>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row>
    <row r="323" spans="1:59" s="5" customFormat="1" x14ac:dyDescent="0.2">
      <c r="A323"/>
      <c r="B323"/>
      <c r="C323"/>
      <c r="D323"/>
      <c r="E323"/>
      <c r="F323"/>
      <c r="G323"/>
      <c r="H323"/>
      <c r="I323"/>
      <c r="J323"/>
      <c r="K323"/>
      <c r="L323"/>
      <c r="M323" s="16"/>
      <c r="N323" s="3">
        <v>318</v>
      </c>
      <c r="O323" s="3">
        <f t="shared" si="128"/>
        <v>319</v>
      </c>
      <c r="P323" s="3">
        <f t="shared" si="124"/>
        <v>0.23135162459542472</v>
      </c>
      <c r="Q323" s="3">
        <f t="shared" si="125"/>
        <v>-0.44717915429214006</v>
      </c>
      <c r="R323" s="3">
        <f t="shared" si="126"/>
        <v>-0.45657280346619444</v>
      </c>
      <c r="S323" s="3">
        <f t="shared" si="127"/>
        <v>-0.88183629880519465</v>
      </c>
      <c r="T323" s="16"/>
      <c r="U323" s="1"/>
      <c r="V323" s="1"/>
      <c r="W323" s="1"/>
      <c r="X323" s="1"/>
      <c r="Y323" s="1"/>
      <c r="Z323" s="1"/>
      <c r="AA323" s="1"/>
      <c r="AB323" s="1"/>
      <c r="AC323" s="1"/>
      <c r="AD323" s="1"/>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row>
    <row r="324" spans="1:59" s="5" customFormat="1" x14ac:dyDescent="0.2">
      <c r="A324"/>
      <c r="B324"/>
      <c r="C324"/>
      <c r="D324"/>
      <c r="E324"/>
      <c r="F324"/>
      <c r="G324"/>
      <c r="H324"/>
      <c r="I324"/>
      <c r="J324"/>
      <c r="K324"/>
      <c r="L324"/>
      <c r="M324" s="16"/>
      <c r="N324" s="3">
        <v>319</v>
      </c>
      <c r="O324" s="3">
        <f t="shared" si="128"/>
        <v>320</v>
      </c>
      <c r="P324" s="3">
        <f t="shared" si="124"/>
        <v>0.31487635722083301</v>
      </c>
      <c r="Q324" s="3">
        <f t="shared" si="125"/>
        <v>-0.6821952278987965</v>
      </c>
      <c r="R324" s="3">
        <f t="shared" si="126"/>
        <v>0.60386300408383997</v>
      </c>
      <c r="S324" s="3">
        <f t="shared" si="127"/>
        <v>-0.44708715213411476</v>
      </c>
      <c r="T324" s="16"/>
      <c r="U324" s="1"/>
      <c r="V324" s="1"/>
      <c r="W324" s="1"/>
      <c r="X324" s="1"/>
      <c r="Y324" s="1"/>
      <c r="Z324" s="1"/>
      <c r="AA324" s="1"/>
      <c r="AB324" s="1"/>
      <c r="AC324" s="1"/>
      <c r="AD324" s="1"/>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row>
    <row r="325" spans="1:59" s="5" customFormat="1" x14ac:dyDescent="0.2">
      <c r="A325"/>
      <c r="B325"/>
      <c r="C325"/>
      <c r="D325"/>
      <c r="E325"/>
      <c r="F325"/>
      <c r="G325"/>
      <c r="H325"/>
      <c r="I325"/>
      <c r="J325"/>
      <c r="K325"/>
      <c r="L325"/>
      <c r="M325" s="16"/>
      <c r="N325" s="3">
        <v>320</v>
      </c>
      <c r="O325" s="3">
        <f t="shared" si="128"/>
        <v>321</v>
      </c>
      <c r="P325" s="3">
        <f t="shared" ref="P325:P388" si="129">(1-MOD(O325-1,$B$1)/$B$1)*VLOOKUP(IF(INT((O325-1)/$B$1)=$A$1,1,INT((O325-1)/$B$1)+1),$A$7:$C$57,2)+MOD(O325-1,$B$1)/$B$1*VLOOKUP(IF(INT((O325-1)/$B$1)+1=$A$1,1,(INT((O325-1)/$B$1)+2)),$A$7:$C$57,2)</f>
        <v>0.39840108984624134</v>
      </c>
      <c r="Q325" s="3">
        <f t="shared" ref="Q325:Q388" si="130">(1-MOD(O325-1,$B$1)/$B$1)*VLOOKUP(IF(INT((O325-1)/$B$1)=$A$1,1,INT((O325-1)/$B$1)+1),$A$7:$C$57,3)+MOD(O325-1,$B$1)/$B$1*VLOOKUP(IF(INT((O325-1)/$B$1)+1=$A$1,1,(INT((O325-1)/$B$1)+2)),$A$7:$C$57,3)</f>
        <v>-0.91721130150545305</v>
      </c>
      <c r="R325" s="3">
        <f t="shared" ref="R325:R388" si="131">VLOOKUP(MOD(N325*$C$1,$A$1*$B$1),$N$5:$Q$2019,3)</f>
        <v>-0.39840108984624162</v>
      </c>
      <c r="S325" s="3">
        <f t="shared" ref="S325:S388" si="132">VLOOKUP(MOD(N325*$C$1,$A$1*$B$1),$N$5:$Q$2019,4)</f>
        <v>-0.91721130150545294</v>
      </c>
      <c r="T325" s="16"/>
      <c r="U325" s="1"/>
      <c r="V325" s="1"/>
      <c r="W325" s="1"/>
      <c r="X325" s="1"/>
      <c r="Y325" s="1"/>
      <c r="Z325" s="1"/>
      <c r="AA325" s="1"/>
      <c r="AB325" s="1"/>
      <c r="AC325" s="1"/>
      <c r="AD325" s="1"/>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row>
    <row r="326" spans="1:59" s="5" customFormat="1" x14ac:dyDescent="0.2">
      <c r="A326"/>
      <c r="B326"/>
      <c r="C326"/>
      <c r="D326"/>
      <c r="E326"/>
      <c r="F326"/>
      <c r="G326"/>
      <c r="H326"/>
      <c r="I326"/>
      <c r="J326"/>
      <c r="K326"/>
      <c r="L326"/>
      <c r="M326" s="16"/>
      <c r="N326" s="3">
        <v>321</v>
      </c>
      <c r="O326" s="3">
        <f t="shared" ref="O326:O389" si="133">IF($N$4&gt;=O325,O325+1,"NA")</f>
        <v>322</v>
      </c>
      <c r="P326" s="3">
        <f t="shared" si="129"/>
        <v>0.36562178475249207</v>
      </c>
      <c r="Q326" s="3">
        <f t="shared" si="130"/>
        <v>-0.92639563207181275</v>
      </c>
      <c r="R326" s="3">
        <f t="shared" si="131"/>
        <v>0.83263127164898942</v>
      </c>
      <c r="S326" s="3">
        <f t="shared" si="132"/>
        <v>-0.54645523337188195</v>
      </c>
      <c r="T326" s="16"/>
      <c r="U326" s="1"/>
      <c r="V326" s="1"/>
      <c r="W326" s="1"/>
      <c r="X326" s="1"/>
      <c r="Y326" s="1"/>
      <c r="Z326" s="1"/>
      <c r="AA326" s="1"/>
      <c r="AB326" s="1"/>
      <c r="AC326" s="1"/>
      <c r="AD326" s="1"/>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row>
    <row r="327" spans="1:59" s="5" customFormat="1" x14ac:dyDescent="0.2">
      <c r="A327"/>
      <c r="B327"/>
      <c r="C327"/>
      <c r="D327"/>
      <c r="E327"/>
      <c r="F327"/>
      <c r="G327"/>
      <c r="H327"/>
      <c r="I327"/>
      <c r="J327"/>
      <c r="K327"/>
      <c r="L327"/>
      <c r="M327" s="16"/>
      <c r="N327" s="3">
        <v>322</v>
      </c>
      <c r="O327" s="3">
        <f t="shared" si="133"/>
        <v>323</v>
      </c>
      <c r="P327" s="3">
        <f t="shared" si="129"/>
        <v>0.33284247965874275</v>
      </c>
      <c r="Q327" s="3">
        <f t="shared" si="130"/>
        <v>-0.93557996263817245</v>
      </c>
      <c r="R327" s="3">
        <f t="shared" si="131"/>
        <v>-0.16890482987582284</v>
      </c>
      <c r="S327" s="3">
        <f t="shared" si="132"/>
        <v>-0.47430362499246753</v>
      </c>
      <c r="T327" s="16"/>
      <c r="U327" s="1"/>
      <c r="V327" s="1"/>
      <c r="W327" s="1"/>
      <c r="X327" s="1"/>
      <c r="Y327" s="1"/>
      <c r="Z327" s="1"/>
      <c r="AA327" s="1"/>
      <c r="AB327" s="1"/>
      <c r="AC327" s="1"/>
      <c r="AD327" s="1"/>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row>
    <row r="328" spans="1:59" s="5" customFormat="1" x14ac:dyDescent="0.2">
      <c r="A328"/>
      <c r="B328"/>
      <c r="C328"/>
      <c r="D328"/>
      <c r="E328"/>
      <c r="F328"/>
      <c r="G328"/>
      <c r="H328"/>
      <c r="I328"/>
      <c r="J328"/>
      <c r="K328"/>
      <c r="L328"/>
      <c r="M328" s="16"/>
      <c r="N328" s="3">
        <v>323</v>
      </c>
      <c r="O328" s="3">
        <f t="shared" si="133"/>
        <v>324</v>
      </c>
      <c r="P328" s="3">
        <f t="shared" si="129"/>
        <v>0.30006317456499348</v>
      </c>
      <c r="Q328" s="3">
        <f t="shared" si="130"/>
        <v>-0.94476429320453215</v>
      </c>
      <c r="R328" s="3">
        <f t="shared" si="131"/>
        <v>0.86395402892608397</v>
      </c>
      <c r="S328" s="3">
        <f t="shared" si="132"/>
        <v>-0.4860050558859117</v>
      </c>
      <c r="T328" s="16"/>
      <c r="U328" s="1"/>
      <c r="V328" s="1"/>
      <c r="W328" s="1"/>
      <c r="X328" s="1"/>
      <c r="Y328" s="1"/>
      <c r="Z328" s="1"/>
      <c r="AA328" s="1"/>
      <c r="AB328" s="1"/>
      <c r="AC328" s="1"/>
      <c r="AD328" s="1"/>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row>
    <row r="329" spans="1:59" s="5" customFormat="1" x14ac:dyDescent="0.2">
      <c r="A329"/>
      <c r="B329"/>
      <c r="C329"/>
      <c r="D329"/>
      <c r="E329"/>
      <c r="F329"/>
      <c r="G329"/>
      <c r="H329"/>
      <c r="I329"/>
      <c r="J329"/>
      <c r="K329"/>
      <c r="L329"/>
      <c r="M329" s="16"/>
      <c r="N329" s="3">
        <v>324</v>
      </c>
      <c r="O329" s="3">
        <f t="shared" si="133"/>
        <v>325</v>
      </c>
      <c r="P329" s="3">
        <f t="shared" si="129"/>
        <v>0.26728386947124416</v>
      </c>
      <c r="Q329" s="3">
        <f t="shared" si="130"/>
        <v>-0.95394862377089185</v>
      </c>
      <c r="R329" s="3">
        <f t="shared" si="131"/>
        <v>6.0591430094595972E-2</v>
      </c>
      <c r="S329" s="3">
        <f t="shared" si="132"/>
        <v>-3.1395948479482183E-2</v>
      </c>
      <c r="T329" s="16"/>
      <c r="U329" s="1"/>
      <c r="V329" s="1"/>
      <c r="W329" s="1"/>
      <c r="X329" s="1"/>
      <c r="Y329" s="1"/>
      <c r="Z329" s="1"/>
      <c r="AA329" s="1"/>
      <c r="AB329" s="1"/>
      <c r="AC329" s="1"/>
      <c r="AD329" s="1"/>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row>
    <row r="330" spans="1:59" s="5" customFormat="1" x14ac:dyDescent="0.2">
      <c r="A330"/>
      <c r="B330"/>
      <c r="C330"/>
      <c r="D330"/>
      <c r="E330"/>
      <c r="F330"/>
      <c r="G330"/>
      <c r="H330"/>
      <c r="I330"/>
      <c r="J330"/>
      <c r="K330"/>
      <c r="L330"/>
      <c r="M330" s="16"/>
      <c r="N330" s="3">
        <v>325</v>
      </c>
      <c r="O330" s="3">
        <f t="shared" si="133"/>
        <v>326</v>
      </c>
      <c r="P330" s="3">
        <f t="shared" si="129"/>
        <v>0.2345045643774949</v>
      </c>
      <c r="Q330" s="3">
        <f t="shared" si="130"/>
        <v>-0.96313295433725155</v>
      </c>
      <c r="R330" s="3">
        <f t="shared" si="131"/>
        <v>0.89527678620317863</v>
      </c>
      <c r="S330" s="3">
        <f t="shared" si="132"/>
        <v>-0.42555487839994155</v>
      </c>
      <c r="T330" s="16"/>
      <c r="U330" s="1"/>
      <c r="V330" s="1"/>
      <c r="W330" s="1"/>
      <c r="X330" s="1"/>
      <c r="Y330" s="1"/>
      <c r="Z330" s="1"/>
      <c r="AA330" s="1"/>
      <c r="AB330" s="1"/>
      <c r="AC330" s="1"/>
      <c r="AD330" s="1"/>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row>
    <row r="331" spans="1:59" s="5" customFormat="1" x14ac:dyDescent="0.2">
      <c r="A331"/>
      <c r="B331"/>
      <c r="C331"/>
      <c r="D331"/>
      <c r="E331"/>
      <c r="F331"/>
      <c r="G331"/>
      <c r="H331"/>
      <c r="I331"/>
      <c r="J331"/>
      <c r="K331"/>
      <c r="L331"/>
      <c r="M331" s="16"/>
      <c r="N331" s="3">
        <v>326</v>
      </c>
      <c r="O331" s="3">
        <f t="shared" si="133"/>
        <v>327</v>
      </c>
      <c r="P331" s="3">
        <f t="shared" si="129"/>
        <v>0.20172525928374563</v>
      </c>
      <c r="Q331" s="3">
        <f t="shared" si="130"/>
        <v>-0.97231728490361125</v>
      </c>
      <c r="R331" s="3">
        <f t="shared" si="131"/>
        <v>0.29008769006501478</v>
      </c>
      <c r="S331" s="3">
        <f t="shared" si="132"/>
        <v>0.41151172803350311</v>
      </c>
      <c r="T331" s="16"/>
      <c r="U331" s="1"/>
      <c r="V331" s="1"/>
      <c r="W331" s="1"/>
      <c r="X331" s="1"/>
      <c r="Y331" s="1"/>
      <c r="Z331" s="1"/>
      <c r="AA331" s="1"/>
      <c r="AB331" s="1"/>
      <c r="AC331" s="1"/>
      <c r="AD331" s="1"/>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row>
    <row r="332" spans="1:59" s="5" customFormat="1" x14ac:dyDescent="0.2">
      <c r="A332"/>
      <c r="B332"/>
      <c r="C332"/>
      <c r="D332"/>
      <c r="E332"/>
      <c r="F332"/>
      <c r="G332"/>
      <c r="H332"/>
      <c r="I332"/>
      <c r="J332"/>
      <c r="K332"/>
      <c r="L332"/>
      <c r="M332" s="16"/>
      <c r="N332" s="3">
        <v>327</v>
      </c>
      <c r="O332" s="3">
        <f t="shared" si="133"/>
        <v>328</v>
      </c>
      <c r="P332" s="3">
        <f t="shared" si="129"/>
        <v>0.16894595418999633</v>
      </c>
      <c r="Q332" s="3">
        <f t="shared" si="130"/>
        <v>-0.98150161546997094</v>
      </c>
      <c r="R332" s="3">
        <f t="shared" si="131"/>
        <v>0.92659954348027318</v>
      </c>
      <c r="S332" s="3">
        <f t="shared" si="132"/>
        <v>-0.36510470091397129</v>
      </c>
      <c r="T332" s="16"/>
      <c r="U332" s="1"/>
      <c r="V332" s="1"/>
      <c r="W332" s="1"/>
      <c r="X332" s="1"/>
      <c r="Y332" s="1"/>
      <c r="Z332" s="1"/>
      <c r="AA332" s="1"/>
      <c r="AB332" s="1"/>
      <c r="AC332" s="1"/>
      <c r="AD332" s="1"/>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row>
    <row r="333" spans="1:59" s="5" customFormat="1" x14ac:dyDescent="0.2">
      <c r="A333"/>
      <c r="B333"/>
      <c r="C333"/>
      <c r="D333"/>
      <c r="E333"/>
      <c r="F333"/>
      <c r="G333"/>
      <c r="H333"/>
      <c r="I333"/>
      <c r="J333"/>
      <c r="K333"/>
      <c r="L333"/>
      <c r="M333" s="16"/>
      <c r="N333" s="3">
        <v>328</v>
      </c>
      <c r="O333" s="3">
        <f t="shared" si="133"/>
        <v>329</v>
      </c>
      <c r="P333" s="3">
        <f t="shared" si="129"/>
        <v>0.13616664909624704</v>
      </c>
      <c r="Q333" s="3">
        <f t="shared" si="130"/>
        <v>-0.99068594603633064</v>
      </c>
      <c r="R333" s="3">
        <f t="shared" si="131"/>
        <v>0.51958395003543356</v>
      </c>
      <c r="S333" s="3">
        <f t="shared" si="132"/>
        <v>0.85441940454648857</v>
      </c>
      <c r="T333" s="16"/>
      <c r="U333" s="1"/>
      <c r="V333" s="1"/>
      <c r="W333" s="1"/>
      <c r="X333" s="1"/>
      <c r="Y333" s="1"/>
      <c r="Z333" s="1"/>
      <c r="AA333" s="1"/>
      <c r="AB333" s="1"/>
      <c r="AC333" s="1"/>
      <c r="AD333" s="1"/>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row>
    <row r="334" spans="1:59" s="5" customFormat="1" x14ac:dyDescent="0.2">
      <c r="A334"/>
      <c r="B334"/>
      <c r="C334"/>
      <c r="D334"/>
      <c r="E334"/>
      <c r="F334"/>
      <c r="G334"/>
      <c r="H334"/>
      <c r="I334"/>
      <c r="J334"/>
      <c r="K334"/>
      <c r="L334"/>
      <c r="M334" s="16"/>
      <c r="N334" s="3">
        <v>329</v>
      </c>
      <c r="O334" s="3">
        <f t="shared" si="133"/>
        <v>330</v>
      </c>
      <c r="P334" s="3">
        <f t="shared" si="129"/>
        <v>8.5421221564588021E-2</v>
      </c>
      <c r="Q334" s="3">
        <f t="shared" si="130"/>
        <v>-0.74648554186331439</v>
      </c>
      <c r="R334" s="3">
        <f t="shared" si="131"/>
        <v>0.71349265455367106</v>
      </c>
      <c r="S334" s="3">
        <f t="shared" si="132"/>
        <v>-0.23551153093321897</v>
      </c>
      <c r="T334" s="16"/>
      <c r="U334" s="1"/>
      <c r="V334" s="1"/>
      <c r="W334" s="1"/>
      <c r="X334" s="1"/>
      <c r="Y334" s="1"/>
      <c r="Z334" s="1"/>
      <c r="AA334" s="1"/>
      <c r="AB334" s="1"/>
      <c r="AC334" s="1"/>
      <c r="AD334" s="1"/>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row>
    <row r="335" spans="1:59" s="5" customFormat="1" x14ac:dyDescent="0.2">
      <c r="A335"/>
      <c r="B335"/>
      <c r="C335"/>
      <c r="D335"/>
      <c r="E335"/>
      <c r="F335"/>
      <c r="G335"/>
      <c r="H335"/>
      <c r="I335"/>
      <c r="J335"/>
      <c r="K335"/>
      <c r="L335"/>
      <c r="M335" s="16"/>
      <c r="N335" s="3">
        <v>330</v>
      </c>
      <c r="O335" s="3">
        <f t="shared" si="133"/>
        <v>331</v>
      </c>
      <c r="P335" s="3">
        <f t="shared" si="129"/>
        <v>3.4675794032928989E-2</v>
      </c>
      <c r="Q335" s="3">
        <f t="shared" si="130"/>
        <v>-0.50228513769029826</v>
      </c>
      <c r="R335" s="3">
        <f t="shared" si="131"/>
        <v>0.45713715531583121</v>
      </c>
      <c r="S335" s="3">
        <f t="shared" si="132"/>
        <v>0.88154387524681621</v>
      </c>
      <c r="T335" s="16"/>
      <c r="U335" s="1"/>
      <c r="V335" s="1"/>
      <c r="W335" s="1"/>
      <c r="X335" s="1"/>
      <c r="Y335" s="1"/>
      <c r="Z335" s="1"/>
      <c r="AA335" s="1"/>
      <c r="AB335" s="1"/>
      <c r="AC335" s="1"/>
      <c r="AD335" s="1"/>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row>
    <row r="336" spans="1:59" s="5" customFormat="1" x14ac:dyDescent="0.2">
      <c r="A336"/>
      <c r="B336"/>
      <c r="C336"/>
      <c r="D336"/>
      <c r="E336"/>
      <c r="F336"/>
      <c r="G336"/>
      <c r="H336"/>
      <c r="I336"/>
      <c r="J336"/>
      <c r="K336"/>
      <c r="L336"/>
      <c r="M336" s="16"/>
      <c r="N336" s="3">
        <v>331</v>
      </c>
      <c r="O336" s="3">
        <f t="shared" si="133"/>
        <v>332</v>
      </c>
      <c r="P336" s="3">
        <f t="shared" si="129"/>
        <v>-1.6069633498730043E-2</v>
      </c>
      <c r="Q336" s="3">
        <f t="shared" si="130"/>
        <v>-0.25808473351728206</v>
      </c>
      <c r="R336" s="3">
        <f t="shared" si="131"/>
        <v>0.25595611942337204</v>
      </c>
      <c r="S336" s="3">
        <f t="shared" si="132"/>
        <v>-3.6775368457684532E-2</v>
      </c>
      <c r="T336" s="16"/>
      <c r="U336" s="1"/>
      <c r="V336" s="1"/>
      <c r="W336" s="1"/>
      <c r="X336" s="1"/>
      <c r="Y336" s="1"/>
      <c r="Z336" s="1"/>
      <c r="AA336" s="1"/>
      <c r="AB336" s="1"/>
      <c r="AC336" s="1"/>
      <c r="AD336" s="1"/>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row>
    <row r="337" spans="1:59" s="5" customFormat="1" x14ac:dyDescent="0.2">
      <c r="A337"/>
      <c r="B337"/>
      <c r="C337"/>
      <c r="D337"/>
      <c r="E337"/>
      <c r="F337"/>
      <c r="G337"/>
      <c r="H337"/>
      <c r="I337"/>
      <c r="J337"/>
      <c r="K337"/>
      <c r="L337"/>
      <c r="M337" s="16"/>
      <c r="N337" s="3">
        <v>332</v>
      </c>
      <c r="O337" s="3">
        <f t="shared" si="133"/>
        <v>333</v>
      </c>
      <c r="P337" s="3">
        <f t="shared" si="129"/>
        <v>-6.6815061030389061E-2</v>
      </c>
      <c r="Q337" s="3">
        <f t="shared" si="130"/>
        <v>-1.3884329344265811E-2</v>
      </c>
      <c r="R337" s="3">
        <f t="shared" si="131"/>
        <v>0.39469036059622886</v>
      </c>
      <c r="S337" s="3">
        <f t="shared" si="132"/>
        <v>0.90866834594714396</v>
      </c>
      <c r="T337" s="16"/>
      <c r="U337" s="1"/>
      <c r="V337" s="1"/>
      <c r="W337" s="1"/>
      <c r="X337" s="1"/>
      <c r="Y337" s="1"/>
      <c r="Z337" s="1"/>
      <c r="AA337" s="1"/>
      <c r="AB337" s="1"/>
      <c r="AC337" s="1"/>
      <c r="AD337" s="1"/>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row>
    <row r="338" spans="1:59" s="5" customFormat="1" x14ac:dyDescent="0.2">
      <c r="A338"/>
      <c r="B338"/>
      <c r="C338"/>
      <c r="D338"/>
      <c r="E338"/>
      <c r="F338"/>
      <c r="G338"/>
      <c r="H338"/>
      <c r="I338"/>
      <c r="J338"/>
      <c r="K338"/>
      <c r="L338"/>
      <c r="M338" s="16"/>
      <c r="N338" s="3">
        <v>333</v>
      </c>
      <c r="O338" s="3">
        <f t="shared" si="133"/>
        <v>334</v>
      </c>
      <c r="P338" s="3">
        <f t="shared" si="129"/>
        <v>-0.11756048856204809</v>
      </c>
      <c r="Q338" s="3">
        <f t="shared" si="130"/>
        <v>0.23031607482875044</v>
      </c>
      <c r="R338" s="3">
        <f t="shared" si="131"/>
        <v>-0.20158041570692697</v>
      </c>
      <c r="S338" s="3">
        <f t="shared" si="132"/>
        <v>0.16196079401784994</v>
      </c>
      <c r="T338" s="16"/>
      <c r="U338" s="1"/>
      <c r="V338" s="1"/>
      <c r="W338" s="1"/>
      <c r="X338" s="1"/>
      <c r="Y338" s="1"/>
      <c r="Z338" s="1"/>
      <c r="AA338" s="1"/>
      <c r="AB338" s="1"/>
      <c r="AC338" s="1"/>
      <c r="AD338" s="1"/>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row>
    <row r="339" spans="1:59" s="5" customFormat="1" x14ac:dyDescent="0.2">
      <c r="A339"/>
      <c r="B339"/>
      <c r="C339"/>
      <c r="D339"/>
      <c r="E339"/>
      <c r="F339"/>
      <c r="G339"/>
      <c r="H339"/>
      <c r="I339"/>
      <c r="J339"/>
      <c r="K339"/>
      <c r="L339"/>
      <c r="M339" s="16"/>
      <c r="N339" s="3">
        <v>334</v>
      </c>
      <c r="O339" s="3">
        <f t="shared" si="133"/>
        <v>335</v>
      </c>
      <c r="P339" s="3">
        <f t="shared" si="129"/>
        <v>-0.1683059160937071</v>
      </c>
      <c r="Q339" s="3">
        <f t="shared" si="130"/>
        <v>0.47451647900176663</v>
      </c>
      <c r="R339" s="3">
        <f t="shared" si="131"/>
        <v>0.33224356587662657</v>
      </c>
      <c r="S339" s="3">
        <f t="shared" si="132"/>
        <v>0.9357928166474716</v>
      </c>
      <c r="T339" s="16"/>
      <c r="U339" s="1"/>
      <c r="V339" s="1"/>
      <c r="W339" s="1"/>
      <c r="X339" s="1"/>
      <c r="Y339" s="1"/>
      <c r="Z339" s="1"/>
      <c r="AA339" s="1"/>
      <c r="AB339" s="1"/>
      <c r="AC339" s="1"/>
      <c r="AD339" s="1"/>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row>
    <row r="340" spans="1:59" s="5" customFormat="1" x14ac:dyDescent="0.2">
      <c r="A340"/>
      <c r="B340"/>
      <c r="C340"/>
      <c r="D340"/>
      <c r="E340"/>
      <c r="F340"/>
      <c r="G340"/>
      <c r="H340"/>
      <c r="I340"/>
      <c r="J340"/>
      <c r="K340"/>
      <c r="L340"/>
      <c r="M340" s="16"/>
      <c r="N340" s="3">
        <v>335</v>
      </c>
      <c r="O340" s="3">
        <f t="shared" si="133"/>
        <v>336</v>
      </c>
      <c r="P340" s="3">
        <f t="shared" si="129"/>
        <v>-0.21905134362536613</v>
      </c>
      <c r="Q340" s="3">
        <f t="shared" si="130"/>
        <v>0.71871688317478277</v>
      </c>
      <c r="R340" s="3">
        <f t="shared" si="131"/>
        <v>-0.65911695083722599</v>
      </c>
      <c r="S340" s="3">
        <f t="shared" si="132"/>
        <v>0.3606969564933844</v>
      </c>
      <c r="T340" s="16"/>
      <c r="U340" s="1"/>
      <c r="V340" s="1"/>
      <c r="W340" s="1"/>
      <c r="X340" s="1"/>
      <c r="Y340" s="1"/>
      <c r="Z340" s="1"/>
      <c r="AA340" s="1"/>
      <c r="AB340" s="1"/>
      <c r="AC340" s="1"/>
      <c r="AD340" s="1"/>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row>
    <row r="341" spans="1:59" s="5" customFormat="1" x14ac:dyDescent="0.2">
      <c r="A341"/>
      <c r="B341"/>
      <c r="C341"/>
      <c r="D341"/>
      <c r="E341"/>
      <c r="F341"/>
      <c r="G341"/>
      <c r="H341"/>
      <c r="I341"/>
      <c r="J341"/>
      <c r="K341"/>
      <c r="L341"/>
      <c r="M341" s="16"/>
      <c r="N341" s="3">
        <v>336</v>
      </c>
      <c r="O341" s="3">
        <f t="shared" si="133"/>
        <v>337</v>
      </c>
      <c r="P341" s="3">
        <f t="shared" si="129"/>
        <v>-0.26979677115702516</v>
      </c>
      <c r="Q341" s="3">
        <f t="shared" si="130"/>
        <v>0.96291728734779902</v>
      </c>
      <c r="R341" s="3">
        <f t="shared" si="131"/>
        <v>0.26979677115702422</v>
      </c>
      <c r="S341" s="3">
        <f t="shared" si="132"/>
        <v>0.96291728734779936</v>
      </c>
      <c r="T341" s="16"/>
      <c r="U341" s="1"/>
      <c r="V341" s="1"/>
      <c r="W341" s="1"/>
      <c r="X341" s="1"/>
      <c r="Y341" s="1"/>
      <c r="Z341" s="1"/>
      <c r="AA341" s="1"/>
      <c r="AB341" s="1"/>
      <c r="AC341" s="1"/>
      <c r="AD341" s="1"/>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row>
    <row r="342" spans="1:59" s="5" customFormat="1" x14ac:dyDescent="0.2">
      <c r="A342"/>
      <c r="B342"/>
      <c r="C342"/>
      <c r="D342"/>
      <c r="E342"/>
      <c r="F342"/>
      <c r="G342"/>
      <c r="H342"/>
      <c r="I342"/>
      <c r="J342"/>
      <c r="K342"/>
      <c r="L342"/>
      <c r="M342" s="16"/>
      <c r="N342" s="3">
        <v>337</v>
      </c>
      <c r="O342" s="3">
        <f t="shared" si="133"/>
        <v>338</v>
      </c>
      <c r="P342" s="3">
        <f t="shared" si="129"/>
        <v>-0.236072174762397</v>
      </c>
      <c r="Q342" s="3">
        <f t="shared" si="130"/>
        <v>0.96755262642932416</v>
      </c>
      <c r="R342" s="3">
        <f t="shared" si="131"/>
        <v>-0.89928507706236893</v>
      </c>
      <c r="S342" s="3">
        <f t="shared" si="132"/>
        <v>0.42798890964633685</v>
      </c>
      <c r="T342" s="16"/>
      <c r="U342" s="1"/>
      <c r="V342" s="1"/>
      <c r="W342" s="1"/>
      <c r="X342" s="1"/>
      <c r="Y342" s="1"/>
      <c r="Z342" s="1"/>
      <c r="AA342" s="1"/>
      <c r="AB342" s="1"/>
      <c r="AC342" s="1"/>
      <c r="AD342" s="1"/>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row>
    <row r="343" spans="1:59" s="5" customFormat="1" x14ac:dyDescent="0.2">
      <c r="A343"/>
      <c r="B343"/>
      <c r="C343"/>
      <c r="D343"/>
      <c r="E343"/>
      <c r="F343"/>
      <c r="G343"/>
      <c r="H343"/>
      <c r="I343"/>
      <c r="J343"/>
      <c r="K343"/>
      <c r="L343"/>
      <c r="M343" s="16"/>
      <c r="N343" s="3">
        <v>338</v>
      </c>
      <c r="O343" s="3">
        <f t="shared" si="133"/>
        <v>339</v>
      </c>
      <c r="P343" s="3">
        <f t="shared" si="129"/>
        <v>-0.20234757836776884</v>
      </c>
      <c r="Q343" s="3">
        <f t="shared" si="130"/>
        <v>0.97218796551084929</v>
      </c>
      <c r="R343" s="3">
        <f t="shared" si="131"/>
        <v>0.10274730590620777</v>
      </c>
      <c r="S343" s="3">
        <f t="shared" si="132"/>
        <v>0.49288514013448625</v>
      </c>
      <c r="T343" s="16"/>
      <c r="U343" s="1"/>
      <c r="V343" s="1"/>
      <c r="W343" s="1"/>
      <c r="X343" s="1"/>
      <c r="Y343" s="1"/>
      <c r="Z343" s="1"/>
      <c r="AA343" s="1"/>
      <c r="AB343" s="1"/>
      <c r="AC343" s="1"/>
      <c r="AD343" s="1"/>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row>
    <row r="344" spans="1:59" s="5" customFormat="1" x14ac:dyDescent="0.2">
      <c r="A344"/>
      <c r="B344"/>
      <c r="C344"/>
      <c r="D344"/>
      <c r="E344"/>
      <c r="F344"/>
      <c r="G344"/>
      <c r="H344"/>
      <c r="I344"/>
      <c r="J344"/>
      <c r="K344"/>
      <c r="L344"/>
      <c r="M344" s="16"/>
      <c r="N344" s="3">
        <v>339</v>
      </c>
      <c r="O344" s="3">
        <f t="shared" si="133"/>
        <v>340</v>
      </c>
      <c r="P344" s="3">
        <f t="shared" si="129"/>
        <v>-0.16862298197314071</v>
      </c>
      <c r="Q344" s="3">
        <f t="shared" si="130"/>
        <v>0.97682330459237443</v>
      </c>
      <c r="R344" s="3">
        <f t="shared" si="131"/>
        <v>-0.9220847943823558</v>
      </c>
      <c r="S344" s="3">
        <f t="shared" si="132"/>
        <v>0.36383665347670724</v>
      </c>
      <c r="T344" s="16"/>
      <c r="U344" s="1"/>
      <c r="V344" s="1"/>
      <c r="W344" s="1"/>
      <c r="X344" s="1"/>
      <c r="Y344" s="1"/>
      <c r="Z344" s="1"/>
      <c r="AA344" s="1"/>
      <c r="AB344" s="1"/>
      <c r="AC344" s="1"/>
      <c r="AD344" s="1"/>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row>
    <row r="345" spans="1:59" s="5" customFormat="1" x14ac:dyDescent="0.2">
      <c r="A345"/>
      <c r="B345"/>
      <c r="C345"/>
      <c r="D345"/>
      <c r="E345"/>
      <c r="F345"/>
      <c r="G345"/>
      <c r="H345"/>
      <c r="I345"/>
      <c r="J345"/>
      <c r="K345"/>
      <c r="L345"/>
      <c r="M345" s="16"/>
      <c r="N345" s="3">
        <v>340</v>
      </c>
      <c r="O345" s="3">
        <f t="shared" si="133"/>
        <v>341</v>
      </c>
      <c r="P345" s="3">
        <f t="shared" si="129"/>
        <v>-0.13489838557851255</v>
      </c>
      <c r="Q345" s="3">
        <f t="shared" si="130"/>
        <v>0.98145864367389946</v>
      </c>
      <c r="R345" s="3">
        <f t="shared" si="131"/>
        <v>-6.43021593446087E-2</v>
      </c>
      <c r="S345" s="3">
        <f t="shared" si="132"/>
        <v>2.285299292117321E-2</v>
      </c>
      <c r="T345" s="16"/>
      <c r="U345" s="1"/>
      <c r="V345" s="1"/>
      <c r="W345" s="1"/>
      <c r="X345" s="1"/>
      <c r="Y345" s="1"/>
      <c r="Z345" s="1"/>
      <c r="AA345" s="1"/>
      <c r="AB345" s="1"/>
      <c r="AC345" s="1"/>
      <c r="AD345" s="1"/>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row>
    <row r="346" spans="1:59" s="5" customFormat="1" x14ac:dyDescent="0.2">
      <c r="A346"/>
      <c r="B346"/>
      <c r="C346"/>
      <c r="D346"/>
      <c r="E346"/>
      <c r="F346"/>
      <c r="G346"/>
      <c r="H346"/>
      <c r="I346"/>
      <c r="J346"/>
      <c r="K346"/>
      <c r="L346"/>
      <c r="M346" s="16"/>
      <c r="N346" s="3">
        <v>341</v>
      </c>
      <c r="O346" s="3">
        <f t="shared" si="133"/>
        <v>342</v>
      </c>
      <c r="P346" s="3">
        <f t="shared" si="129"/>
        <v>-0.10117378918388439</v>
      </c>
      <c r="Q346" s="3">
        <f t="shared" si="130"/>
        <v>0.9860939827554247</v>
      </c>
      <c r="R346" s="3">
        <f t="shared" si="131"/>
        <v>-0.94488451170234256</v>
      </c>
      <c r="S346" s="3">
        <f t="shared" si="132"/>
        <v>0.29968439730707774</v>
      </c>
      <c r="T346" s="16"/>
      <c r="U346" s="1"/>
      <c r="V346" s="1"/>
      <c r="W346" s="1"/>
      <c r="X346" s="1"/>
      <c r="Y346" s="1"/>
      <c r="Z346" s="1"/>
      <c r="AA346" s="1"/>
      <c r="AB346" s="1"/>
      <c r="AC346" s="1"/>
      <c r="AD346" s="1"/>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row>
    <row r="347" spans="1:59" s="5" customFormat="1" x14ac:dyDescent="0.2">
      <c r="A347"/>
      <c r="B347"/>
      <c r="C347"/>
      <c r="D347"/>
      <c r="E347"/>
      <c r="F347"/>
      <c r="G347"/>
      <c r="H347"/>
      <c r="I347"/>
      <c r="J347"/>
      <c r="K347"/>
      <c r="L347"/>
      <c r="M347" s="16"/>
      <c r="N347" s="3">
        <v>342</v>
      </c>
      <c r="O347" s="3">
        <f t="shared" si="133"/>
        <v>343</v>
      </c>
      <c r="P347" s="3">
        <f t="shared" si="129"/>
        <v>-6.7449192789256249E-2</v>
      </c>
      <c r="Q347" s="3">
        <f t="shared" si="130"/>
        <v>0.99072932183694973</v>
      </c>
      <c r="R347" s="3">
        <f t="shared" si="131"/>
        <v>-0.23135162459542519</v>
      </c>
      <c r="S347" s="3">
        <f t="shared" si="132"/>
        <v>-0.44717915429213984</v>
      </c>
      <c r="T347" s="16"/>
      <c r="U347" s="1"/>
      <c r="V347" s="1"/>
      <c r="W347" s="1"/>
      <c r="X347" s="1"/>
      <c r="Y347" s="1"/>
      <c r="Z347" s="1"/>
      <c r="AA347" s="1"/>
      <c r="AB347" s="1"/>
      <c r="AC347" s="1"/>
      <c r="AD347" s="1"/>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row>
    <row r="348" spans="1:59" s="5" customFormat="1" x14ac:dyDescent="0.2">
      <c r="A348"/>
      <c r="B348"/>
      <c r="C348"/>
      <c r="D348"/>
      <c r="E348"/>
      <c r="F348"/>
      <c r="G348"/>
      <c r="H348"/>
      <c r="I348"/>
      <c r="J348"/>
      <c r="K348"/>
      <c r="L348"/>
      <c r="M348" s="16"/>
      <c r="N348" s="3">
        <v>343</v>
      </c>
      <c r="O348" s="3">
        <f t="shared" si="133"/>
        <v>344</v>
      </c>
      <c r="P348" s="3">
        <f t="shared" si="129"/>
        <v>-3.372459639462809E-2</v>
      </c>
      <c r="Q348" s="3">
        <f t="shared" si="130"/>
        <v>0.99536466091847486</v>
      </c>
      <c r="R348" s="3">
        <f t="shared" si="131"/>
        <v>-0.96768422902232942</v>
      </c>
      <c r="S348" s="3">
        <f t="shared" si="132"/>
        <v>0.23553214113744816</v>
      </c>
      <c r="T348" s="16"/>
      <c r="U348" s="1"/>
      <c r="V348" s="1"/>
      <c r="W348" s="1"/>
      <c r="X348" s="1"/>
      <c r="Y348" s="1"/>
      <c r="Z348" s="1"/>
      <c r="AA348" s="1"/>
      <c r="AB348" s="1"/>
      <c r="AC348" s="1"/>
      <c r="AD348" s="1"/>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row>
    <row r="349" spans="1:59" s="5" customFormat="1" x14ac:dyDescent="0.2">
      <c r="A349"/>
      <c r="B349"/>
      <c r="C349"/>
      <c r="D349"/>
      <c r="E349"/>
      <c r="F349"/>
      <c r="G349"/>
      <c r="H349"/>
      <c r="I349"/>
      <c r="J349"/>
      <c r="K349"/>
      <c r="L349"/>
      <c r="M349" s="16"/>
      <c r="N349" s="3">
        <v>344</v>
      </c>
      <c r="O349" s="3">
        <f t="shared" si="133"/>
        <v>345</v>
      </c>
      <c r="P349" s="3">
        <f t="shared" si="129"/>
        <v>6.1257422745431001E-17</v>
      </c>
      <c r="Q349" s="3">
        <f t="shared" si="130"/>
        <v>1</v>
      </c>
      <c r="R349" s="3">
        <f t="shared" si="131"/>
        <v>-0.39840108984624162</v>
      </c>
      <c r="S349" s="3">
        <f t="shared" si="132"/>
        <v>-0.91721130150545294</v>
      </c>
      <c r="T349" s="16"/>
      <c r="U349" s="1"/>
      <c r="V349" s="1"/>
      <c r="W349" s="1"/>
      <c r="X349" s="1"/>
      <c r="Y349" s="1"/>
      <c r="Z349" s="1"/>
      <c r="AA349" s="1"/>
      <c r="AB349" s="1"/>
      <c r="AC349" s="1"/>
      <c r="AD349" s="1"/>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row>
    <row r="350" spans="1:59" s="5" customFormat="1" x14ac:dyDescent="0.2">
      <c r="A350"/>
      <c r="B350"/>
      <c r="C350"/>
      <c r="D350"/>
      <c r="E350"/>
      <c r="F350"/>
      <c r="G350"/>
      <c r="H350"/>
      <c r="I350"/>
      <c r="J350"/>
      <c r="K350"/>
      <c r="L350"/>
      <c r="M350" s="16"/>
      <c r="N350" s="3">
        <v>345</v>
      </c>
      <c r="O350" s="3">
        <f t="shared" si="133"/>
        <v>346</v>
      </c>
      <c r="P350" s="3">
        <f t="shared" si="129"/>
        <v>1.7020831137030932E-2</v>
      </c>
      <c r="Q350" s="3">
        <f t="shared" si="130"/>
        <v>0.75116425674545861</v>
      </c>
      <c r="R350" s="3">
        <f t="shared" si="131"/>
        <v>-0.73891596145717997</v>
      </c>
      <c r="S350" s="3">
        <f t="shared" si="132"/>
        <v>0.13616405989968092</v>
      </c>
      <c r="T350" s="16"/>
      <c r="U350" s="1"/>
      <c r="V350" s="1"/>
      <c r="W350" s="1"/>
      <c r="X350" s="1"/>
      <c r="Y350" s="1"/>
      <c r="Z350" s="1"/>
      <c r="AA350" s="1"/>
      <c r="AB350" s="1"/>
      <c r="AC350" s="1"/>
      <c r="AD350" s="1"/>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row>
    <row r="351" spans="1:59" s="5" customFormat="1" x14ac:dyDescent="0.2">
      <c r="A351"/>
      <c r="B351"/>
      <c r="C351"/>
      <c r="D351"/>
      <c r="E351"/>
      <c r="F351"/>
      <c r="G351"/>
      <c r="H351"/>
      <c r="I351"/>
      <c r="J351"/>
      <c r="K351"/>
      <c r="L351"/>
      <c r="M351" s="16"/>
      <c r="N351" s="3">
        <v>346</v>
      </c>
      <c r="O351" s="3">
        <f t="shared" si="133"/>
        <v>347</v>
      </c>
      <c r="P351" s="3">
        <f t="shared" si="129"/>
        <v>3.4041662274061808E-2</v>
      </c>
      <c r="Q351" s="3">
        <f t="shared" si="130"/>
        <v>0.50232851349091734</v>
      </c>
      <c r="R351" s="3">
        <f t="shared" si="131"/>
        <v>-0.33284247965874286</v>
      </c>
      <c r="S351" s="3">
        <f t="shared" si="132"/>
        <v>-0.93557996263817234</v>
      </c>
      <c r="T351" s="16"/>
      <c r="U351" s="1"/>
      <c r="V351" s="1"/>
      <c r="W351" s="1"/>
      <c r="X351" s="1"/>
      <c r="Y351" s="1"/>
      <c r="Z351" s="1"/>
      <c r="AA351" s="1"/>
      <c r="AB351" s="1"/>
      <c r="AC351" s="1"/>
      <c r="AD351" s="1"/>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row>
    <row r="352" spans="1:59" s="5" customFormat="1" x14ac:dyDescent="0.2">
      <c r="A352"/>
      <c r="B352"/>
      <c r="C352"/>
      <c r="D352"/>
      <c r="E352"/>
      <c r="F352"/>
      <c r="G352"/>
      <c r="H352"/>
      <c r="I352"/>
      <c r="J352"/>
      <c r="K352"/>
      <c r="L352"/>
      <c r="M352" s="16"/>
      <c r="N352" s="3">
        <v>347</v>
      </c>
      <c r="O352" s="3">
        <f t="shared" si="133"/>
        <v>348</v>
      </c>
      <c r="P352" s="3">
        <f t="shared" si="129"/>
        <v>5.1062493411092681E-2</v>
      </c>
      <c r="Q352" s="3">
        <f t="shared" si="130"/>
        <v>0.25349277023637601</v>
      </c>
      <c r="R352" s="3">
        <f t="shared" si="131"/>
        <v>-0.25857970900689409</v>
      </c>
      <c r="S352" s="3">
        <f t="shared" si="132"/>
        <v>1.5801535937760292E-3</v>
      </c>
      <c r="T352" s="16"/>
      <c r="U352" s="1"/>
      <c r="V352" s="1"/>
      <c r="W352" s="1"/>
      <c r="X352" s="1"/>
      <c r="Y352" s="1"/>
      <c r="Z352" s="1"/>
      <c r="AA352" s="1"/>
      <c r="AB352" s="1"/>
      <c r="AC352" s="1"/>
      <c r="AD352" s="1"/>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row>
    <row r="353" spans="1:59" s="5" customFormat="1" x14ac:dyDescent="0.2">
      <c r="A353"/>
      <c r="B353"/>
      <c r="C353"/>
      <c r="D353"/>
      <c r="E353"/>
      <c r="F353"/>
      <c r="G353"/>
      <c r="H353"/>
      <c r="I353"/>
      <c r="J353"/>
      <c r="K353"/>
      <c r="L353"/>
      <c r="M353" s="16"/>
      <c r="N353" s="3">
        <v>348</v>
      </c>
      <c r="O353" s="3">
        <f t="shared" si="133"/>
        <v>349</v>
      </c>
      <c r="P353" s="3">
        <f t="shared" si="129"/>
        <v>6.8083324548123547E-2</v>
      </c>
      <c r="Q353" s="3">
        <f t="shared" si="130"/>
        <v>4.6570269818346777E-3</v>
      </c>
      <c r="R353" s="3">
        <f t="shared" si="131"/>
        <v>-0.26728386947124405</v>
      </c>
      <c r="S353" s="3">
        <f t="shared" si="132"/>
        <v>-0.95394862377089185</v>
      </c>
      <c r="T353" s="16"/>
      <c r="U353" s="1"/>
      <c r="V353" s="1"/>
      <c r="W353" s="1"/>
      <c r="X353" s="1"/>
      <c r="Y353" s="1"/>
      <c r="Z353" s="1"/>
      <c r="AA353" s="1"/>
      <c r="AB353" s="1"/>
      <c r="AC353" s="1"/>
      <c r="AD353" s="1"/>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row>
    <row r="354" spans="1:59" s="5" customFormat="1" x14ac:dyDescent="0.2">
      <c r="A354"/>
      <c r="B354"/>
      <c r="C354"/>
      <c r="D354"/>
      <c r="E354"/>
      <c r="F354"/>
      <c r="G354"/>
      <c r="H354"/>
      <c r="I354"/>
      <c r="J354"/>
      <c r="K354"/>
      <c r="L354"/>
      <c r="M354" s="16"/>
      <c r="N354" s="3">
        <v>349</v>
      </c>
      <c r="O354" s="3">
        <f t="shared" si="133"/>
        <v>350</v>
      </c>
      <c r="P354" s="3">
        <f t="shared" si="129"/>
        <v>8.510415568515442E-2</v>
      </c>
      <c r="Q354" s="3">
        <f t="shared" si="130"/>
        <v>-0.24417871627270671</v>
      </c>
      <c r="R354" s="3">
        <f t="shared" si="131"/>
        <v>0.22175654344339174</v>
      </c>
      <c r="S354" s="3">
        <f t="shared" si="132"/>
        <v>-0.13300375271212889</v>
      </c>
      <c r="T354" s="16"/>
      <c r="U354" s="1"/>
      <c r="V354" s="1"/>
      <c r="W354" s="1"/>
      <c r="X354" s="1"/>
      <c r="Y354" s="1"/>
      <c r="Z354" s="1"/>
      <c r="AA354" s="1"/>
      <c r="AB354" s="1"/>
      <c r="AC354" s="1"/>
      <c r="AD354" s="1"/>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row>
    <row r="355" spans="1:59" s="5" customFormat="1" x14ac:dyDescent="0.2">
      <c r="A355"/>
      <c r="B355"/>
      <c r="C355"/>
      <c r="D355"/>
      <c r="E355"/>
      <c r="F355"/>
      <c r="G355"/>
      <c r="H355"/>
      <c r="I355"/>
      <c r="J355"/>
      <c r="K355"/>
      <c r="L355"/>
      <c r="M355" s="16"/>
      <c r="N355" s="3">
        <v>350</v>
      </c>
      <c r="O355" s="3">
        <f t="shared" si="133"/>
        <v>351</v>
      </c>
      <c r="P355" s="3">
        <f t="shared" si="129"/>
        <v>0.10212498682218529</v>
      </c>
      <c r="Q355" s="3">
        <f t="shared" si="130"/>
        <v>-0.49301445952724798</v>
      </c>
      <c r="R355" s="3">
        <f t="shared" si="131"/>
        <v>-0.20172525928374524</v>
      </c>
      <c r="S355" s="3">
        <f t="shared" si="132"/>
        <v>-0.97231728490361136</v>
      </c>
      <c r="T355" s="16"/>
      <c r="U355" s="1"/>
      <c r="V355" s="1"/>
      <c r="W355" s="1"/>
      <c r="X355" s="1"/>
      <c r="Y355" s="1"/>
      <c r="Z355" s="1"/>
      <c r="AA355" s="1"/>
      <c r="AB355" s="1"/>
      <c r="AC355" s="1"/>
      <c r="AD355" s="1"/>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row>
    <row r="356" spans="1:59" s="5" customFormat="1" x14ac:dyDescent="0.2">
      <c r="A356"/>
      <c r="B356"/>
      <c r="C356"/>
      <c r="D356"/>
      <c r="E356"/>
      <c r="F356"/>
      <c r="G356"/>
      <c r="H356"/>
      <c r="I356"/>
      <c r="J356"/>
      <c r="K356"/>
      <c r="L356"/>
      <c r="M356" s="16"/>
      <c r="N356" s="3">
        <v>351</v>
      </c>
      <c r="O356" s="3">
        <f t="shared" si="133"/>
        <v>352</v>
      </c>
      <c r="P356" s="3">
        <f t="shared" si="129"/>
        <v>0.11914581795921618</v>
      </c>
      <c r="Q356" s="3">
        <f t="shared" si="130"/>
        <v>-0.74185020278178926</v>
      </c>
      <c r="R356" s="3">
        <f t="shared" si="131"/>
        <v>0.70209279589367757</v>
      </c>
      <c r="S356" s="3">
        <f t="shared" si="132"/>
        <v>-0.26758765901803377</v>
      </c>
      <c r="T356" s="16"/>
      <c r="U356" s="1"/>
      <c r="V356" s="1"/>
      <c r="W356" s="1"/>
      <c r="X356" s="1"/>
      <c r="Y356" s="1"/>
      <c r="Z356" s="1"/>
      <c r="AA356" s="1"/>
      <c r="AB356" s="1"/>
      <c r="AC356" s="1"/>
      <c r="AD356" s="1"/>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row>
    <row r="357" spans="1:59" s="5" customFormat="1" x14ac:dyDescent="0.2">
      <c r="A357"/>
      <c r="B357"/>
      <c r="C357"/>
      <c r="D357"/>
      <c r="E357"/>
      <c r="F357"/>
      <c r="G357"/>
      <c r="H357"/>
      <c r="I357"/>
      <c r="J357"/>
      <c r="K357"/>
      <c r="L357"/>
      <c r="M357" s="16"/>
      <c r="N357" s="3">
        <v>352</v>
      </c>
      <c r="O357" s="3">
        <f t="shared" si="133"/>
        <v>353</v>
      </c>
      <c r="P357" s="3">
        <f t="shared" si="129"/>
        <v>0.13616664909624704</v>
      </c>
      <c r="Q357" s="3">
        <f t="shared" si="130"/>
        <v>-0.99068594603633064</v>
      </c>
      <c r="R357" s="3">
        <f t="shared" si="131"/>
        <v>-0.13616664909624646</v>
      </c>
      <c r="S357" s="3">
        <f t="shared" si="132"/>
        <v>-0.99068594603633076</v>
      </c>
      <c r="T357" s="16"/>
      <c r="U357" s="1"/>
      <c r="V357" s="1"/>
      <c r="W357" s="1"/>
      <c r="X357" s="1"/>
      <c r="Y357" s="1"/>
      <c r="Z357" s="1"/>
      <c r="AA357" s="1"/>
      <c r="AB357" s="1"/>
      <c r="AC357" s="1"/>
      <c r="AD357" s="1"/>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row>
    <row r="358" spans="1:59" s="5" customFormat="1" x14ac:dyDescent="0.2">
      <c r="A358"/>
      <c r="B358"/>
      <c r="C358"/>
      <c r="D358"/>
      <c r="E358"/>
      <c r="F358"/>
      <c r="G358"/>
      <c r="H358"/>
      <c r="I358"/>
      <c r="J358"/>
      <c r="K358"/>
      <c r="L358"/>
      <c r="M358" s="16"/>
      <c r="N358" s="3">
        <v>353</v>
      </c>
      <c r="O358" s="3">
        <f t="shared" si="133"/>
        <v>354</v>
      </c>
      <c r="P358" s="3">
        <f t="shared" si="129"/>
        <v>0.10212498682218536</v>
      </c>
      <c r="Q358" s="3">
        <f t="shared" si="130"/>
        <v>-0.99068594603633064</v>
      </c>
      <c r="R358" s="3">
        <f t="shared" si="131"/>
        <v>0.9491869030027853</v>
      </c>
      <c r="S358" s="3">
        <f t="shared" si="132"/>
        <v>-0.30154996232019682</v>
      </c>
      <c r="T358" s="16"/>
      <c r="U358" s="1"/>
      <c r="V358" s="1"/>
      <c r="W358" s="1"/>
      <c r="X358" s="1"/>
      <c r="Y358" s="1"/>
      <c r="Z358" s="1"/>
      <c r="AA358" s="1"/>
      <c r="AB358" s="1"/>
      <c r="AC358" s="1"/>
      <c r="AD358" s="1"/>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row>
    <row r="359" spans="1:59" s="5" customFormat="1" x14ac:dyDescent="0.2">
      <c r="A359"/>
      <c r="B359"/>
      <c r="C359"/>
      <c r="D359"/>
      <c r="E359"/>
      <c r="F359"/>
      <c r="G359"/>
      <c r="H359"/>
      <c r="I359"/>
      <c r="J359"/>
      <c r="K359"/>
      <c r="L359"/>
      <c r="M359" s="16"/>
      <c r="N359" s="3">
        <v>354</v>
      </c>
      <c r="O359" s="3">
        <f t="shared" si="133"/>
        <v>355</v>
      </c>
      <c r="P359" s="3">
        <f t="shared" si="129"/>
        <v>6.8083324548123658E-2</v>
      </c>
      <c r="Q359" s="3">
        <f t="shared" si="130"/>
        <v>-0.99068594603633064</v>
      </c>
      <c r="R359" s="3">
        <f t="shared" si="131"/>
        <v>-3.4675794032928794E-2</v>
      </c>
      <c r="S359" s="3">
        <f t="shared" si="132"/>
        <v>-0.50228513769029826</v>
      </c>
      <c r="T359" s="16"/>
      <c r="U359" s="1"/>
      <c r="V359" s="1"/>
      <c r="W359" s="1"/>
      <c r="X359" s="1"/>
      <c r="Y359" s="1"/>
      <c r="Z359" s="1"/>
      <c r="AA359" s="1"/>
      <c r="AB359" s="1"/>
      <c r="AC359" s="1"/>
      <c r="AD359" s="1"/>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row>
    <row r="360" spans="1:59" s="5" customFormat="1" x14ac:dyDescent="0.2">
      <c r="A360"/>
      <c r="B360"/>
      <c r="C360"/>
      <c r="D360"/>
      <c r="E360"/>
      <c r="F360"/>
      <c r="G360"/>
      <c r="H360"/>
      <c r="I360"/>
      <c r="J360"/>
      <c r="K360"/>
      <c r="L360"/>
      <c r="M360" s="16"/>
      <c r="N360" s="3">
        <v>355</v>
      </c>
      <c r="O360" s="3">
        <f t="shared" si="133"/>
        <v>356</v>
      </c>
      <c r="P360" s="3">
        <f t="shared" si="129"/>
        <v>3.4041662274061968E-2</v>
      </c>
      <c r="Q360" s="3">
        <f t="shared" si="130"/>
        <v>-0.99068594603633076</v>
      </c>
      <c r="R360" s="3">
        <f t="shared" si="131"/>
        <v>0.96303886477071499</v>
      </c>
      <c r="S360" s="3">
        <f t="shared" si="132"/>
        <v>-0.23489066261861799</v>
      </c>
      <c r="T360" s="16"/>
      <c r="U360" s="1"/>
      <c r="V360" s="1"/>
      <c r="W360" s="1"/>
      <c r="X360" s="1"/>
      <c r="Y360" s="1"/>
      <c r="Z360" s="1"/>
      <c r="AA360" s="1"/>
      <c r="AB360" s="1"/>
      <c r="AC360" s="1"/>
      <c r="AD360" s="1"/>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row>
    <row r="361" spans="1:59" s="5" customFormat="1" x14ac:dyDescent="0.2">
      <c r="A361"/>
      <c r="B361"/>
      <c r="C361"/>
      <c r="D361"/>
      <c r="E361"/>
      <c r="F361"/>
      <c r="G361"/>
      <c r="H361"/>
      <c r="I361"/>
      <c r="J361"/>
      <c r="K361"/>
      <c r="L361"/>
      <c r="M361" s="16"/>
      <c r="N361" s="3">
        <v>356</v>
      </c>
      <c r="O361" s="3">
        <f t="shared" si="133"/>
        <v>357</v>
      </c>
      <c r="P361" s="3">
        <f t="shared" si="129"/>
        <v>2.9143354396410359E-16</v>
      </c>
      <c r="Q361" s="3">
        <f t="shared" si="130"/>
        <v>-0.99068594603633064</v>
      </c>
      <c r="R361" s="3">
        <f t="shared" si="131"/>
        <v>6.6815061030388881E-2</v>
      </c>
      <c r="S361" s="3">
        <f t="shared" si="132"/>
        <v>-1.38843293442657E-2</v>
      </c>
      <c r="T361" s="16"/>
      <c r="U361" s="1"/>
      <c r="V361" s="1"/>
      <c r="W361" s="1"/>
      <c r="X361" s="1"/>
      <c r="Y361" s="1"/>
      <c r="Z361" s="1"/>
      <c r="AA361" s="1"/>
      <c r="AB361" s="1"/>
      <c r="AC361" s="1"/>
      <c r="AD361" s="1"/>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row>
    <row r="362" spans="1:59" s="5" customFormat="1" x14ac:dyDescent="0.2">
      <c r="A362"/>
      <c r="B362"/>
      <c r="C362"/>
      <c r="D362"/>
      <c r="E362"/>
      <c r="F362"/>
      <c r="G362"/>
      <c r="H362"/>
      <c r="I362"/>
      <c r="J362"/>
      <c r="K362"/>
      <c r="L362"/>
      <c r="M362" s="16"/>
      <c r="N362" s="3">
        <v>357</v>
      </c>
      <c r="O362" s="3">
        <f t="shared" si="133"/>
        <v>358</v>
      </c>
      <c r="P362" s="3">
        <f t="shared" si="129"/>
        <v>-3.4041662274061392E-2</v>
      </c>
      <c r="Q362" s="3">
        <f t="shared" si="130"/>
        <v>-0.99068594603633064</v>
      </c>
      <c r="R362" s="3">
        <f t="shared" si="131"/>
        <v>0.97689082653864467</v>
      </c>
      <c r="S362" s="3">
        <f t="shared" si="132"/>
        <v>-0.16823136291703916</v>
      </c>
      <c r="T362" s="16"/>
      <c r="U362" s="1"/>
      <c r="V362" s="1"/>
      <c r="W362" s="1"/>
      <c r="X362" s="1"/>
      <c r="Y362" s="1"/>
      <c r="Z362" s="1"/>
      <c r="AA362" s="1"/>
      <c r="AB362" s="1"/>
      <c r="AC362" s="1"/>
      <c r="AD362" s="1"/>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row>
    <row r="363" spans="1:59" s="5" customFormat="1" x14ac:dyDescent="0.2">
      <c r="A363"/>
      <c r="B363"/>
      <c r="C363"/>
      <c r="D363"/>
      <c r="E363"/>
      <c r="F363"/>
      <c r="G363"/>
      <c r="H363"/>
      <c r="I363"/>
      <c r="J363"/>
      <c r="K363"/>
      <c r="L363"/>
      <c r="M363" s="16"/>
      <c r="N363" s="3">
        <v>358</v>
      </c>
      <c r="O363" s="3">
        <f t="shared" si="133"/>
        <v>359</v>
      </c>
      <c r="P363" s="3">
        <f t="shared" si="129"/>
        <v>-6.8083324548123089E-2</v>
      </c>
      <c r="Q363" s="3">
        <f t="shared" si="130"/>
        <v>-0.99068594603633076</v>
      </c>
      <c r="R363" s="3">
        <f t="shared" si="131"/>
        <v>0.16830591609370657</v>
      </c>
      <c r="S363" s="3">
        <f t="shared" si="132"/>
        <v>0.47451647900176686</v>
      </c>
      <c r="T363" s="16"/>
      <c r="U363" s="1"/>
      <c r="V363" s="1"/>
      <c r="W363" s="1"/>
      <c r="X363" s="1"/>
      <c r="Y363" s="1"/>
      <c r="Z363" s="1"/>
      <c r="AA363" s="1"/>
      <c r="AB363" s="1"/>
      <c r="AC363" s="1"/>
      <c r="AD363" s="1"/>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row>
    <row r="364" spans="1:59" s="5" customFormat="1" x14ac:dyDescent="0.2">
      <c r="A364"/>
      <c r="B364"/>
      <c r="C364"/>
      <c r="D364"/>
      <c r="E364"/>
      <c r="F364"/>
      <c r="G364"/>
      <c r="H364"/>
      <c r="I364"/>
      <c r="J364"/>
      <c r="K364"/>
      <c r="L364"/>
      <c r="M364" s="16"/>
      <c r="N364" s="3">
        <v>359</v>
      </c>
      <c r="O364" s="3">
        <f t="shared" si="133"/>
        <v>360</v>
      </c>
      <c r="P364" s="3">
        <f t="shared" si="129"/>
        <v>-0.10212498682218477</v>
      </c>
      <c r="Q364" s="3">
        <f t="shared" si="130"/>
        <v>-0.99068594603633064</v>
      </c>
      <c r="R364" s="3">
        <f t="shared" si="131"/>
        <v>0.99074278830657436</v>
      </c>
      <c r="S364" s="3">
        <f t="shared" si="132"/>
        <v>-0.10157206321546036</v>
      </c>
      <c r="T364" s="16"/>
      <c r="U364" s="1"/>
      <c r="V364" s="1"/>
      <c r="W364" s="1"/>
      <c r="X364" s="1"/>
      <c r="Y364" s="1"/>
      <c r="Z364" s="1"/>
      <c r="AA364" s="1"/>
      <c r="AB364" s="1"/>
      <c r="AC364" s="1"/>
      <c r="AD364" s="1"/>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row>
    <row r="365" spans="1:59" s="5" customFormat="1" x14ac:dyDescent="0.2">
      <c r="A365"/>
      <c r="B365"/>
      <c r="C365"/>
      <c r="D365"/>
      <c r="E365"/>
      <c r="F365"/>
      <c r="G365"/>
      <c r="H365"/>
      <c r="I365"/>
      <c r="J365"/>
      <c r="K365"/>
      <c r="L365"/>
      <c r="M365" s="16"/>
      <c r="N365" s="3">
        <v>360</v>
      </c>
      <c r="O365" s="3">
        <f t="shared" si="133"/>
        <v>361</v>
      </c>
      <c r="P365" s="3">
        <f t="shared" si="129"/>
        <v>-0.13616664909624646</v>
      </c>
      <c r="Q365" s="3">
        <f t="shared" si="130"/>
        <v>-0.99068594603633076</v>
      </c>
      <c r="R365" s="3">
        <f t="shared" si="131"/>
        <v>0.26979677115702422</v>
      </c>
      <c r="S365" s="3">
        <f t="shared" si="132"/>
        <v>0.96291728734779936</v>
      </c>
      <c r="T365" s="16"/>
      <c r="U365" s="1"/>
      <c r="V365" s="1"/>
      <c r="W365" s="1"/>
      <c r="X365" s="1"/>
      <c r="Y365" s="1"/>
      <c r="Z365" s="1"/>
      <c r="AA365" s="1"/>
      <c r="AB365" s="1"/>
      <c r="AC365" s="1"/>
      <c r="AD365" s="1"/>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row>
    <row r="366" spans="1:59" s="5" customFormat="1" x14ac:dyDescent="0.2">
      <c r="A366"/>
      <c r="B366"/>
      <c r="C366"/>
      <c r="D366"/>
      <c r="E366"/>
      <c r="F366"/>
      <c r="G366"/>
      <c r="H366"/>
      <c r="I366"/>
      <c r="J366"/>
      <c r="K366"/>
      <c r="L366"/>
      <c r="M366" s="16"/>
      <c r="N366" s="3">
        <v>361</v>
      </c>
      <c r="O366" s="3">
        <f t="shared" si="133"/>
        <v>362</v>
      </c>
      <c r="P366" s="3">
        <f t="shared" si="129"/>
        <v>-0.11914581795921564</v>
      </c>
      <c r="Q366" s="3">
        <f t="shared" si="130"/>
        <v>-0.74185020278178937</v>
      </c>
      <c r="R366" s="3">
        <f t="shared" si="131"/>
        <v>0.75057466208143142</v>
      </c>
      <c r="S366" s="3">
        <f t="shared" si="132"/>
        <v>-3.4280110062507904E-2</v>
      </c>
      <c r="T366" s="16"/>
      <c r="U366" s="1"/>
      <c r="V366" s="1"/>
      <c r="W366" s="1"/>
      <c r="X366" s="1"/>
      <c r="Y366" s="1"/>
      <c r="Z366" s="1"/>
      <c r="AA366" s="1"/>
      <c r="AB366" s="1"/>
      <c r="AC366" s="1"/>
      <c r="AD366" s="1"/>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row>
    <row r="367" spans="1:59" s="5" customFormat="1" x14ac:dyDescent="0.2">
      <c r="A367"/>
      <c r="B367"/>
      <c r="C367"/>
      <c r="D367"/>
      <c r="E367"/>
      <c r="F367"/>
      <c r="G367"/>
      <c r="H367"/>
      <c r="I367"/>
      <c r="J367"/>
      <c r="K367"/>
      <c r="L367"/>
      <c r="M367" s="16"/>
      <c r="N367" s="3">
        <v>362</v>
      </c>
      <c r="O367" s="3">
        <f t="shared" si="133"/>
        <v>363</v>
      </c>
      <c r="P367" s="3">
        <f t="shared" si="129"/>
        <v>-0.10212498682218484</v>
      </c>
      <c r="Q367" s="3">
        <f t="shared" si="130"/>
        <v>-0.49301445952724809</v>
      </c>
      <c r="R367" s="3">
        <f t="shared" si="131"/>
        <v>0.2023475783677682</v>
      </c>
      <c r="S367" s="3">
        <f t="shared" si="132"/>
        <v>0.97218796551084952</v>
      </c>
      <c r="T367" s="16"/>
      <c r="U367" s="1"/>
      <c r="V367" s="1"/>
      <c r="W367" s="1"/>
      <c r="X367" s="1"/>
      <c r="Y367" s="1"/>
      <c r="Z367" s="1"/>
      <c r="AA367" s="1"/>
      <c r="AB367" s="1"/>
      <c r="AC367" s="1"/>
      <c r="AD367" s="1"/>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row>
    <row r="368" spans="1:59" s="5" customFormat="1" x14ac:dyDescent="0.2">
      <c r="A368"/>
      <c r="B368"/>
      <c r="C368"/>
      <c r="D368"/>
      <c r="E368"/>
      <c r="F368"/>
      <c r="G368"/>
      <c r="H368"/>
      <c r="I368"/>
      <c r="J368"/>
      <c r="K368"/>
      <c r="L368"/>
      <c r="M368" s="16"/>
      <c r="N368" s="3">
        <v>363</v>
      </c>
      <c r="O368" s="3">
        <f t="shared" si="133"/>
        <v>364</v>
      </c>
      <c r="P368" s="3">
        <f t="shared" si="129"/>
        <v>-8.5104155685154004E-2</v>
      </c>
      <c r="Q368" s="3">
        <f t="shared" si="130"/>
        <v>-0.24417871627270671</v>
      </c>
      <c r="R368" s="3">
        <f t="shared" si="131"/>
        <v>0.2563864478632159</v>
      </c>
      <c r="S368" s="3">
        <f t="shared" si="132"/>
        <v>3.3644496541818163E-2</v>
      </c>
      <c r="T368" s="16"/>
      <c r="U368" s="1"/>
      <c r="V368" s="1"/>
      <c r="W368" s="1"/>
      <c r="X368" s="1"/>
      <c r="Y368" s="1"/>
      <c r="Z368" s="1"/>
      <c r="AA368" s="1"/>
      <c r="AB368" s="1"/>
      <c r="AC368" s="1"/>
      <c r="AD368" s="1"/>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row>
    <row r="369" spans="1:59" s="5" customFormat="1" x14ac:dyDescent="0.2">
      <c r="A369"/>
      <c r="B369"/>
      <c r="C369"/>
      <c r="D369"/>
      <c r="E369"/>
      <c r="F369"/>
      <c r="G369"/>
      <c r="H369"/>
      <c r="I369"/>
      <c r="J369"/>
      <c r="K369"/>
      <c r="L369"/>
      <c r="M369" s="16"/>
      <c r="N369" s="3">
        <v>364</v>
      </c>
      <c r="O369" s="3">
        <f t="shared" si="133"/>
        <v>365</v>
      </c>
      <c r="P369" s="3">
        <f t="shared" si="129"/>
        <v>-6.80833245481232E-2</v>
      </c>
      <c r="Q369" s="3">
        <f t="shared" si="130"/>
        <v>4.6570269818346222E-3</v>
      </c>
      <c r="R369" s="3">
        <f t="shared" si="131"/>
        <v>0.13489838557851214</v>
      </c>
      <c r="S369" s="3">
        <f t="shared" si="132"/>
        <v>0.98145864367389968</v>
      </c>
      <c r="T369" s="16"/>
      <c r="U369" s="1"/>
      <c r="V369" s="1"/>
      <c r="W369" s="1"/>
      <c r="X369" s="1"/>
      <c r="Y369" s="1"/>
      <c r="Z369" s="1"/>
      <c r="AA369" s="1"/>
      <c r="AB369" s="1"/>
      <c r="AC369" s="1"/>
      <c r="AD369" s="1"/>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row>
    <row r="370" spans="1:59" s="5" customFormat="1" x14ac:dyDescent="0.2">
      <c r="A370"/>
      <c r="B370"/>
      <c r="C370"/>
      <c r="D370"/>
      <c r="E370"/>
      <c r="F370"/>
      <c r="G370"/>
      <c r="H370"/>
      <c r="I370"/>
      <c r="J370"/>
      <c r="K370"/>
      <c r="L370"/>
      <c r="M370" s="16"/>
      <c r="N370" s="3">
        <v>365</v>
      </c>
      <c r="O370" s="3">
        <f t="shared" si="133"/>
        <v>366</v>
      </c>
      <c r="P370" s="3">
        <f t="shared" si="129"/>
        <v>-5.1062493411092383E-2</v>
      </c>
      <c r="Q370" s="3">
        <f t="shared" si="130"/>
        <v>0.25349277023637595</v>
      </c>
      <c r="R370" s="3">
        <f t="shared" si="131"/>
        <v>-0.23780176635499961</v>
      </c>
      <c r="S370" s="3">
        <f t="shared" si="132"/>
        <v>0.10156910314614426</v>
      </c>
      <c r="T370" s="16"/>
      <c r="U370" s="1"/>
      <c r="V370" s="1"/>
      <c r="W370" s="1"/>
      <c r="X370" s="1"/>
      <c r="Y370" s="1"/>
      <c r="Z370" s="1"/>
      <c r="AA370" s="1"/>
      <c r="AB370" s="1"/>
      <c r="AC370" s="1"/>
      <c r="AD370" s="1"/>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row>
    <row r="371" spans="1:59" s="5" customFormat="1" x14ac:dyDescent="0.2">
      <c r="A371"/>
      <c r="B371"/>
      <c r="C371"/>
      <c r="D371"/>
      <c r="E371"/>
      <c r="F371"/>
      <c r="G371"/>
      <c r="H371"/>
      <c r="I371"/>
      <c r="J371"/>
      <c r="K371"/>
      <c r="L371"/>
      <c r="M371" s="16"/>
      <c r="N371" s="3">
        <v>366</v>
      </c>
      <c r="O371" s="3">
        <f t="shared" si="133"/>
        <v>367</v>
      </c>
      <c r="P371" s="3">
        <f t="shared" si="129"/>
        <v>-3.4041662274061565E-2</v>
      </c>
      <c r="Q371" s="3">
        <f t="shared" si="130"/>
        <v>0.50232851349091734</v>
      </c>
      <c r="R371" s="3">
        <f t="shared" si="131"/>
        <v>6.7449192789256096E-2</v>
      </c>
      <c r="S371" s="3">
        <f t="shared" si="132"/>
        <v>0.99072932183694984</v>
      </c>
      <c r="T371" s="16"/>
      <c r="U371" s="1"/>
      <c r="V371" s="1"/>
      <c r="W371" s="1"/>
      <c r="X371" s="1"/>
      <c r="Y371" s="1"/>
      <c r="Z371" s="1"/>
      <c r="AA371" s="1"/>
      <c r="AB371" s="1"/>
      <c r="AC371" s="1"/>
      <c r="AD371" s="1"/>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row>
    <row r="372" spans="1:59" s="5" customFormat="1" x14ac:dyDescent="0.2">
      <c r="A372"/>
      <c r="B372"/>
      <c r="C372"/>
      <c r="D372"/>
      <c r="E372"/>
      <c r="F372"/>
      <c r="G372"/>
      <c r="H372"/>
      <c r="I372"/>
      <c r="J372"/>
      <c r="K372"/>
      <c r="L372"/>
      <c r="M372" s="16"/>
      <c r="N372" s="3">
        <v>367</v>
      </c>
      <c r="O372" s="3">
        <f t="shared" si="133"/>
        <v>368</v>
      </c>
      <c r="P372" s="3">
        <f t="shared" si="129"/>
        <v>-1.7020831137030755E-2</v>
      </c>
      <c r="Q372" s="3">
        <f t="shared" si="130"/>
        <v>0.75116425674545861</v>
      </c>
      <c r="R372" s="3">
        <f t="shared" si="131"/>
        <v>-0.73198998057321518</v>
      </c>
      <c r="S372" s="3">
        <f t="shared" si="132"/>
        <v>0.16949370975047034</v>
      </c>
      <c r="T372" s="16"/>
      <c r="U372" s="1"/>
      <c r="V372" s="1"/>
      <c r="W372" s="1"/>
      <c r="X372" s="1"/>
      <c r="Y372" s="1"/>
      <c r="Z372" s="1"/>
      <c r="AA372" s="1"/>
      <c r="AB372" s="1"/>
      <c r="AC372" s="1"/>
      <c r="AD372" s="1"/>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row>
    <row r="373" spans="1:59" s="5" customFormat="1" x14ac:dyDescent="0.2">
      <c r="A373"/>
      <c r="B373"/>
      <c r="C373"/>
      <c r="D373"/>
      <c r="E373"/>
      <c r="F373"/>
      <c r="G373"/>
      <c r="H373"/>
      <c r="I373"/>
      <c r="J373"/>
      <c r="K373"/>
      <c r="L373"/>
      <c r="M373" s="16"/>
      <c r="N373" s="3">
        <v>368</v>
      </c>
      <c r="O373" s="3">
        <f t="shared" si="133"/>
        <v>369</v>
      </c>
      <c r="P373" s="3">
        <f t="shared" si="129"/>
        <v>6.1257422745431001E-17</v>
      </c>
      <c r="Q373" s="3">
        <f t="shared" si="130"/>
        <v>1</v>
      </c>
      <c r="R373" s="3">
        <f t="shared" si="131"/>
        <v>6.1257422745431001E-17</v>
      </c>
      <c r="S373" s="3">
        <f t="shared" si="132"/>
        <v>1</v>
      </c>
      <c r="T373" s="16"/>
      <c r="U373" s="1"/>
      <c r="V373" s="1"/>
      <c r="W373" s="1"/>
      <c r="X373" s="1"/>
      <c r="Y373" s="1"/>
      <c r="Z373" s="1"/>
      <c r="AA373" s="1"/>
      <c r="AB373" s="1"/>
      <c r="AC373" s="1"/>
      <c r="AD373" s="1"/>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row>
    <row r="374" spans="1:59" s="5" customFormat="1" x14ac:dyDescent="0.2">
      <c r="A374"/>
      <c r="B374"/>
      <c r="C374"/>
      <c r="D374"/>
      <c r="E374"/>
      <c r="F374"/>
      <c r="G374"/>
      <c r="H374"/>
      <c r="I374"/>
      <c r="J374"/>
      <c r="K374"/>
      <c r="L374"/>
      <c r="M374" s="16"/>
      <c r="N374" s="3">
        <v>369</v>
      </c>
      <c r="O374" s="3" t="str">
        <f t="shared" si="133"/>
        <v>NA</v>
      </c>
      <c r="P374" s="3" t="e">
        <f t="shared" si="129"/>
        <v>#VALUE!</v>
      </c>
      <c r="Q374" s="3" t="e">
        <f t="shared" si="130"/>
        <v>#VALUE!</v>
      </c>
      <c r="R374" s="3">
        <f t="shared" si="131"/>
        <v>-0.98140717287085</v>
      </c>
      <c r="S374" s="3">
        <f t="shared" si="132"/>
        <v>0.1694937097504704</v>
      </c>
      <c r="T374" s="16"/>
      <c r="U374" s="1"/>
      <c r="V374" s="1"/>
      <c r="W374" s="1"/>
      <c r="X374" s="1"/>
      <c r="Y374" s="1"/>
      <c r="Z374" s="1"/>
      <c r="AA374" s="1"/>
      <c r="AB374" s="1"/>
      <c r="AC374" s="1"/>
      <c r="AD374" s="1"/>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row>
    <row r="375" spans="1:59" s="5" customFormat="1" x14ac:dyDescent="0.2">
      <c r="A375"/>
      <c r="B375"/>
      <c r="C375"/>
      <c r="D375"/>
      <c r="E375"/>
      <c r="F375"/>
      <c r="G375"/>
      <c r="H375"/>
      <c r="I375"/>
      <c r="J375"/>
      <c r="K375"/>
      <c r="L375"/>
      <c r="M375" s="16"/>
      <c r="N375" s="3">
        <v>370</v>
      </c>
      <c r="O375" s="3" t="str">
        <f t="shared" si="133"/>
        <v>NA</v>
      </c>
      <c r="P375" s="3" t="e">
        <f t="shared" si="129"/>
        <v>#VALUE!</v>
      </c>
      <c r="Q375" s="3" t="e">
        <f t="shared" si="130"/>
        <v>#VALUE!</v>
      </c>
      <c r="R375" s="3">
        <f t="shared" si="131"/>
        <v>-3.4041662274061565E-2</v>
      </c>
      <c r="S375" s="3">
        <f t="shared" si="132"/>
        <v>0.50232851349091734</v>
      </c>
      <c r="T375" s="16"/>
      <c r="U375" s="1"/>
      <c r="V375" s="1"/>
      <c r="W375" s="1"/>
      <c r="X375" s="1"/>
      <c r="Y375" s="1"/>
      <c r="Z375" s="1"/>
      <c r="AA375" s="1"/>
      <c r="AB375" s="1"/>
      <c r="AC375" s="1"/>
      <c r="AD375" s="1"/>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row>
    <row r="376" spans="1:59" s="5" customFormat="1" x14ac:dyDescent="0.2">
      <c r="A376"/>
      <c r="B376"/>
      <c r="C376"/>
      <c r="D376"/>
      <c r="E376"/>
      <c r="F376"/>
      <c r="G376"/>
      <c r="H376"/>
      <c r="I376"/>
      <c r="J376"/>
      <c r="K376"/>
      <c r="L376"/>
      <c r="M376" s="16"/>
      <c r="N376" s="3">
        <v>371</v>
      </c>
      <c r="O376" s="3" t="str">
        <f t="shared" si="133"/>
        <v>NA</v>
      </c>
      <c r="P376" s="3" t="e">
        <f t="shared" si="129"/>
        <v>#VALUE!</v>
      </c>
      <c r="Q376" s="3" t="e">
        <f t="shared" si="130"/>
        <v>#VALUE!</v>
      </c>
      <c r="R376" s="3">
        <f t="shared" si="131"/>
        <v>-0.98605334324790395</v>
      </c>
      <c r="S376" s="3">
        <f t="shared" si="132"/>
        <v>0.10156910314614445</v>
      </c>
      <c r="T376" s="16"/>
      <c r="U376" s="1"/>
      <c r="V376" s="1"/>
      <c r="W376" s="1"/>
      <c r="X376" s="1"/>
      <c r="Y376" s="1"/>
      <c r="Z376" s="1"/>
      <c r="AA376" s="1"/>
      <c r="AB376" s="1"/>
      <c r="AC376" s="1"/>
      <c r="AD376" s="1"/>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row>
    <row r="377" spans="1:59" s="5" customFormat="1" x14ac:dyDescent="0.2">
      <c r="A377"/>
      <c r="B377"/>
      <c r="C377"/>
      <c r="D377"/>
      <c r="E377"/>
      <c r="F377"/>
      <c r="G377"/>
      <c r="H377"/>
      <c r="I377"/>
      <c r="J377"/>
      <c r="K377"/>
      <c r="L377"/>
      <c r="M377" s="16"/>
      <c r="N377" s="3">
        <v>372</v>
      </c>
      <c r="O377" s="3" t="str">
        <f t="shared" si="133"/>
        <v>NA</v>
      </c>
      <c r="P377" s="3" t="e">
        <f t="shared" si="129"/>
        <v>#VALUE!</v>
      </c>
      <c r="Q377" s="3" t="e">
        <f t="shared" si="130"/>
        <v>#VALUE!</v>
      </c>
      <c r="R377" s="3">
        <f t="shared" si="131"/>
        <v>-6.80833245481232E-2</v>
      </c>
      <c r="S377" s="3">
        <f t="shared" si="132"/>
        <v>4.6570269818346222E-3</v>
      </c>
      <c r="T377" s="16"/>
      <c r="U377" s="1"/>
      <c r="V377" s="1"/>
      <c r="W377" s="1"/>
      <c r="X377" s="1"/>
      <c r="Y377" s="1"/>
      <c r="Z377" s="1"/>
      <c r="AA377" s="1"/>
      <c r="AB377" s="1"/>
      <c r="AC377" s="1"/>
      <c r="AD377" s="1"/>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row>
    <row r="378" spans="1:59" s="5" customFormat="1" x14ac:dyDescent="0.2">
      <c r="A378"/>
      <c r="B378"/>
      <c r="C378"/>
      <c r="D378"/>
      <c r="E378"/>
      <c r="F378"/>
      <c r="G378"/>
      <c r="H378"/>
      <c r="I378"/>
      <c r="J378"/>
      <c r="K378"/>
      <c r="L378"/>
      <c r="M378" s="16"/>
      <c r="N378" s="3">
        <v>373</v>
      </c>
      <c r="O378" s="3" t="str">
        <f t="shared" si="133"/>
        <v>NA</v>
      </c>
      <c r="P378" s="3" t="e">
        <f t="shared" si="129"/>
        <v>#VALUE!</v>
      </c>
      <c r="Q378" s="3" t="e">
        <f t="shared" si="130"/>
        <v>#VALUE!</v>
      </c>
      <c r="R378" s="3">
        <f t="shared" si="131"/>
        <v>-0.99069951362495812</v>
      </c>
      <c r="S378" s="3">
        <f t="shared" si="132"/>
        <v>3.3644496541818503E-2</v>
      </c>
      <c r="T378" s="16"/>
      <c r="U378" s="1"/>
      <c r="V378" s="1"/>
      <c r="W378" s="1"/>
      <c r="X378" s="1"/>
      <c r="Y378" s="1"/>
      <c r="Z378" s="1"/>
      <c r="AA378" s="1"/>
      <c r="AB378" s="1"/>
      <c r="AC378" s="1"/>
      <c r="AD378" s="1"/>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row>
    <row r="379" spans="1:59" s="5" customFormat="1" x14ac:dyDescent="0.2">
      <c r="A379"/>
      <c r="B379"/>
      <c r="C379"/>
      <c r="D379"/>
      <c r="E379"/>
      <c r="F379"/>
      <c r="G379"/>
      <c r="H379"/>
      <c r="I379"/>
      <c r="J379"/>
      <c r="K379"/>
      <c r="L379"/>
      <c r="M379" s="16"/>
      <c r="N379" s="3">
        <v>374</v>
      </c>
      <c r="O379" s="3" t="str">
        <f t="shared" si="133"/>
        <v>NA</v>
      </c>
      <c r="P379" s="3" t="e">
        <f t="shared" si="129"/>
        <v>#VALUE!</v>
      </c>
      <c r="Q379" s="3" t="e">
        <f t="shared" si="130"/>
        <v>#VALUE!</v>
      </c>
      <c r="R379" s="3">
        <f t="shared" si="131"/>
        <v>-0.10212498682218484</v>
      </c>
      <c r="S379" s="3">
        <f t="shared" si="132"/>
        <v>-0.49301445952724809</v>
      </c>
      <c r="T379" s="16"/>
      <c r="U379" s="1"/>
      <c r="V379" s="1"/>
      <c r="W379" s="1"/>
      <c r="X379" s="1"/>
      <c r="Y379" s="1"/>
      <c r="Z379" s="1"/>
      <c r="AA379" s="1"/>
      <c r="AB379" s="1"/>
      <c r="AC379" s="1"/>
      <c r="AD379" s="1"/>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row>
    <row r="380" spans="1:59" s="5" customFormat="1" x14ac:dyDescent="0.2">
      <c r="A380"/>
      <c r="B380"/>
      <c r="C380"/>
      <c r="D380"/>
      <c r="E380"/>
      <c r="F380"/>
      <c r="G380"/>
      <c r="H380"/>
      <c r="I380"/>
      <c r="J380"/>
      <c r="K380"/>
      <c r="L380"/>
      <c r="M380" s="16"/>
      <c r="N380" s="3">
        <v>375</v>
      </c>
      <c r="O380" s="3" t="str">
        <f t="shared" si="133"/>
        <v>NA</v>
      </c>
      <c r="P380" s="3" t="e">
        <f t="shared" si="129"/>
        <v>#VALUE!</v>
      </c>
      <c r="Q380" s="3" t="e">
        <f t="shared" si="130"/>
        <v>#VALUE!</v>
      </c>
      <c r="R380" s="3">
        <f t="shared" si="131"/>
        <v>-0.99534568400201218</v>
      </c>
      <c r="S380" s="3">
        <f t="shared" si="132"/>
        <v>-3.4280110062507432E-2</v>
      </c>
      <c r="T380" s="16"/>
      <c r="U380" s="1"/>
      <c r="V380" s="1"/>
      <c r="W380" s="1"/>
      <c r="X380" s="1"/>
      <c r="Y380" s="1"/>
      <c r="Z380" s="1"/>
      <c r="AA380" s="1"/>
      <c r="AB380" s="1"/>
      <c r="AC380" s="1"/>
      <c r="AD380" s="1"/>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row>
    <row r="381" spans="1:59" s="5" customFormat="1" x14ac:dyDescent="0.2">
      <c r="A381"/>
      <c r="B381"/>
      <c r="C381"/>
      <c r="D381"/>
      <c r="E381"/>
      <c r="F381"/>
      <c r="G381"/>
      <c r="H381"/>
      <c r="I381"/>
      <c r="J381"/>
      <c r="K381"/>
      <c r="L381"/>
      <c r="M381" s="16"/>
      <c r="N381" s="3">
        <v>376</v>
      </c>
      <c r="O381" s="3" t="str">
        <f t="shared" si="133"/>
        <v>NA</v>
      </c>
      <c r="P381" s="3" t="e">
        <f t="shared" si="129"/>
        <v>#VALUE!</v>
      </c>
      <c r="Q381" s="3" t="e">
        <f t="shared" si="130"/>
        <v>#VALUE!</v>
      </c>
      <c r="R381" s="3">
        <f t="shared" si="131"/>
        <v>-0.13616664909624646</v>
      </c>
      <c r="S381" s="3">
        <f t="shared" si="132"/>
        <v>-0.99068594603633076</v>
      </c>
      <c r="T381" s="16"/>
      <c r="U381" s="1"/>
      <c r="V381" s="1"/>
      <c r="W381" s="1"/>
      <c r="X381" s="1"/>
      <c r="Y381" s="1"/>
      <c r="Z381" s="1"/>
      <c r="AA381" s="1"/>
      <c r="AB381" s="1"/>
      <c r="AC381" s="1"/>
      <c r="AD381" s="1"/>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row>
    <row r="382" spans="1:59" s="5" customFormat="1" x14ac:dyDescent="0.2">
      <c r="A382"/>
      <c r="B382"/>
      <c r="C382"/>
      <c r="D382"/>
      <c r="E382"/>
      <c r="F382"/>
      <c r="G382"/>
      <c r="H382"/>
      <c r="I382"/>
      <c r="J382"/>
      <c r="K382"/>
      <c r="L382"/>
      <c r="M382" s="16"/>
      <c r="N382" s="3">
        <v>377</v>
      </c>
      <c r="O382" s="3" t="str">
        <f t="shared" si="133"/>
        <v>NA</v>
      </c>
      <c r="P382" s="3" t="e">
        <f t="shared" si="129"/>
        <v>#VALUE!</v>
      </c>
      <c r="Q382" s="3" t="e">
        <f t="shared" si="130"/>
        <v>#VALUE!</v>
      </c>
      <c r="R382" s="3">
        <f t="shared" si="131"/>
        <v>-0.74825157689290445</v>
      </c>
      <c r="S382" s="3">
        <f t="shared" si="132"/>
        <v>-6.8242413364670476E-2</v>
      </c>
      <c r="T382" s="16"/>
      <c r="U382" s="1"/>
      <c r="V382" s="1"/>
      <c r="W382" s="1"/>
      <c r="X382" s="1"/>
      <c r="Y382" s="1"/>
      <c r="Z382" s="1"/>
      <c r="AA382" s="1"/>
      <c r="AB382" s="1"/>
      <c r="AC382" s="1"/>
      <c r="AD382" s="1"/>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row>
    <row r="383" spans="1:59" s="5" customFormat="1" x14ac:dyDescent="0.2">
      <c r="A383"/>
      <c r="B383"/>
      <c r="C383"/>
      <c r="D383"/>
      <c r="E383"/>
      <c r="F383"/>
      <c r="G383"/>
      <c r="H383"/>
      <c r="I383"/>
      <c r="J383"/>
      <c r="K383"/>
      <c r="L383"/>
      <c r="M383" s="16"/>
      <c r="N383" s="3">
        <v>378</v>
      </c>
      <c r="O383" s="3" t="str">
        <f t="shared" si="133"/>
        <v>NA</v>
      </c>
      <c r="P383" s="3" t="e">
        <f t="shared" si="129"/>
        <v>#VALUE!</v>
      </c>
      <c r="Q383" s="3" t="e">
        <f t="shared" si="130"/>
        <v>#VALUE!</v>
      </c>
      <c r="R383" s="3">
        <f t="shared" si="131"/>
        <v>-6.8083324548123089E-2</v>
      </c>
      <c r="S383" s="3">
        <f t="shared" si="132"/>
        <v>-0.99068594603633076</v>
      </c>
      <c r="T383" s="16"/>
      <c r="U383" s="1"/>
      <c r="V383" s="1"/>
      <c r="W383" s="1"/>
      <c r="X383" s="1"/>
      <c r="Y383" s="1"/>
      <c r="Z383" s="1"/>
      <c r="AA383" s="1"/>
      <c r="AB383" s="1"/>
      <c r="AC383" s="1"/>
      <c r="AD383" s="1"/>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row>
    <row r="384" spans="1:59" s="5" customFormat="1" x14ac:dyDescent="0.2">
      <c r="A384"/>
      <c r="B384"/>
      <c r="C384"/>
      <c r="D384"/>
      <c r="E384"/>
      <c r="F384"/>
      <c r="G384"/>
      <c r="H384"/>
      <c r="I384"/>
      <c r="J384"/>
      <c r="K384"/>
      <c r="L384"/>
      <c r="M384" s="16"/>
      <c r="N384" s="3">
        <v>379</v>
      </c>
      <c r="O384" s="3" t="str">
        <f t="shared" si="133"/>
        <v>NA</v>
      </c>
      <c r="P384" s="3" t="e">
        <f t="shared" si="129"/>
        <v>#VALUE!</v>
      </c>
      <c r="Q384" s="3" t="e">
        <f t="shared" si="130"/>
        <v>#VALUE!</v>
      </c>
      <c r="R384" s="3">
        <f t="shared" si="131"/>
        <v>-0.24941719229763493</v>
      </c>
      <c r="S384" s="3">
        <f t="shared" si="132"/>
        <v>-6.8242413364670601E-2</v>
      </c>
      <c r="T384" s="16"/>
      <c r="U384" s="1"/>
      <c r="V384" s="1"/>
      <c r="W384" s="1"/>
      <c r="X384" s="1"/>
      <c r="Y384" s="1"/>
      <c r="Z384" s="1"/>
      <c r="AA384" s="1"/>
      <c r="AB384" s="1"/>
      <c r="AC384" s="1"/>
      <c r="AD384" s="1"/>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row>
    <row r="385" spans="1:59" s="5" customFormat="1" x14ac:dyDescent="0.2">
      <c r="A385"/>
      <c r="B385"/>
      <c r="C385"/>
      <c r="D385"/>
      <c r="E385"/>
      <c r="F385"/>
      <c r="G385"/>
      <c r="H385"/>
      <c r="I385"/>
      <c r="J385"/>
      <c r="K385"/>
      <c r="L385"/>
      <c r="M385" s="16"/>
      <c r="N385" s="3">
        <v>380</v>
      </c>
      <c r="O385" s="3" t="str">
        <f t="shared" si="133"/>
        <v>NA</v>
      </c>
      <c r="P385" s="3" t="e">
        <f t="shared" si="129"/>
        <v>#VALUE!</v>
      </c>
      <c r="Q385" s="3" t="e">
        <f t="shared" si="130"/>
        <v>#VALUE!</v>
      </c>
      <c r="R385" s="3">
        <f t="shared" si="131"/>
        <v>2.9143354396410359E-16</v>
      </c>
      <c r="S385" s="3">
        <f t="shared" si="132"/>
        <v>-0.99068594603633064</v>
      </c>
      <c r="T385" s="16"/>
      <c r="U385" s="1"/>
      <c r="V385" s="1"/>
      <c r="W385" s="1"/>
      <c r="X385" s="1"/>
      <c r="Y385" s="1"/>
      <c r="Z385" s="1"/>
      <c r="AA385" s="1"/>
      <c r="AB385" s="1"/>
      <c r="AC385" s="1"/>
      <c r="AD385" s="1"/>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row>
    <row r="386" spans="1:59" s="5" customFormat="1" x14ac:dyDescent="0.2">
      <c r="A386"/>
      <c r="B386"/>
      <c r="C386"/>
      <c r="D386"/>
      <c r="E386"/>
      <c r="F386"/>
      <c r="G386"/>
      <c r="H386"/>
      <c r="I386"/>
      <c r="J386"/>
      <c r="K386"/>
      <c r="L386"/>
      <c r="M386" s="16"/>
      <c r="N386" s="3">
        <v>381</v>
      </c>
      <c r="O386" s="3" t="str">
        <f t="shared" si="133"/>
        <v>NA</v>
      </c>
      <c r="P386" s="3" t="e">
        <f t="shared" si="129"/>
        <v>#VALUE!</v>
      </c>
      <c r="Q386" s="3" t="e">
        <f t="shared" si="130"/>
        <v>#VALUE!</v>
      </c>
      <c r="R386" s="3">
        <f t="shared" si="131"/>
        <v>0.24941719229763476</v>
      </c>
      <c r="S386" s="3">
        <f t="shared" si="132"/>
        <v>-6.824241336467074E-2</v>
      </c>
      <c r="T386" s="16"/>
      <c r="U386" s="1"/>
      <c r="V386" s="1"/>
      <c r="W386" s="1"/>
      <c r="X386" s="1"/>
      <c r="Y386" s="1"/>
      <c r="Z386" s="1"/>
      <c r="AA386" s="1"/>
      <c r="AB386" s="1"/>
      <c r="AC386" s="1"/>
      <c r="AD386" s="1"/>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row>
    <row r="387" spans="1:59" s="5" customFormat="1" x14ac:dyDescent="0.2">
      <c r="A387"/>
      <c r="B387"/>
      <c r="C387"/>
      <c r="D387"/>
      <c r="E387"/>
      <c r="F387"/>
      <c r="G387"/>
      <c r="H387"/>
      <c r="I387"/>
      <c r="J387"/>
      <c r="K387"/>
      <c r="L387"/>
      <c r="M387" s="16"/>
      <c r="N387" s="3">
        <v>382</v>
      </c>
      <c r="O387" s="3" t="str">
        <f t="shared" si="133"/>
        <v>NA</v>
      </c>
      <c r="P387" s="3" t="e">
        <f t="shared" si="129"/>
        <v>#VALUE!</v>
      </c>
      <c r="Q387" s="3" t="e">
        <f t="shared" si="130"/>
        <v>#VALUE!</v>
      </c>
      <c r="R387" s="3">
        <f t="shared" si="131"/>
        <v>6.8083324548123658E-2</v>
      </c>
      <c r="S387" s="3">
        <f t="shared" si="132"/>
        <v>-0.99068594603633064</v>
      </c>
      <c r="T387" s="16"/>
      <c r="U387" s="1"/>
      <c r="V387" s="1"/>
      <c r="W387" s="1"/>
      <c r="X387" s="1"/>
      <c r="Y387" s="1"/>
      <c r="Z387" s="1"/>
      <c r="AA387" s="1"/>
      <c r="AB387" s="1"/>
      <c r="AC387" s="1"/>
      <c r="AD387" s="1"/>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row>
    <row r="388" spans="1:59" s="5" customFormat="1" x14ac:dyDescent="0.2">
      <c r="A388"/>
      <c r="B388"/>
      <c r="C388"/>
      <c r="D388"/>
      <c r="E388"/>
      <c r="F388"/>
      <c r="G388"/>
      <c r="H388"/>
      <c r="I388"/>
      <c r="J388"/>
      <c r="K388"/>
      <c r="L388"/>
      <c r="M388" s="16"/>
      <c r="N388" s="3">
        <v>383</v>
      </c>
      <c r="O388" s="3" t="str">
        <f t="shared" si="133"/>
        <v>NA</v>
      </c>
      <c r="P388" s="3" t="e">
        <f t="shared" si="129"/>
        <v>#VALUE!</v>
      </c>
      <c r="Q388" s="3" t="e">
        <f t="shared" si="130"/>
        <v>#VALUE!</v>
      </c>
      <c r="R388" s="3">
        <f t="shared" si="131"/>
        <v>0.74825157689290434</v>
      </c>
      <c r="S388" s="3">
        <f t="shared" si="132"/>
        <v>-6.8242413364670879E-2</v>
      </c>
      <c r="T388" s="16"/>
      <c r="U388" s="1"/>
      <c r="V388" s="1"/>
      <c r="W388" s="1"/>
      <c r="X388" s="1"/>
      <c r="Y388" s="1"/>
      <c r="Z388" s="1"/>
      <c r="AA388" s="1"/>
      <c r="AB388" s="1"/>
      <c r="AC388" s="1"/>
      <c r="AD388" s="1"/>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row>
    <row r="389" spans="1:59" s="5" customFormat="1" x14ac:dyDescent="0.2">
      <c r="A389"/>
      <c r="B389"/>
      <c r="C389"/>
      <c r="D389"/>
      <c r="E389"/>
      <c r="F389"/>
      <c r="G389"/>
      <c r="H389"/>
      <c r="I389"/>
      <c r="J389"/>
      <c r="K389"/>
      <c r="L389"/>
      <c r="M389" s="16"/>
      <c r="N389" s="3">
        <v>384</v>
      </c>
      <c r="O389" s="3" t="str">
        <f t="shared" si="133"/>
        <v>NA</v>
      </c>
      <c r="P389" s="3" t="e">
        <f t="shared" ref="P389:P452" si="134">(1-MOD(O389-1,$B$1)/$B$1)*VLOOKUP(IF(INT((O389-1)/$B$1)=$A$1,1,INT((O389-1)/$B$1)+1),$A$7:$C$57,2)+MOD(O389-1,$B$1)/$B$1*VLOOKUP(IF(INT((O389-1)/$B$1)+1=$A$1,1,(INT((O389-1)/$B$1)+2)),$A$7:$C$57,2)</f>
        <v>#VALUE!</v>
      </c>
      <c r="Q389" s="3" t="e">
        <f t="shared" ref="Q389:Q452" si="135">(1-MOD(O389-1,$B$1)/$B$1)*VLOOKUP(IF(INT((O389-1)/$B$1)=$A$1,1,INT((O389-1)/$B$1)+1),$A$7:$C$57,3)+MOD(O389-1,$B$1)/$B$1*VLOOKUP(IF(INT((O389-1)/$B$1)+1=$A$1,1,(INT((O389-1)/$B$1)+2)),$A$7:$C$57,3)</f>
        <v>#VALUE!</v>
      </c>
      <c r="R389" s="3">
        <f t="shared" ref="R389:R452" si="136">VLOOKUP(MOD(N389*$C$1,$A$1*$B$1),$N$5:$Q$2019,3)</f>
        <v>0.13616664909624704</v>
      </c>
      <c r="S389" s="3">
        <f t="shared" ref="S389:S452" si="137">VLOOKUP(MOD(N389*$C$1,$A$1*$B$1),$N$5:$Q$2019,4)</f>
        <v>-0.99068594603633064</v>
      </c>
      <c r="T389" s="16"/>
      <c r="U389" s="1"/>
      <c r="V389" s="1"/>
      <c r="W389" s="1"/>
      <c r="X389" s="1"/>
      <c r="Y389" s="1"/>
      <c r="Z389" s="1"/>
      <c r="AA389" s="1"/>
      <c r="AB389" s="1"/>
      <c r="AC389" s="1"/>
      <c r="AD389" s="1"/>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row>
    <row r="390" spans="1:59" s="5" customFormat="1" x14ac:dyDescent="0.2">
      <c r="A390"/>
      <c r="B390"/>
      <c r="C390"/>
      <c r="D390"/>
      <c r="E390"/>
      <c r="F390"/>
      <c r="G390"/>
      <c r="H390"/>
      <c r="I390"/>
      <c r="J390"/>
      <c r="K390"/>
      <c r="L390"/>
      <c r="M390" s="16"/>
      <c r="N390" s="3">
        <v>385</v>
      </c>
      <c r="O390" s="3" t="str">
        <f t="shared" ref="O390:O453" si="138">IF($N$4&gt;=O389,O389+1,"NA")</f>
        <v>NA</v>
      </c>
      <c r="P390" s="3" t="e">
        <f t="shared" si="134"/>
        <v>#VALUE!</v>
      </c>
      <c r="Q390" s="3" t="e">
        <f t="shared" si="135"/>
        <v>#VALUE!</v>
      </c>
      <c r="R390" s="3">
        <f t="shared" si="136"/>
        <v>0.99534568400201218</v>
      </c>
      <c r="S390" s="3">
        <f t="shared" si="137"/>
        <v>-3.4280110062507863E-2</v>
      </c>
      <c r="T390" s="16"/>
      <c r="U390" s="1"/>
      <c r="V390" s="1"/>
      <c r="W390" s="1"/>
      <c r="X390" s="1"/>
      <c r="Y390" s="1"/>
      <c r="Z390" s="1"/>
      <c r="AA390" s="1"/>
      <c r="AB390" s="1"/>
      <c r="AC390" s="1"/>
      <c r="AD390" s="1"/>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row>
    <row r="391" spans="1:59" s="5" customFormat="1" x14ac:dyDescent="0.2">
      <c r="A391"/>
      <c r="B391"/>
      <c r="C391"/>
      <c r="D391"/>
      <c r="E391"/>
      <c r="F391"/>
      <c r="G391"/>
      <c r="H391"/>
      <c r="I391"/>
      <c r="J391"/>
      <c r="K391"/>
      <c r="L391"/>
      <c r="M391" s="16"/>
      <c r="N391" s="3">
        <v>386</v>
      </c>
      <c r="O391" s="3" t="str">
        <f t="shared" si="138"/>
        <v>NA</v>
      </c>
      <c r="P391" s="3" t="e">
        <f t="shared" si="134"/>
        <v>#VALUE!</v>
      </c>
      <c r="Q391" s="3" t="e">
        <f t="shared" si="135"/>
        <v>#VALUE!</v>
      </c>
      <c r="R391" s="3">
        <f t="shared" si="136"/>
        <v>0.10212498682218529</v>
      </c>
      <c r="S391" s="3">
        <f t="shared" si="137"/>
        <v>-0.49301445952724798</v>
      </c>
      <c r="T391" s="16"/>
      <c r="U391" s="1"/>
      <c r="V391" s="1"/>
      <c r="W391" s="1"/>
      <c r="X391" s="1"/>
      <c r="Y391" s="1"/>
      <c r="Z391" s="1"/>
      <c r="AA391" s="1"/>
      <c r="AB391" s="1"/>
      <c r="AC391" s="1"/>
      <c r="AD391" s="1"/>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row>
    <row r="392" spans="1:59" s="5" customFormat="1" x14ac:dyDescent="0.2">
      <c r="A392"/>
      <c r="B392"/>
      <c r="C392"/>
      <c r="D392"/>
      <c r="E392"/>
      <c r="F392"/>
      <c r="G392"/>
      <c r="H392"/>
      <c r="I392"/>
      <c r="J392"/>
      <c r="K392"/>
      <c r="L392"/>
      <c r="M392" s="16"/>
      <c r="N392" s="3">
        <v>387</v>
      </c>
      <c r="O392" s="3" t="str">
        <f t="shared" si="138"/>
        <v>NA</v>
      </c>
      <c r="P392" s="3" t="e">
        <f t="shared" si="134"/>
        <v>#VALUE!</v>
      </c>
      <c r="Q392" s="3" t="e">
        <f t="shared" si="135"/>
        <v>#VALUE!</v>
      </c>
      <c r="R392" s="3">
        <f t="shared" si="136"/>
        <v>0.99069951362495812</v>
      </c>
      <c r="S392" s="3">
        <f t="shared" si="137"/>
        <v>3.3644496541818288E-2</v>
      </c>
      <c r="T392" s="16"/>
      <c r="U392" s="1"/>
      <c r="V392" s="1"/>
      <c r="W392" s="1"/>
      <c r="X392" s="1"/>
      <c r="Y392" s="1"/>
      <c r="Z392" s="1"/>
      <c r="AA392" s="1"/>
      <c r="AB392" s="1"/>
      <c r="AC392" s="1"/>
      <c r="AD392" s="1"/>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row>
    <row r="393" spans="1:59" s="5" customFormat="1" x14ac:dyDescent="0.2">
      <c r="A393"/>
      <c r="B393"/>
      <c r="C393"/>
      <c r="D393"/>
      <c r="E393"/>
      <c r="F393"/>
      <c r="G393"/>
      <c r="H393"/>
      <c r="I393"/>
      <c r="J393"/>
      <c r="K393"/>
      <c r="L393"/>
      <c r="M393" s="16"/>
      <c r="N393" s="3">
        <v>388</v>
      </c>
      <c r="O393" s="3" t="str">
        <f t="shared" si="138"/>
        <v>NA</v>
      </c>
      <c r="P393" s="3" t="e">
        <f t="shared" si="134"/>
        <v>#VALUE!</v>
      </c>
      <c r="Q393" s="3" t="e">
        <f t="shared" si="135"/>
        <v>#VALUE!</v>
      </c>
      <c r="R393" s="3">
        <f t="shared" si="136"/>
        <v>6.8083324548123547E-2</v>
      </c>
      <c r="S393" s="3">
        <f t="shared" si="137"/>
        <v>4.6570269818346777E-3</v>
      </c>
      <c r="T393" s="16"/>
      <c r="U393" s="1"/>
      <c r="V393" s="1"/>
      <c r="W393" s="1"/>
      <c r="X393" s="1"/>
      <c r="Y393" s="1"/>
      <c r="Z393" s="1"/>
      <c r="AA393" s="1"/>
      <c r="AB393" s="1"/>
      <c r="AC393" s="1"/>
      <c r="AD393" s="1"/>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row>
    <row r="394" spans="1:59" s="5" customFormat="1" x14ac:dyDescent="0.2">
      <c r="A394"/>
      <c r="B394"/>
      <c r="C394"/>
      <c r="D394"/>
      <c r="E394"/>
      <c r="F394"/>
      <c r="G394"/>
      <c r="H394"/>
      <c r="I394"/>
      <c r="J394"/>
      <c r="K394"/>
      <c r="L394"/>
      <c r="M394" s="16"/>
      <c r="N394" s="3">
        <v>389</v>
      </c>
      <c r="O394" s="3" t="str">
        <f t="shared" si="138"/>
        <v>NA</v>
      </c>
      <c r="P394" s="3" t="e">
        <f t="shared" si="134"/>
        <v>#VALUE!</v>
      </c>
      <c r="Q394" s="3" t="e">
        <f t="shared" si="135"/>
        <v>#VALUE!</v>
      </c>
      <c r="R394" s="3">
        <f t="shared" si="136"/>
        <v>0.98605334324790395</v>
      </c>
      <c r="S394" s="3">
        <f t="shared" si="137"/>
        <v>0.10156910314614445</v>
      </c>
      <c r="T394" s="16"/>
      <c r="U394" s="1"/>
      <c r="V394" s="1"/>
      <c r="W394" s="1"/>
      <c r="X394" s="1"/>
      <c r="Y394" s="1"/>
      <c r="Z394" s="1"/>
      <c r="AA394" s="1"/>
      <c r="AB394" s="1"/>
      <c r="AC394" s="1"/>
      <c r="AD394" s="1"/>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row>
    <row r="395" spans="1:59" s="5" customFormat="1" x14ac:dyDescent="0.2">
      <c r="A395"/>
      <c r="B395"/>
      <c r="C395"/>
      <c r="D395"/>
      <c r="E395"/>
      <c r="F395"/>
      <c r="G395"/>
      <c r="H395"/>
      <c r="I395"/>
      <c r="J395"/>
      <c r="K395"/>
      <c r="L395"/>
      <c r="M395" s="16"/>
      <c r="N395" s="3">
        <v>390</v>
      </c>
      <c r="O395" s="3" t="str">
        <f t="shared" si="138"/>
        <v>NA</v>
      </c>
      <c r="P395" s="3" t="e">
        <f t="shared" si="134"/>
        <v>#VALUE!</v>
      </c>
      <c r="Q395" s="3" t="e">
        <f t="shared" si="135"/>
        <v>#VALUE!</v>
      </c>
      <c r="R395" s="3">
        <f t="shared" si="136"/>
        <v>3.4041662274061808E-2</v>
      </c>
      <c r="S395" s="3">
        <f t="shared" si="137"/>
        <v>0.50232851349091734</v>
      </c>
      <c r="T395" s="16"/>
      <c r="U395" s="1"/>
      <c r="V395" s="1"/>
      <c r="W395" s="1"/>
      <c r="X395" s="1"/>
      <c r="Y395" s="1"/>
      <c r="Z395" s="1"/>
      <c r="AA395" s="1"/>
      <c r="AB395" s="1"/>
      <c r="AC395" s="1"/>
      <c r="AD395" s="1"/>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row>
    <row r="396" spans="1:59" s="5" customFormat="1" x14ac:dyDescent="0.2">
      <c r="A396"/>
      <c r="B396"/>
      <c r="C396"/>
      <c r="D396"/>
      <c r="E396"/>
      <c r="F396"/>
      <c r="G396"/>
      <c r="H396"/>
      <c r="I396"/>
      <c r="J396"/>
      <c r="K396"/>
      <c r="L396"/>
      <c r="M396" s="16"/>
      <c r="N396" s="3">
        <v>391</v>
      </c>
      <c r="O396" s="3" t="str">
        <f t="shared" si="138"/>
        <v>NA</v>
      </c>
      <c r="P396" s="3" t="e">
        <f t="shared" si="134"/>
        <v>#VALUE!</v>
      </c>
      <c r="Q396" s="3" t="e">
        <f t="shared" si="135"/>
        <v>#VALUE!</v>
      </c>
      <c r="R396" s="3">
        <f t="shared" si="136"/>
        <v>0.98140717287084989</v>
      </c>
      <c r="S396" s="3">
        <f t="shared" si="137"/>
        <v>0.16949370975047062</v>
      </c>
      <c r="T396" s="16"/>
      <c r="U396" s="1"/>
      <c r="V396" s="1"/>
      <c r="W396" s="1"/>
      <c r="X396" s="1"/>
      <c r="Y396" s="1"/>
      <c r="Z396" s="1"/>
      <c r="AA396" s="1"/>
      <c r="AB396" s="1"/>
      <c r="AC396" s="1"/>
      <c r="AD396" s="1"/>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row>
    <row r="397" spans="1:59" s="5" customFormat="1" x14ac:dyDescent="0.2">
      <c r="A397"/>
      <c r="B397"/>
      <c r="C397"/>
      <c r="D397"/>
      <c r="E397"/>
      <c r="F397"/>
      <c r="G397"/>
      <c r="H397"/>
      <c r="I397"/>
      <c r="J397"/>
      <c r="K397"/>
      <c r="L397"/>
      <c r="M397" s="16"/>
      <c r="N397" s="3">
        <v>392</v>
      </c>
      <c r="O397" s="3" t="str">
        <f t="shared" si="138"/>
        <v>NA</v>
      </c>
      <c r="P397" s="3" t="e">
        <f t="shared" si="134"/>
        <v>#VALUE!</v>
      </c>
      <c r="Q397" s="3" t="e">
        <f t="shared" si="135"/>
        <v>#VALUE!</v>
      </c>
      <c r="R397" s="3">
        <f t="shared" si="136"/>
        <v>6.1257422745431001E-17</v>
      </c>
      <c r="S397" s="3">
        <f t="shared" si="137"/>
        <v>1</v>
      </c>
      <c r="T397" s="16"/>
      <c r="U397" s="1"/>
      <c r="V397" s="1"/>
      <c r="W397" s="1"/>
      <c r="X397" s="1"/>
      <c r="Y397" s="1"/>
      <c r="Z397" s="1"/>
      <c r="AA397" s="1"/>
      <c r="AB397" s="1"/>
      <c r="AC397" s="1"/>
      <c r="AD397" s="1"/>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row>
    <row r="398" spans="1:59" s="5" customFormat="1" x14ac:dyDescent="0.2">
      <c r="A398"/>
      <c r="B398"/>
      <c r="C398"/>
      <c r="D398"/>
      <c r="E398"/>
      <c r="F398"/>
      <c r="G398"/>
      <c r="H398"/>
      <c r="I398"/>
      <c r="J398"/>
      <c r="K398"/>
      <c r="L398"/>
      <c r="M398" s="16"/>
      <c r="N398" s="3">
        <v>393</v>
      </c>
      <c r="O398" s="3" t="str">
        <f t="shared" si="138"/>
        <v>NA</v>
      </c>
      <c r="P398" s="3" t="e">
        <f t="shared" si="134"/>
        <v>#VALUE!</v>
      </c>
      <c r="Q398" s="3" t="e">
        <f t="shared" si="135"/>
        <v>#VALUE!</v>
      </c>
      <c r="R398" s="3">
        <f t="shared" si="136"/>
        <v>0.73198998057321507</v>
      </c>
      <c r="S398" s="3">
        <f t="shared" si="137"/>
        <v>0.16949370975047068</v>
      </c>
      <c r="T398" s="16"/>
      <c r="U398" s="1"/>
      <c r="V398" s="1"/>
      <c r="W398" s="1"/>
      <c r="X398" s="1"/>
      <c r="Y398" s="1"/>
      <c r="Z398" s="1"/>
      <c r="AA398" s="1"/>
      <c r="AB398" s="1"/>
      <c r="AC398" s="1"/>
      <c r="AD398" s="1"/>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row>
    <row r="399" spans="1:59" s="5" customFormat="1" x14ac:dyDescent="0.2">
      <c r="A399"/>
      <c r="B399"/>
      <c r="C399"/>
      <c r="D399"/>
      <c r="E399"/>
      <c r="F399"/>
      <c r="G399"/>
      <c r="H399"/>
      <c r="I399"/>
      <c r="J399"/>
      <c r="K399"/>
      <c r="L399"/>
      <c r="M399" s="16"/>
      <c r="N399" s="3">
        <v>394</v>
      </c>
      <c r="O399" s="3" t="str">
        <f t="shared" si="138"/>
        <v>NA</v>
      </c>
      <c r="P399" s="3" t="e">
        <f t="shared" si="134"/>
        <v>#VALUE!</v>
      </c>
      <c r="Q399" s="3" t="e">
        <f t="shared" si="135"/>
        <v>#VALUE!</v>
      </c>
      <c r="R399" s="3">
        <f t="shared" si="136"/>
        <v>-6.7449192789256249E-2</v>
      </c>
      <c r="S399" s="3">
        <f t="shared" si="137"/>
        <v>0.99072932183694973</v>
      </c>
      <c r="T399" s="16"/>
      <c r="U399" s="1"/>
      <c r="V399" s="1"/>
      <c r="W399" s="1"/>
      <c r="X399" s="1"/>
      <c r="Y399" s="1"/>
      <c r="Z399" s="1"/>
      <c r="AA399" s="1"/>
      <c r="AB399" s="1"/>
      <c r="AC399" s="1"/>
      <c r="AD399" s="1"/>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row>
    <row r="400" spans="1:59" s="5" customFormat="1" x14ac:dyDescent="0.2">
      <c r="A400"/>
      <c r="B400"/>
      <c r="C400"/>
      <c r="D400"/>
      <c r="E400"/>
      <c r="F400"/>
      <c r="G400"/>
      <c r="H400"/>
      <c r="I400"/>
      <c r="J400"/>
      <c r="K400"/>
      <c r="L400"/>
      <c r="M400" s="16"/>
      <c r="N400" s="3">
        <v>395</v>
      </c>
      <c r="O400" s="3" t="str">
        <f t="shared" si="138"/>
        <v>NA</v>
      </c>
      <c r="P400" s="3" t="e">
        <f t="shared" si="134"/>
        <v>#VALUE!</v>
      </c>
      <c r="Q400" s="3" t="e">
        <f t="shared" si="135"/>
        <v>#VALUE!</v>
      </c>
      <c r="R400" s="3">
        <f t="shared" si="136"/>
        <v>0.23780176635499956</v>
      </c>
      <c r="S400" s="3">
        <f t="shared" si="137"/>
        <v>0.10156910314614465</v>
      </c>
      <c r="T400" s="16"/>
      <c r="U400" s="1"/>
      <c r="V400" s="1"/>
      <c r="W400" s="1"/>
      <c r="X400" s="1"/>
      <c r="Y400" s="1"/>
      <c r="Z400" s="1"/>
      <c r="AA400" s="1"/>
      <c r="AB400" s="1"/>
      <c r="AC400" s="1"/>
      <c r="AD400" s="1"/>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row>
    <row r="401" spans="1:59" s="5" customFormat="1" x14ac:dyDescent="0.2">
      <c r="A401"/>
      <c r="B401"/>
      <c r="C401"/>
      <c r="D401"/>
      <c r="E401"/>
      <c r="F401"/>
      <c r="G401"/>
      <c r="H401"/>
      <c r="I401"/>
      <c r="J401"/>
      <c r="K401"/>
      <c r="L401"/>
      <c r="M401" s="16"/>
      <c r="N401" s="3">
        <v>396</v>
      </c>
      <c r="O401" s="3" t="str">
        <f t="shared" si="138"/>
        <v>NA</v>
      </c>
      <c r="P401" s="3" t="e">
        <f t="shared" si="134"/>
        <v>#VALUE!</v>
      </c>
      <c r="Q401" s="3" t="e">
        <f t="shared" si="135"/>
        <v>#VALUE!</v>
      </c>
      <c r="R401" s="3">
        <f t="shared" si="136"/>
        <v>-0.13489838557851255</v>
      </c>
      <c r="S401" s="3">
        <f t="shared" si="137"/>
        <v>0.98145864367389946</v>
      </c>
      <c r="T401" s="16"/>
      <c r="U401" s="1"/>
      <c r="V401" s="1"/>
      <c r="W401" s="1"/>
      <c r="X401" s="1"/>
      <c r="Y401" s="1"/>
      <c r="Z401" s="1"/>
      <c r="AA401" s="1"/>
      <c r="AB401" s="1"/>
      <c r="AC401" s="1"/>
      <c r="AD401" s="1"/>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row>
    <row r="402" spans="1:59" s="5" customFormat="1" x14ac:dyDescent="0.2">
      <c r="A402"/>
      <c r="B402"/>
      <c r="C402"/>
      <c r="D402"/>
      <c r="E402"/>
      <c r="F402"/>
      <c r="G402"/>
      <c r="H402"/>
      <c r="I402"/>
      <c r="J402"/>
      <c r="K402"/>
      <c r="L402"/>
      <c r="M402" s="16"/>
      <c r="N402" s="3">
        <v>397</v>
      </c>
      <c r="O402" s="3" t="str">
        <f t="shared" si="138"/>
        <v>NA</v>
      </c>
      <c r="P402" s="3" t="e">
        <f t="shared" si="134"/>
        <v>#VALUE!</v>
      </c>
      <c r="Q402" s="3" t="e">
        <f t="shared" si="135"/>
        <v>#VALUE!</v>
      </c>
      <c r="R402" s="3">
        <f t="shared" si="136"/>
        <v>-0.25638644786321602</v>
      </c>
      <c r="S402" s="3">
        <f t="shared" si="137"/>
        <v>3.3644496541818628E-2</v>
      </c>
      <c r="T402" s="16"/>
      <c r="U402" s="1"/>
      <c r="V402" s="1"/>
      <c r="W402" s="1"/>
      <c r="X402" s="1"/>
      <c r="Y402" s="1"/>
      <c r="Z402" s="1"/>
      <c r="AA402" s="1"/>
      <c r="AB402" s="1"/>
      <c r="AC402" s="1"/>
      <c r="AD402" s="1"/>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row>
    <row r="403" spans="1:59" s="5" customFormat="1" x14ac:dyDescent="0.2">
      <c r="A403"/>
      <c r="B403"/>
      <c r="C403"/>
      <c r="D403"/>
      <c r="E403"/>
      <c r="F403"/>
      <c r="G403"/>
      <c r="H403"/>
      <c r="I403"/>
      <c r="J403"/>
      <c r="K403"/>
      <c r="L403"/>
      <c r="M403" s="16"/>
      <c r="N403" s="3">
        <v>398</v>
      </c>
      <c r="O403" s="3" t="str">
        <f t="shared" si="138"/>
        <v>NA</v>
      </c>
      <c r="P403" s="3" t="e">
        <f t="shared" si="134"/>
        <v>#VALUE!</v>
      </c>
      <c r="Q403" s="3" t="e">
        <f t="shared" si="135"/>
        <v>#VALUE!</v>
      </c>
      <c r="R403" s="3">
        <f t="shared" si="136"/>
        <v>-0.20234757836776884</v>
      </c>
      <c r="S403" s="3">
        <f t="shared" si="137"/>
        <v>0.97218796551084929</v>
      </c>
      <c r="T403" s="16"/>
      <c r="U403" s="1"/>
      <c r="V403" s="1"/>
      <c r="W403" s="1"/>
      <c r="X403" s="1"/>
      <c r="Y403" s="1"/>
      <c r="Z403" s="1"/>
      <c r="AA403" s="1"/>
      <c r="AB403" s="1"/>
      <c r="AC403" s="1"/>
      <c r="AD403" s="1"/>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row>
    <row r="404" spans="1:59" s="5" customFormat="1" x14ac:dyDescent="0.2">
      <c r="A404"/>
      <c r="B404"/>
      <c r="C404"/>
      <c r="D404"/>
      <c r="E404"/>
      <c r="F404"/>
      <c r="G404"/>
      <c r="H404"/>
      <c r="I404"/>
      <c r="J404"/>
      <c r="K404"/>
      <c r="L404"/>
      <c r="M404" s="16"/>
      <c r="N404" s="3">
        <v>399</v>
      </c>
      <c r="O404" s="3" t="str">
        <f t="shared" si="138"/>
        <v>NA</v>
      </c>
      <c r="P404" s="3" t="e">
        <f t="shared" si="134"/>
        <v>#VALUE!</v>
      </c>
      <c r="Q404" s="3" t="e">
        <f t="shared" si="135"/>
        <v>#VALUE!</v>
      </c>
      <c r="R404" s="3">
        <f t="shared" si="136"/>
        <v>-0.75057466208143142</v>
      </c>
      <c r="S404" s="3">
        <f t="shared" si="137"/>
        <v>-3.4280110062507391E-2</v>
      </c>
      <c r="T404" s="16"/>
      <c r="U404" s="1"/>
      <c r="V404" s="1"/>
      <c r="W404" s="1"/>
      <c r="X404" s="1"/>
      <c r="Y404" s="1"/>
      <c r="Z404" s="1"/>
      <c r="AA404" s="1"/>
      <c r="AB404" s="1"/>
      <c r="AC404" s="1"/>
      <c r="AD404" s="1"/>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row>
    <row r="405" spans="1:59" s="5" customFormat="1" x14ac:dyDescent="0.2">
      <c r="A405"/>
      <c r="B405"/>
      <c r="C405"/>
      <c r="D405"/>
      <c r="E405"/>
      <c r="F405"/>
      <c r="G405"/>
      <c r="H405"/>
      <c r="I405"/>
      <c r="J405"/>
      <c r="K405"/>
      <c r="L405"/>
      <c r="M405" s="16"/>
      <c r="N405" s="3">
        <v>400</v>
      </c>
      <c r="O405" s="3" t="str">
        <f t="shared" si="138"/>
        <v>NA</v>
      </c>
      <c r="P405" s="3" t="e">
        <f t="shared" si="134"/>
        <v>#VALUE!</v>
      </c>
      <c r="Q405" s="3" t="e">
        <f t="shared" si="135"/>
        <v>#VALUE!</v>
      </c>
      <c r="R405" s="3">
        <f t="shared" si="136"/>
        <v>-0.26979677115702516</v>
      </c>
      <c r="S405" s="3">
        <f t="shared" si="137"/>
        <v>0.96291728734779902</v>
      </c>
      <c r="T405" s="16"/>
      <c r="U405" s="1"/>
      <c r="V405" s="1"/>
      <c r="W405" s="1"/>
      <c r="X405" s="1"/>
      <c r="Y405" s="1"/>
      <c r="Z405" s="1"/>
      <c r="AA405" s="1"/>
      <c r="AB405" s="1"/>
      <c r="AC405" s="1"/>
      <c r="AD405" s="1"/>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row>
    <row r="406" spans="1:59" s="5" customFormat="1" x14ac:dyDescent="0.2">
      <c r="A406"/>
      <c r="B406"/>
      <c r="C406"/>
      <c r="D406"/>
      <c r="E406"/>
      <c r="F406"/>
      <c r="G406"/>
      <c r="H406"/>
      <c r="I406"/>
      <c r="J406"/>
      <c r="K406"/>
      <c r="L406"/>
      <c r="M406" s="16"/>
      <c r="N406" s="3">
        <v>401</v>
      </c>
      <c r="O406" s="3" t="str">
        <f t="shared" si="138"/>
        <v>NA</v>
      </c>
      <c r="P406" s="3" t="e">
        <f t="shared" si="134"/>
        <v>#VALUE!</v>
      </c>
      <c r="Q406" s="3" t="e">
        <f t="shared" si="135"/>
        <v>#VALUE!</v>
      </c>
      <c r="R406" s="3">
        <f t="shared" si="136"/>
        <v>-0.99074278830657436</v>
      </c>
      <c r="S406" s="3">
        <f t="shared" si="137"/>
        <v>-0.10157206321545989</v>
      </c>
      <c r="T406" s="16"/>
      <c r="U406" s="1"/>
      <c r="V406" s="1"/>
      <c r="W406" s="1"/>
      <c r="X406" s="1"/>
      <c r="Y406" s="1"/>
      <c r="Z406" s="1"/>
      <c r="AA406" s="1"/>
      <c r="AB406" s="1"/>
      <c r="AC406" s="1"/>
      <c r="AD406" s="1"/>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row>
    <row r="407" spans="1:59" s="5" customFormat="1" x14ac:dyDescent="0.2">
      <c r="A407"/>
      <c r="B407"/>
      <c r="C407"/>
      <c r="D407"/>
      <c r="E407"/>
      <c r="F407"/>
      <c r="G407"/>
      <c r="H407"/>
      <c r="I407"/>
      <c r="J407"/>
      <c r="K407"/>
      <c r="L407"/>
      <c r="M407" s="16"/>
      <c r="N407" s="3">
        <v>402</v>
      </c>
      <c r="O407" s="3" t="str">
        <f t="shared" si="138"/>
        <v>NA</v>
      </c>
      <c r="P407" s="3" t="e">
        <f t="shared" si="134"/>
        <v>#VALUE!</v>
      </c>
      <c r="Q407" s="3" t="e">
        <f t="shared" si="135"/>
        <v>#VALUE!</v>
      </c>
      <c r="R407" s="3">
        <f t="shared" si="136"/>
        <v>-0.1683059160937071</v>
      </c>
      <c r="S407" s="3">
        <f t="shared" si="137"/>
        <v>0.47451647900176663</v>
      </c>
      <c r="T407" s="16"/>
      <c r="U407" s="1"/>
      <c r="V407" s="1"/>
      <c r="W407" s="1"/>
      <c r="X407" s="1"/>
      <c r="Y407" s="1"/>
      <c r="Z407" s="1"/>
      <c r="AA407" s="1"/>
      <c r="AB407" s="1"/>
      <c r="AC407" s="1"/>
      <c r="AD407" s="1"/>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row>
    <row r="408" spans="1:59" s="5" customFormat="1" x14ac:dyDescent="0.2">
      <c r="A408"/>
      <c r="B408"/>
      <c r="C408"/>
      <c r="D408"/>
      <c r="E408"/>
      <c r="F408"/>
      <c r="G408"/>
      <c r="H408"/>
      <c r="I408"/>
      <c r="J408"/>
      <c r="K408"/>
      <c r="L408"/>
      <c r="M408" s="16"/>
      <c r="N408" s="3">
        <v>403</v>
      </c>
      <c r="O408" s="3" t="str">
        <f t="shared" si="138"/>
        <v>NA</v>
      </c>
      <c r="P408" s="3" t="e">
        <f t="shared" si="134"/>
        <v>#VALUE!</v>
      </c>
      <c r="Q408" s="3" t="e">
        <f t="shared" si="135"/>
        <v>#VALUE!</v>
      </c>
      <c r="R408" s="3">
        <f t="shared" si="136"/>
        <v>-0.97689082653864467</v>
      </c>
      <c r="S408" s="3">
        <f t="shared" si="137"/>
        <v>-0.16823136291703888</v>
      </c>
      <c r="T408" s="16"/>
      <c r="U408" s="1"/>
      <c r="V408" s="1"/>
      <c r="W408" s="1"/>
      <c r="X408" s="1"/>
      <c r="Y408" s="1"/>
      <c r="Z408" s="1"/>
      <c r="AA408" s="1"/>
      <c r="AB408" s="1"/>
      <c r="AC408" s="1"/>
      <c r="AD408" s="1"/>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row>
    <row r="409" spans="1:59" s="5" customFormat="1" x14ac:dyDescent="0.2">
      <c r="A409"/>
      <c r="B409"/>
      <c r="C409"/>
      <c r="D409"/>
      <c r="E409"/>
      <c r="F409"/>
      <c r="G409"/>
      <c r="H409"/>
      <c r="I409"/>
      <c r="J409"/>
      <c r="K409"/>
      <c r="L409"/>
      <c r="M409" s="16"/>
      <c r="N409" s="3">
        <v>404</v>
      </c>
      <c r="O409" s="3" t="str">
        <f t="shared" si="138"/>
        <v>NA</v>
      </c>
      <c r="P409" s="3" t="e">
        <f t="shared" si="134"/>
        <v>#VALUE!</v>
      </c>
      <c r="Q409" s="3" t="e">
        <f t="shared" si="135"/>
        <v>#VALUE!</v>
      </c>
      <c r="R409" s="3">
        <f t="shared" si="136"/>
        <v>-6.6815061030389061E-2</v>
      </c>
      <c r="S409" s="3">
        <f t="shared" si="137"/>
        <v>-1.3884329344265811E-2</v>
      </c>
      <c r="T409" s="16"/>
      <c r="U409" s="1"/>
      <c r="V409" s="1"/>
      <c r="W409" s="1"/>
      <c r="X409" s="1"/>
      <c r="Y409" s="1"/>
      <c r="Z409" s="1"/>
      <c r="AA409" s="1"/>
      <c r="AB409" s="1"/>
      <c r="AC409" s="1"/>
      <c r="AD409" s="1"/>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row>
    <row r="410" spans="1:59" s="5" customFormat="1" x14ac:dyDescent="0.2">
      <c r="A410"/>
      <c r="B410"/>
      <c r="C410"/>
      <c r="D410"/>
      <c r="E410"/>
      <c r="F410"/>
      <c r="G410"/>
      <c r="H410"/>
      <c r="I410"/>
      <c r="J410"/>
      <c r="K410"/>
      <c r="L410"/>
      <c r="M410" s="16"/>
      <c r="N410" s="3">
        <v>405</v>
      </c>
      <c r="O410" s="3" t="str">
        <f t="shared" si="138"/>
        <v>NA</v>
      </c>
      <c r="P410" s="3" t="e">
        <f t="shared" si="134"/>
        <v>#VALUE!</v>
      </c>
      <c r="Q410" s="3" t="e">
        <f t="shared" si="135"/>
        <v>#VALUE!</v>
      </c>
      <c r="R410" s="3">
        <f t="shared" si="136"/>
        <v>-0.96303886477071488</v>
      </c>
      <c r="S410" s="3">
        <f t="shared" si="137"/>
        <v>-0.23489066261861785</v>
      </c>
      <c r="T410" s="16"/>
      <c r="U410" s="1"/>
      <c r="V410" s="1"/>
      <c r="W410" s="1"/>
      <c r="X410" s="1"/>
      <c r="Y410" s="1"/>
      <c r="Z410" s="1"/>
      <c r="AA410" s="1"/>
      <c r="AB410" s="1"/>
      <c r="AC410" s="1"/>
      <c r="AD410" s="1"/>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row>
    <row r="411" spans="1:59" s="5" customFormat="1" x14ac:dyDescent="0.2">
      <c r="A411"/>
      <c r="B411"/>
      <c r="C411"/>
      <c r="D411"/>
      <c r="E411"/>
      <c r="F411"/>
      <c r="G411"/>
      <c r="H411"/>
      <c r="I411"/>
      <c r="J411"/>
      <c r="K411"/>
      <c r="L411"/>
      <c r="M411" s="16"/>
      <c r="N411" s="3">
        <v>406</v>
      </c>
      <c r="O411" s="3" t="str">
        <f t="shared" si="138"/>
        <v>NA</v>
      </c>
      <c r="P411" s="3" t="e">
        <f t="shared" si="134"/>
        <v>#VALUE!</v>
      </c>
      <c r="Q411" s="3" t="e">
        <f t="shared" si="135"/>
        <v>#VALUE!</v>
      </c>
      <c r="R411" s="3">
        <f t="shared" si="136"/>
        <v>3.4675794032928989E-2</v>
      </c>
      <c r="S411" s="3">
        <f t="shared" si="137"/>
        <v>-0.50228513769029826</v>
      </c>
      <c r="T411" s="16"/>
      <c r="U411" s="1"/>
      <c r="V411" s="1"/>
      <c r="W411" s="1"/>
      <c r="X411" s="1"/>
      <c r="Y411" s="1"/>
      <c r="Z411" s="1"/>
      <c r="AA411" s="1"/>
      <c r="AB411" s="1"/>
      <c r="AC411" s="1"/>
      <c r="AD411" s="1"/>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row>
    <row r="412" spans="1:59" s="5" customFormat="1" x14ac:dyDescent="0.2">
      <c r="A412"/>
      <c r="B412"/>
      <c r="C412"/>
      <c r="D412"/>
      <c r="E412"/>
      <c r="F412"/>
      <c r="G412"/>
      <c r="H412"/>
      <c r="I412"/>
      <c r="J412"/>
      <c r="K412"/>
      <c r="L412"/>
      <c r="M412" s="16"/>
      <c r="N412" s="3">
        <v>407</v>
      </c>
      <c r="O412" s="3" t="str">
        <f t="shared" si="138"/>
        <v>NA</v>
      </c>
      <c r="P412" s="3" t="e">
        <f t="shared" si="134"/>
        <v>#VALUE!</v>
      </c>
      <c r="Q412" s="3" t="e">
        <f t="shared" si="135"/>
        <v>#VALUE!</v>
      </c>
      <c r="R412" s="3">
        <f t="shared" si="136"/>
        <v>-0.9491869030027853</v>
      </c>
      <c r="S412" s="3">
        <f t="shared" si="137"/>
        <v>-0.30154996232019682</v>
      </c>
      <c r="T412" s="16"/>
      <c r="U412" s="1"/>
      <c r="V412" s="1"/>
      <c r="W412" s="1"/>
      <c r="X412" s="1"/>
      <c r="Y412" s="1"/>
      <c r="Z412" s="1"/>
      <c r="AA412" s="1"/>
      <c r="AB412" s="1"/>
      <c r="AC412" s="1"/>
      <c r="AD412" s="1"/>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row>
    <row r="413" spans="1:59" s="5" customFormat="1" x14ac:dyDescent="0.2">
      <c r="A413"/>
      <c r="B413"/>
      <c r="C413"/>
      <c r="D413"/>
      <c r="E413"/>
      <c r="F413"/>
      <c r="G413"/>
      <c r="H413"/>
      <c r="I413"/>
      <c r="J413"/>
      <c r="K413"/>
      <c r="L413"/>
      <c r="M413" s="16"/>
      <c r="N413" s="3">
        <v>408</v>
      </c>
      <c r="O413" s="3" t="str">
        <f t="shared" si="138"/>
        <v>NA</v>
      </c>
      <c r="P413" s="3" t="e">
        <f t="shared" si="134"/>
        <v>#VALUE!</v>
      </c>
      <c r="Q413" s="3" t="e">
        <f t="shared" si="135"/>
        <v>#VALUE!</v>
      </c>
      <c r="R413" s="3">
        <f t="shared" si="136"/>
        <v>0.13616664909624704</v>
      </c>
      <c r="S413" s="3">
        <f t="shared" si="137"/>
        <v>-0.99068594603633064</v>
      </c>
      <c r="T413" s="16"/>
      <c r="U413" s="1"/>
      <c r="V413" s="1"/>
      <c r="W413" s="1"/>
      <c r="X413" s="1"/>
      <c r="Y413" s="1"/>
      <c r="Z413" s="1"/>
      <c r="AA413" s="1"/>
      <c r="AB413" s="1"/>
      <c r="AC413" s="1"/>
      <c r="AD413" s="1"/>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row>
    <row r="414" spans="1:59" s="5" customFormat="1" x14ac:dyDescent="0.2">
      <c r="A414"/>
      <c r="B414"/>
      <c r="C414"/>
      <c r="D414"/>
      <c r="E414"/>
      <c r="F414"/>
      <c r="G414"/>
      <c r="H414"/>
      <c r="I414"/>
      <c r="J414"/>
      <c r="K414"/>
      <c r="L414"/>
      <c r="M414" s="16"/>
      <c r="N414" s="3">
        <v>409</v>
      </c>
      <c r="O414" s="3" t="str">
        <f t="shared" si="138"/>
        <v>NA</v>
      </c>
      <c r="P414" s="3" t="e">
        <f t="shared" si="134"/>
        <v>#VALUE!</v>
      </c>
      <c r="Q414" s="3" t="e">
        <f t="shared" si="135"/>
        <v>#VALUE!</v>
      </c>
      <c r="R414" s="3">
        <f t="shared" si="136"/>
        <v>-0.70209279589367746</v>
      </c>
      <c r="S414" s="3">
        <f t="shared" si="137"/>
        <v>-0.26758765901803383</v>
      </c>
      <c r="T414" s="16"/>
      <c r="U414" s="1"/>
      <c r="V414" s="1"/>
      <c r="W414" s="1"/>
      <c r="X414" s="1"/>
      <c r="Y414" s="1"/>
      <c r="Z414" s="1"/>
      <c r="AA414" s="1"/>
      <c r="AB414" s="1"/>
      <c r="AC414" s="1"/>
      <c r="AD414" s="1"/>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row>
    <row r="415" spans="1:59" s="5" customFormat="1" x14ac:dyDescent="0.2">
      <c r="A415"/>
      <c r="B415"/>
      <c r="C415"/>
      <c r="D415"/>
      <c r="E415"/>
      <c r="F415"/>
      <c r="G415"/>
      <c r="H415"/>
      <c r="I415"/>
      <c r="J415"/>
      <c r="K415"/>
      <c r="L415"/>
      <c r="M415" s="16"/>
      <c r="N415" s="3">
        <v>410</v>
      </c>
      <c r="O415" s="3" t="str">
        <f t="shared" si="138"/>
        <v>NA</v>
      </c>
      <c r="P415" s="3" t="e">
        <f t="shared" si="134"/>
        <v>#VALUE!</v>
      </c>
      <c r="Q415" s="3" t="e">
        <f t="shared" si="135"/>
        <v>#VALUE!</v>
      </c>
      <c r="R415" s="3">
        <f t="shared" si="136"/>
        <v>0.20172525928374563</v>
      </c>
      <c r="S415" s="3">
        <f t="shared" si="137"/>
        <v>-0.97231728490361125</v>
      </c>
      <c r="T415" s="16"/>
      <c r="U415" s="1"/>
      <c r="V415" s="1"/>
      <c r="W415" s="1"/>
      <c r="X415" s="1"/>
      <c r="Y415" s="1"/>
      <c r="Z415" s="1"/>
      <c r="AA415" s="1"/>
      <c r="AB415" s="1"/>
      <c r="AC415" s="1"/>
      <c r="AD415" s="1"/>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row>
    <row r="416" spans="1:59" s="5" customFormat="1" x14ac:dyDescent="0.2">
      <c r="A416"/>
      <c r="B416"/>
      <c r="C416"/>
      <c r="D416"/>
      <c r="E416"/>
      <c r="F416"/>
      <c r="G416"/>
      <c r="H416"/>
      <c r="I416"/>
      <c r="J416"/>
      <c r="K416"/>
      <c r="L416"/>
      <c r="M416" s="16"/>
      <c r="N416" s="3">
        <v>411</v>
      </c>
      <c r="O416" s="3" t="str">
        <f t="shared" si="138"/>
        <v>NA</v>
      </c>
      <c r="P416" s="3" t="e">
        <f t="shared" si="134"/>
        <v>#VALUE!</v>
      </c>
      <c r="Q416" s="3" t="e">
        <f t="shared" si="135"/>
        <v>#VALUE!</v>
      </c>
      <c r="R416" s="3">
        <f t="shared" si="136"/>
        <v>-0.22175654344339163</v>
      </c>
      <c r="S416" s="3">
        <f t="shared" si="137"/>
        <v>-0.13300375271212883</v>
      </c>
      <c r="T416" s="16"/>
      <c r="U416" s="1"/>
      <c r="V416" s="1"/>
      <c r="W416" s="1"/>
      <c r="X416" s="1"/>
      <c r="Y416" s="1"/>
      <c r="Z416" s="1"/>
      <c r="AA416" s="1"/>
      <c r="AB416" s="1"/>
      <c r="AC416" s="1"/>
      <c r="AD416" s="1"/>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row>
    <row r="417" spans="1:59" s="5" customFormat="1" x14ac:dyDescent="0.2">
      <c r="A417"/>
      <c r="B417"/>
      <c r="C417"/>
      <c r="D417"/>
      <c r="E417"/>
      <c r="F417"/>
      <c r="G417"/>
      <c r="H417"/>
      <c r="I417"/>
      <c r="J417"/>
      <c r="K417"/>
      <c r="L417"/>
      <c r="M417" s="16"/>
      <c r="N417" s="3">
        <v>412</v>
      </c>
      <c r="O417" s="3" t="str">
        <f t="shared" si="138"/>
        <v>NA</v>
      </c>
      <c r="P417" s="3" t="e">
        <f t="shared" si="134"/>
        <v>#VALUE!</v>
      </c>
      <c r="Q417" s="3" t="e">
        <f t="shared" si="135"/>
        <v>#VALUE!</v>
      </c>
      <c r="R417" s="3">
        <f t="shared" si="136"/>
        <v>0.26728386947124416</v>
      </c>
      <c r="S417" s="3">
        <f t="shared" si="137"/>
        <v>-0.95394862377089185</v>
      </c>
      <c r="T417" s="16"/>
      <c r="U417" s="1"/>
      <c r="V417" s="1"/>
      <c r="W417" s="1"/>
      <c r="X417" s="1"/>
      <c r="Y417" s="1"/>
      <c r="Z417" s="1"/>
      <c r="AA417" s="1"/>
      <c r="AB417" s="1"/>
      <c r="AC417" s="1"/>
      <c r="AD417" s="1"/>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row>
    <row r="418" spans="1:59" s="5" customFormat="1" x14ac:dyDescent="0.2">
      <c r="A418"/>
      <c r="B418"/>
      <c r="C418"/>
      <c r="D418"/>
      <c r="E418"/>
      <c r="F418"/>
      <c r="G418"/>
      <c r="H418"/>
      <c r="I418"/>
      <c r="J418"/>
      <c r="K418"/>
      <c r="L418"/>
      <c r="M418" s="16"/>
      <c r="N418" s="3">
        <v>413</v>
      </c>
      <c r="O418" s="3" t="str">
        <f t="shared" si="138"/>
        <v>NA</v>
      </c>
      <c r="P418" s="3" t="e">
        <f t="shared" si="134"/>
        <v>#VALUE!</v>
      </c>
      <c r="Q418" s="3" t="e">
        <f t="shared" si="135"/>
        <v>#VALUE!</v>
      </c>
      <c r="R418" s="3">
        <f t="shared" si="136"/>
        <v>0.25857970900689414</v>
      </c>
      <c r="S418" s="3">
        <f t="shared" si="137"/>
        <v>1.5801535937761679E-3</v>
      </c>
      <c r="T418" s="16"/>
      <c r="U418" s="1"/>
      <c r="V418" s="1"/>
      <c r="W418" s="1"/>
      <c r="X418" s="1"/>
      <c r="Y418" s="1"/>
      <c r="Z418" s="1"/>
      <c r="AA418" s="1"/>
      <c r="AB418" s="1"/>
      <c r="AC418" s="1"/>
      <c r="AD418" s="1"/>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row>
    <row r="419" spans="1:59" s="5" customFormat="1" x14ac:dyDescent="0.2">
      <c r="A419"/>
      <c r="B419"/>
      <c r="C419"/>
      <c r="D419"/>
      <c r="E419"/>
      <c r="F419"/>
      <c r="G419"/>
      <c r="H419"/>
      <c r="I419"/>
      <c r="J419"/>
      <c r="K419"/>
      <c r="L419"/>
      <c r="M419" s="16"/>
      <c r="N419" s="3">
        <v>414</v>
      </c>
      <c r="O419" s="3" t="str">
        <f t="shared" si="138"/>
        <v>NA</v>
      </c>
      <c r="P419" s="3" t="e">
        <f t="shared" si="134"/>
        <v>#VALUE!</v>
      </c>
      <c r="Q419" s="3" t="e">
        <f t="shared" si="135"/>
        <v>#VALUE!</v>
      </c>
      <c r="R419" s="3">
        <f t="shared" si="136"/>
        <v>0.33284247965874275</v>
      </c>
      <c r="S419" s="3">
        <f t="shared" si="137"/>
        <v>-0.93557996263817245</v>
      </c>
      <c r="T419" s="16"/>
      <c r="U419" s="1"/>
      <c r="V419" s="1"/>
      <c r="W419" s="1"/>
      <c r="X419" s="1"/>
      <c r="Y419" s="1"/>
      <c r="Z419" s="1"/>
      <c r="AA419" s="1"/>
      <c r="AB419" s="1"/>
      <c r="AC419" s="1"/>
      <c r="AD419" s="1"/>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row>
    <row r="420" spans="1:59" s="5" customFormat="1" x14ac:dyDescent="0.2">
      <c r="A420"/>
      <c r="B420"/>
      <c r="C420"/>
      <c r="D420"/>
      <c r="E420"/>
      <c r="F420"/>
      <c r="G420"/>
      <c r="H420"/>
      <c r="I420"/>
      <c r="J420"/>
      <c r="K420"/>
      <c r="L420"/>
      <c r="M420" s="16"/>
      <c r="N420" s="3">
        <v>415</v>
      </c>
      <c r="O420" s="3" t="str">
        <f t="shared" si="138"/>
        <v>NA</v>
      </c>
      <c r="P420" s="3" t="e">
        <f t="shared" si="134"/>
        <v>#VALUE!</v>
      </c>
      <c r="Q420" s="3" t="e">
        <f t="shared" si="135"/>
        <v>#VALUE!</v>
      </c>
      <c r="R420" s="3">
        <f t="shared" si="136"/>
        <v>0.73891596145717997</v>
      </c>
      <c r="S420" s="3">
        <f t="shared" si="137"/>
        <v>0.13616405989968119</v>
      </c>
      <c r="T420" s="16"/>
      <c r="U420" s="1"/>
      <c r="V420" s="1"/>
      <c r="W420" s="1"/>
      <c r="X420" s="1"/>
      <c r="Y420" s="1"/>
      <c r="Z420" s="1"/>
      <c r="AA420" s="1"/>
      <c r="AB420" s="1"/>
      <c r="AC420" s="1"/>
      <c r="AD420" s="1"/>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row>
    <row r="421" spans="1:59" s="5" customFormat="1" x14ac:dyDescent="0.2">
      <c r="A421"/>
      <c r="B421"/>
      <c r="C421"/>
      <c r="D421"/>
      <c r="E421"/>
      <c r="F421"/>
      <c r="G421"/>
      <c r="H421"/>
      <c r="I421"/>
      <c r="J421"/>
      <c r="K421"/>
      <c r="L421"/>
      <c r="M421" s="16"/>
      <c r="N421" s="3">
        <v>416</v>
      </c>
      <c r="O421" s="3" t="str">
        <f t="shared" si="138"/>
        <v>NA</v>
      </c>
      <c r="P421" s="3" t="e">
        <f t="shared" si="134"/>
        <v>#VALUE!</v>
      </c>
      <c r="Q421" s="3" t="e">
        <f t="shared" si="135"/>
        <v>#VALUE!</v>
      </c>
      <c r="R421" s="3">
        <f t="shared" si="136"/>
        <v>0.39840108984624134</v>
      </c>
      <c r="S421" s="3">
        <f t="shared" si="137"/>
        <v>-0.91721130150545305</v>
      </c>
      <c r="T421" s="16"/>
      <c r="U421" s="1"/>
      <c r="V421" s="1"/>
      <c r="W421" s="1"/>
      <c r="X421" s="1"/>
      <c r="Y421" s="1"/>
      <c r="Z421" s="1"/>
      <c r="AA421" s="1"/>
      <c r="AB421" s="1"/>
      <c r="AC421" s="1"/>
      <c r="AD421" s="1"/>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row>
    <row r="422" spans="1:59" s="5" customFormat="1" x14ac:dyDescent="0.2">
      <c r="A422"/>
      <c r="B422"/>
      <c r="C422"/>
      <c r="D422"/>
      <c r="E422"/>
      <c r="F422"/>
      <c r="G422"/>
      <c r="H422"/>
      <c r="I422"/>
      <c r="J422"/>
      <c r="K422"/>
      <c r="L422"/>
      <c r="M422" s="16"/>
      <c r="N422" s="3">
        <v>417</v>
      </c>
      <c r="O422" s="3" t="str">
        <f t="shared" si="138"/>
        <v>NA</v>
      </c>
      <c r="P422" s="3" t="e">
        <f t="shared" si="134"/>
        <v>#VALUE!</v>
      </c>
      <c r="Q422" s="3" t="e">
        <f t="shared" si="135"/>
        <v>#VALUE!</v>
      </c>
      <c r="R422" s="3">
        <f t="shared" si="136"/>
        <v>0.96768422902232942</v>
      </c>
      <c r="S422" s="3">
        <f t="shared" si="137"/>
        <v>0.2355321411374485</v>
      </c>
      <c r="T422" s="16"/>
      <c r="U422" s="1"/>
      <c r="V422" s="1"/>
      <c r="W422" s="1"/>
      <c r="X422" s="1"/>
      <c r="Y422" s="1"/>
      <c r="Z422" s="1"/>
      <c r="AA422" s="1"/>
      <c r="AB422" s="1"/>
      <c r="AC422" s="1"/>
      <c r="AD422" s="1"/>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row>
    <row r="423" spans="1:59" s="5" customFormat="1" x14ac:dyDescent="0.2">
      <c r="A423"/>
      <c r="B423"/>
      <c r="C423"/>
      <c r="D423"/>
      <c r="E423"/>
      <c r="F423"/>
      <c r="G423"/>
      <c r="H423"/>
      <c r="I423"/>
      <c r="J423"/>
      <c r="K423"/>
      <c r="L423"/>
      <c r="M423" s="16"/>
      <c r="N423" s="3">
        <v>418</v>
      </c>
      <c r="O423" s="3" t="str">
        <f t="shared" si="138"/>
        <v>NA</v>
      </c>
      <c r="P423" s="3" t="e">
        <f t="shared" si="134"/>
        <v>#VALUE!</v>
      </c>
      <c r="Q423" s="3" t="e">
        <f t="shared" si="135"/>
        <v>#VALUE!</v>
      </c>
      <c r="R423" s="3">
        <f t="shared" si="136"/>
        <v>0.23135162459542472</v>
      </c>
      <c r="S423" s="3">
        <f t="shared" si="137"/>
        <v>-0.44717915429214006</v>
      </c>
      <c r="T423" s="16"/>
      <c r="U423" s="1"/>
      <c r="V423" s="1"/>
      <c r="W423" s="1"/>
      <c r="X423" s="1"/>
      <c r="Y423" s="1"/>
      <c r="Z423" s="1"/>
      <c r="AA423" s="1"/>
      <c r="AB423" s="1"/>
      <c r="AC423" s="1"/>
      <c r="AD423" s="1"/>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row>
    <row r="424" spans="1:59" s="5" customFormat="1" x14ac:dyDescent="0.2">
      <c r="A424"/>
      <c r="B424"/>
      <c r="C424"/>
      <c r="D424"/>
      <c r="E424"/>
      <c r="F424"/>
      <c r="G424"/>
      <c r="H424"/>
      <c r="I424"/>
      <c r="J424"/>
      <c r="K424"/>
      <c r="L424"/>
      <c r="M424" s="16"/>
      <c r="N424" s="3">
        <v>419</v>
      </c>
      <c r="O424" s="3" t="str">
        <f t="shared" si="138"/>
        <v>NA</v>
      </c>
      <c r="P424" s="3" t="e">
        <f t="shared" si="134"/>
        <v>#VALUE!</v>
      </c>
      <c r="Q424" s="3" t="e">
        <f t="shared" si="135"/>
        <v>#VALUE!</v>
      </c>
      <c r="R424" s="3">
        <f t="shared" si="136"/>
        <v>0.94488451170234256</v>
      </c>
      <c r="S424" s="3">
        <f t="shared" si="137"/>
        <v>0.29968439730707808</v>
      </c>
      <c r="T424" s="16"/>
      <c r="U424" s="1"/>
      <c r="V424" s="1"/>
      <c r="W424" s="1"/>
      <c r="X424" s="1"/>
      <c r="Y424" s="1"/>
      <c r="Z424" s="1"/>
      <c r="AA424" s="1"/>
      <c r="AB424" s="1"/>
      <c r="AC424" s="1"/>
      <c r="AD424" s="1"/>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row>
    <row r="425" spans="1:59" s="5" customFormat="1" x14ac:dyDescent="0.2">
      <c r="A425"/>
      <c r="B425"/>
      <c r="C425"/>
      <c r="D425"/>
      <c r="E425"/>
      <c r="F425"/>
      <c r="G425"/>
      <c r="H425"/>
      <c r="I425"/>
      <c r="J425"/>
      <c r="K425"/>
      <c r="L425"/>
      <c r="M425" s="16"/>
      <c r="N425" s="3">
        <v>420</v>
      </c>
      <c r="O425" s="3" t="str">
        <f t="shared" si="138"/>
        <v>NA</v>
      </c>
      <c r="P425" s="3" t="e">
        <f t="shared" si="134"/>
        <v>#VALUE!</v>
      </c>
      <c r="Q425" s="3" t="e">
        <f t="shared" si="135"/>
        <v>#VALUE!</v>
      </c>
      <c r="R425" s="3">
        <f t="shared" si="136"/>
        <v>6.430215934460809E-2</v>
      </c>
      <c r="S425" s="3">
        <f t="shared" si="137"/>
        <v>2.2852992921172988E-2</v>
      </c>
      <c r="T425" s="16"/>
      <c r="U425" s="1"/>
      <c r="V425" s="1"/>
      <c r="W425" s="1"/>
      <c r="X425" s="1"/>
      <c r="Y425" s="1"/>
      <c r="Z425" s="1"/>
      <c r="AA425" s="1"/>
      <c r="AB425" s="1"/>
      <c r="AC425" s="1"/>
      <c r="AD425" s="1"/>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row>
    <row r="426" spans="1:59" s="5" customFormat="1" x14ac:dyDescent="0.2">
      <c r="A426"/>
      <c r="B426"/>
      <c r="C426"/>
      <c r="D426"/>
      <c r="E426"/>
      <c r="F426"/>
      <c r="G426"/>
      <c r="H426"/>
      <c r="I426"/>
      <c r="J426"/>
      <c r="K426"/>
      <c r="L426"/>
      <c r="M426" s="16"/>
      <c r="N426" s="3">
        <v>421</v>
      </c>
      <c r="O426" s="3" t="str">
        <f t="shared" si="138"/>
        <v>NA</v>
      </c>
      <c r="P426" s="3" t="e">
        <f t="shared" si="134"/>
        <v>#VALUE!</v>
      </c>
      <c r="Q426" s="3" t="e">
        <f t="shared" si="135"/>
        <v>#VALUE!</v>
      </c>
      <c r="R426" s="3">
        <f t="shared" si="136"/>
        <v>0.92208479438235558</v>
      </c>
      <c r="S426" s="3">
        <f t="shared" si="137"/>
        <v>0.36383665347670774</v>
      </c>
      <c r="T426" s="16"/>
      <c r="U426" s="1"/>
      <c r="V426" s="1"/>
      <c r="W426" s="1"/>
      <c r="X426" s="1"/>
      <c r="Y426" s="1"/>
      <c r="Z426" s="1"/>
      <c r="AA426" s="1"/>
      <c r="AB426" s="1"/>
      <c r="AC426" s="1"/>
      <c r="AD426" s="1"/>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row>
    <row r="427" spans="1:59" s="5" customFormat="1" x14ac:dyDescent="0.2">
      <c r="A427"/>
      <c r="B427"/>
      <c r="C427"/>
      <c r="D427"/>
      <c r="E427"/>
      <c r="F427"/>
      <c r="G427"/>
      <c r="H427"/>
      <c r="I427"/>
      <c r="J427"/>
      <c r="K427"/>
      <c r="L427"/>
      <c r="M427" s="16"/>
      <c r="N427" s="3">
        <v>422</v>
      </c>
      <c r="O427" s="3" t="str">
        <f t="shared" si="138"/>
        <v>NA</v>
      </c>
      <c r="P427" s="3" t="e">
        <f t="shared" si="134"/>
        <v>#VALUE!</v>
      </c>
      <c r="Q427" s="3" t="e">
        <f t="shared" si="135"/>
        <v>#VALUE!</v>
      </c>
      <c r="R427" s="3">
        <f t="shared" si="136"/>
        <v>-0.10274730590620854</v>
      </c>
      <c r="S427" s="3">
        <f t="shared" si="137"/>
        <v>0.49288514013448603</v>
      </c>
      <c r="T427" s="16"/>
      <c r="U427" s="1"/>
      <c r="V427" s="1"/>
      <c r="W427" s="1"/>
      <c r="X427" s="1"/>
      <c r="Y427" s="1"/>
      <c r="Z427" s="1"/>
      <c r="AA427" s="1"/>
      <c r="AB427" s="1"/>
      <c r="AC427" s="1"/>
      <c r="AD427" s="1"/>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row>
    <row r="428" spans="1:59" s="5" customFormat="1" x14ac:dyDescent="0.2">
      <c r="A428"/>
      <c r="B428"/>
      <c r="C428"/>
      <c r="D428"/>
      <c r="E428"/>
      <c r="F428"/>
      <c r="G428"/>
      <c r="H428"/>
      <c r="I428"/>
      <c r="J428"/>
      <c r="K428"/>
      <c r="L428"/>
      <c r="M428" s="16"/>
      <c r="N428" s="3">
        <v>423</v>
      </c>
      <c r="O428" s="3" t="str">
        <f t="shared" si="138"/>
        <v>NA</v>
      </c>
      <c r="P428" s="3" t="e">
        <f t="shared" si="134"/>
        <v>#VALUE!</v>
      </c>
      <c r="Q428" s="3" t="e">
        <f t="shared" si="135"/>
        <v>#VALUE!</v>
      </c>
      <c r="R428" s="3">
        <f t="shared" si="136"/>
        <v>0.89928507706236871</v>
      </c>
      <c r="S428" s="3">
        <f t="shared" si="137"/>
        <v>0.42798890964633735</v>
      </c>
      <c r="T428" s="16"/>
      <c r="U428" s="1"/>
      <c r="V428" s="1"/>
      <c r="W428" s="1"/>
      <c r="X428" s="1"/>
      <c r="Y428" s="1"/>
      <c r="Z428" s="1"/>
      <c r="AA428" s="1"/>
      <c r="AB428" s="1"/>
      <c r="AC428" s="1"/>
      <c r="AD428" s="1"/>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row>
    <row r="429" spans="1:59" s="5" customFormat="1" x14ac:dyDescent="0.2">
      <c r="A429"/>
      <c r="B429"/>
      <c r="C429"/>
      <c r="D429"/>
      <c r="E429"/>
      <c r="F429"/>
      <c r="G429"/>
      <c r="H429"/>
      <c r="I429"/>
      <c r="J429"/>
      <c r="K429"/>
      <c r="L429"/>
      <c r="M429" s="16"/>
      <c r="N429" s="3">
        <v>424</v>
      </c>
      <c r="O429" s="3" t="str">
        <f t="shared" si="138"/>
        <v>NA</v>
      </c>
      <c r="P429" s="3" t="e">
        <f t="shared" si="134"/>
        <v>#VALUE!</v>
      </c>
      <c r="Q429" s="3" t="e">
        <f t="shared" si="135"/>
        <v>#VALUE!</v>
      </c>
      <c r="R429" s="3">
        <f t="shared" si="136"/>
        <v>-0.26979677115702516</v>
      </c>
      <c r="S429" s="3">
        <f t="shared" si="137"/>
        <v>0.96291728734779902</v>
      </c>
      <c r="T429" s="16"/>
      <c r="U429" s="1"/>
      <c r="V429" s="1"/>
      <c r="W429" s="1"/>
      <c r="X429" s="1"/>
      <c r="Y429" s="1"/>
      <c r="Z429" s="1"/>
      <c r="AA429" s="1"/>
      <c r="AB429" s="1"/>
      <c r="AC429" s="1"/>
      <c r="AD429" s="1"/>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row>
    <row r="430" spans="1:59" s="5" customFormat="1" x14ac:dyDescent="0.2">
      <c r="A430"/>
      <c r="B430"/>
      <c r="C430"/>
      <c r="D430"/>
      <c r="E430"/>
      <c r="F430"/>
      <c r="G430"/>
      <c r="H430"/>
      <c r="I430"/>
      <c r="J430"/>
      <c r="K430"/>
      <c r="L430"/>
      <c r="M430" s="16"/>
      <c r="N430" s="3">
        <v>425</v>
      </c>
      <c r="O430" s="3" t="str">
        <f t="shared" si="138"/>
        <v>NA</v>
      </c>
      <c r="P430" s="3" t="e">
        <f t="shared" si="134"/>
        <v>#VALUE!</v>
      </c>
      <c r="Q430" s="3" t="e">
        <f t="shared" si="135"/>
        <v>#VALUE!</v>
      </c>
      <c r="R430" s="3">
        <f t="shared" si="136"/>
        <v>0.65911695083722577</v>
      </c>
      <c r="S430" s="3">
        <f t="shared" si="137"/>
        <v>0.36069695649338485</v>
      </c>
      <c r="T430" s="16"/>
      <c r="U430" s="1"/>
      <c r="V430" s="1"/>
      <c r="W430" s="1"/>
      <c r="X430" s="1"/>
      <c r="Y430" s="1"/>
      <c r="Z430" s="1"/>
      <c r="AA430" s="1"/>
      <c r="AB430" s="1"/>
      <c r="AC430" s="1"/>
      <c r="AD430" s="1"/>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row>
    <row r="431" spans="1:59" s="5" customFormat="1" x14ac:dyDescent="0.2">
      <c r="A431"/>
      <c r="B431"/>
      <c r="C431"/>
      <c r="D431"/>
      <c r="E431"/>
      <c r="F431"/>
      <c r="G431"/>
      <c r="H431"/>
      <c r="I431"/>
      <c r="J431"/>
      <c r="K431"/>
      <c r="L431"/>
      <c r="M431" s="16"/>
      <c r="N431" s="3">
        <v>426</v>
      </c>
      <c r="O431" s="3" t="str">
        <f t="shared" si="138"/>
        <v>NA</v>
      </c>
      <c r="P431" s="3" t="e">
        <f t="shared" si="134"/>
        <v>#VALUE!</v>
      </c>
      <c r="Q431" s="3" t="e">
        <f t="shared" si="135"/>
        <v>#VALUE!</v>
      </c>
      <c r="R431" s="3">
        <f t="shared" si="136"/>
        <v>-0.33224356587662729</v>
      </c>
      <c r="S431" s="3">
        <f t="shared" si="137"/>
        <v>0.93579281664747138</v>
      </c>
      <c r="T431" s="16"/>
      <c r="U431" s="1"/>
      <c r="V431" s="1"/>
      <c r="W431" s="1"/>
      <c r="X431" s="1"/>
      <c r="Y431" s="1"/>
      <c r="Z431" s="1"/>
      <c r="AA431" s="1"/>
      <c r="AB431" s="1"/>
      <c r="AC431" s="1"/>
      <c r="AD431" s="1"/>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row>
    <row r="432" spans="1:59" s="5" customFormat="1" x14ac:dyDescent="0.2">
      <c r="A432"/>
      <c r="B432"/>
      <c r="C432"/>
      <c r="D432"/>
      <c r="E432"/>
      <c r="F432"/>
      <c r="G432"/>
      <c r="H432"/>
      <c r="I432"/>
      <c r="J432"/>
      <c r="K432"/>
      <c r="L432"/>
      <c r="M432" s="16"/>
      <c r="N432" s="3">
        <v>427</v>
      </c>
      <c r="O432" s="3" t="str">
        <f t="shared" si="138"/>
        <v>NA</v>
      </c>
      <c r="P432" s="3" t="e">
        <f t="shared" si="134"/>
        <v>#VALUE!</v>
      </c>
      <c r="Q432" s="3" t="e">
        <f t="shared" si="135"/>
        <v>#VALUE!</v>
      </c>
      <c r="R432" s="3">
        <f t="shared" si="136"/>
        <v>0.20158041570692692</v>
      </c>
      <c r="S432" s="3">
        <f t="shared" si="137"/>
        <v>0.16196079401785021</v>
      </c>
      <c r="T432" s="16"/>
      <c r="U432" s="1"/>
      <c r="V432" s="1"/>
      <c r="W432" s="1"/>
      <c r="X432" s="1"/>
      <c r="Y432" s="1"/>
      <c r="Z432" s="1"/>
      <c r="AA432" s="1"/>
      <c r="AB432" s="1"/>
      <c r="AC432" s="1"/>
      <c r="AD432" s="1"/>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row>
    <row r="433" spans="1:59" s="5" customFormat="1" x14ac:dyDescent="0.2">
      <c r="A433"/>
      <c r="B433"/>
      <c r="C433"/>
      <c r="D433"/>
      <c r="E433"/>
      <c r="F433"/>
      <c r="G433"/>
      <c r="H433"/>
      <c r="I433"/>
      <c r="J433"/>
      <c r="K433"/>
      <c r="L433"/>
      <c r="M433" s="16"/>
      <c r="N433" s="3">
        <v>428</v>
      </c>
      <c r="O433" s="3" t="str">
        <f t="shared" si="138"/>
        <v>NA</v>
      </c>
      <c r="P433" s="3" t="e">
        <f t="shared" si="134"/>
        <v>#VALUE!</v>
      </c>
      <c r="Q433" s="3" t="e">
        <f t="shared" si="135"/>
        <v>#VALUE!</v>
      </c>
      <c r="R433" s="3">
        <f t="shared" si="136"/>
        <v>-0.39469036059622936</v>
      </c>
      <c r="S433" s="3">
        <f t="shared" si="137"/>
        <v>0.90866834594714385</v>
      </c>
      <c r="T433" s="16"/>
      <c r="U433" s="1"/>
      <c r="V433" s="1"/>
      <c r="W433" s="1"/>
      <c r="X433" s="1"/>
      <c r="Y433" s="1"/>
      <c r="Z433" s="1"/>
      <c r="AA433" s="1"/>
      <c r="AB433" s="1"/>
      <c r="AC433" s="1"/>
      <c r="AD433" s="1"/>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row>
    <row r="434" spans="1:59" s="5" customFormat="1" x14ac:dyDescent="0.2">
      <c r="A434"/>
      <c r="B434"/>
      <c r="C434"/>
      <c r="D434"/>
      <c r="E434"/>
      <c r="F434"/>
      <c r="G434"/>
      <c r="H434"/>
      <c r="I434"/>
      <c r="J434"/>
      <c r="K434"/>
      <c r="L434"/>
      <c r="M434" s="16"/>
      <c r="N434" s="3">
        <v>429</v>
      </c>
      <c r="O434" s="3" t="str">
        <f t="shared" si="138"/>
        <v>NA</v>
      </c>
      <c r="P434" s="3" t="e">
        <f t="shared" si="134"/>
        <v>#VALUE!</v>
      </c>
      <c r="Q434" s="3" t="e">
        <f t="shared" si="135"/>
        <v>#VALUE!</v>
      </c>
      <c r="R434" s="3">
        <f t="shared" si="136"/>
        <v>-0.25595611942337199</v>
      </c>
      <c r="S434" s="3">
        <f t="shared" si="137"/>
        <v>-3.6775368457684393E-2</v>
      </c>
      <c r="T434" s="16"/>
      <c r="U434" s="1"/>
      <c r="V434" s="1"/>
      <c r="W434" s="1"/>
      <c r="X434" s="1"/>
      <c r="Y434" s="1"/>
      <c r="Z434" s="1"/>
      <c r="AA434" s="1"/>
      <c r="AB434" s="1"/>
      <c r="AC434" s="1"/>
      <c r="AD434" s="1"/>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row>
    <row r="435" spans="1:59" s="5" customFormat="1" x14ac:dyDescent="0.2">
      <c r="A435"/>
      <c r="B435"/>
      <c r="C435"/>
      <c r="D435"/>
      <c r="E435"/>
      <c r="F435"/>
      <c r="G435"/>
      <c r="H435"/>
      <c r="I435"/>
      <c r="J435"/>
      <c r="K435"/>
      <c r="L435"/>
      <c r="M435" s="16"/>
      <c r="N435" s="3">
        <v>430</v>
      </c>
      <c r="O435" s="3" t="str">
        <f t="shared" si="138"/>
        <v>NA</v>
      </c>
      <c r="P435" s="3" t="e">
        <f t="shared" si="134"/>
        <v>#VALUE!</v>
      </c>
      <c r="Q435" s="3" t="e">
        <f t="shared" si="135"/>
        <v>#VALUE!</v>
      </c>
      <c r="R435" s="3">
        <f t="shared" si="136"/>
        <v>-0.45713715531583143</v>
      </c>
      <c r="S435" s="3">
        <f t="shared" si="137"/>
        <v>0.8815438752468161</v>
      </c>
      <c r="T435" s="16"/>
      <c r="U435" s="1"/>
      <c r="V435" s="1"/>
      <c r="W435" s="1"/>
      <c r="X435" s="1"/>
      <c r="Y435" s="1"/>
      <c r="Z435" s="1"/>
      <c r="AA435" s="1"/>
      <c r="AB435" s="1"/>
      <c r="AC435" s="1"/>
      <c r="AD435" s="1"/>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row>
    <row r="436" spans="1:59" s="5" customFormat="1" x14ac:dyDescent="0.2">
      <c r="A436"/>
      <c r="B436"/>
      <c r="C436"/>
      <c r="D436"/>
      <c r="E436"/>
      <c r="F436"/>
      <c r="G436"/>
      <c r="H436"/>
      <c r="I436"/>
      <c r="J436"/>
      <c r="K436"/>
      <c r="L436"/>
      <c r="M436" s="16"/>
      <c r="N436" s="3">
        <v>431</v>
      </c>
      <c r="O436" s="3" t="str">
        <f t="shared" si="138"/>
        <v>NA</v>
      </c>
      <c r="P436" s="3" t="e">
        <f t="shared" si="134"/>
        <v>#VALUE!</v>
      </c>
      <c r="Q436" s="3" t="e">
        <f t="shared" si="135"/>
        <v>#VALUE!</v>
      </c>
      <c r="R436" s="3">
        <f t="shared" si="136"/>
        <v>-0.71349265455367095</v>
      </c>
      <c r="S436" s="3">
        <f t="shared" si="137"/>
        <v>-0.23551153093321903</v>
      </c>
      <c r="T436" s="16"/>
      <c r="U436" s="1"/>
      <c r="V436" s="1"/>
      <c r="W436" s="1"/>
      <c r="X436" s="1"/>
      <c r="Y436" s="1"/>
      <c r="Z436" s="1"/>
      <c r="AA436" s="1"/>
      <c r="AB436" s="1"/>
      <c r="AC436" s="1"/>
      <c r="AD436" s="1"/>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row>
    <row r="437" spans="1:59" s="5" customFormat="1" x14ac:dyDescent="0.2">
      <c r="A437"/>
      <c r="B437"/>
      <c r="C437"/>
      <c r="D437"/>
      <c r="E437"/>
      <c r="F437"/>
      <c r="G437"/>
      <c r="H437"/>
      <c r="I437"/>
      <c r="J437"/>
      <c r="K437"/>
      <c r="L437"/>
      <c r="M437" s="16"/>
      <c r="N437" s="3">
        <v>432</v>
      </c>
      <c r="O437" s="3" t="str">
        <f t="shared" si="138"/>
        <v>NA</v>
      </c>
      <c r="P437" s="3" t="e">
        <f t="shared" si="134"/>
        <v>#VALUE!</v>
      </c>
      <c r="Q437" s="3" t="e">
        <f t="shared" si="135"/>
        <v>#VALUE!</v>
      </c>
      <c r="R437" s="3">
        <f t="shared" si="136"/>
        <v>-0.51958395003543356</v>
      </c>
      <c r="S437" s="3">
        <f t="shared" si="137"/>
        <v>0.85441940454648857</v>
      </c>
      <c r="T437" s="16"/>
      <c r="U437" s="1"/>
      <c r="V437" s="1"/>
      <c r="W437" s="1"/>
      <c r="X437" s="1"/>
      <c r="Y437" s="1"/>
      <c r="Z437" s="1"/>
      <c r="AA437" s="1"/>
      <c r="AB437" s="1"/>
      <c r="AC437" s="1"/>
      <c r="AD437" s="1"/>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row>
    <row r="438" spans="1:59" s="5" customFormat="1" x14ac:dyDescent="0.2">
      <c r="A438"/>
      <c r="B438"/>
      <c r="C438"/>
      <c r="D438"/>
      <c r="E438"/>
      <c r="F438"/>
      <c r="G438"/>
      <c r="H438"/>
      <c r="I438"/>
      <c r="J438"/>
      <c r="K438"/>
      <c r="L438"/>
      <c r="M438" s="16"/>
      <c r="N438" s="3">
        <v>433</v>
      </c>
      <c r="O438" s="3" t="str">
        <f t="shared" si="138"/>
        <v>NA</v>
      </c>
      <c r="P438" s="3" t="e">
        <f t="shared" si="134"/>
        <v>#VALUE!</v>
      </c>
      <c r="Q438" s="3" t="e">
        <f t="shared" si="135"/>
        <v>#VALUE!</v>
      </c>
      <c r="R438" s="3">
        <f t="shared" si="136"/>
        <v>-0.92659954348027307</v>
      </c>
      <c r="S438" s="3">
        <f t="shared" si="137"/>
        <v>-0.36510470091397146</v>
      </c>
      <c r="T438" s="16"/>
      <c r="U438" s="1"/>
      <c r="V438" s="1"/>
      <c r="W438" s="1"/>
      <c r="X438" s="1"/>
      <c r="Y438" s="1"/>
      <c r="Z438" s="1"/>
      <c r="AA438" s="1"/>
      <c r="AB438" s="1"/>
      <c r="AC438" s="1"/>
      <c r="AD438" s="1"/>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row>
    <row r="439" spans="1:59" s="5" customFormat="1" x14ac:dyDescent="0.2">
      <c r="A439"/>
      <c r="B439"/>
      <c r="C439"/>
      <c r="D439"/>
      <c r="E439"/>
      <c r="F439"/>
      <c r="G439"/>
      <c r="H439"/>
      <c r="I439"/>
      <c r="J439"/>
      <c r="K439"/>
      <c r="L439"/>
      <c r="M439" s="16"/>
      <c r="N439" s="3">
        <v>434</v>
      </c>
      <c r="O439" s="3" t="str">
        <f t="shared" si="138"/>
        <v>NA</v>
      </c>
      <c r="P439" s="3" t="e">
        <f t="shared" si="134"/>
        <v>#VALUE!</v>
      </c>
      <c r="Q439" s="3" t="e">
        <f t="shared" si="135"/>
        <v>#VALUE!</v>
      </c>
      <c r="R439" s="3">
        <f t="shared" si="136"/>
        <v>-0.29008769006501484</v>
      </c>
      <c r="S439" s="3">
        <f t="shared" si="137"/>
        <v>0.41151172803350311</v>
      </c>
      <c r="T439" s="16"/>
      <c r="U439" s="1"/>
      <c r="V439" s="1"/>
      <c r="W439" s="1"/>
      <c r="X439" s="1"/>
      <c r="Y439" s="1"/>
      <c r="Z439" s="1"/>
      <c r="AA439" s="1"/>
      <c r="AB439" s="1"/>
      <c r="AC439" s="1"/>
      <c r="AD439" s="1"/>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row>
    <row r="440" spans="1:59" s="5" customFormat="1" x14ac:dyDescent="0.2">
      <c r="A440"/>
      <c r="B440"/>
      <c r="C440"/>
      <c r="D440"/>
      <c r="E440"/>
      <c r="F440"/>
      <c r="G440"/>
      <c r="H440"/>
      <c r="I440"/>
      <c r="J440"/>
      <c r="K440"/>
      <c r="L440"/>
      <c r="M440" s="16"/>
      <c r="N440" s="3">
        <v>435</v>
      </c>
      <c r="O440" s="3" t="str">
        <f t="shared" si="138"/>
        <v>NA</v>
      </c>
      <c r="P440" s="3" t="e">
        <f t="shared" si="134"/>
        <v>#VALUE!</v>
      </c>
      <c r="Q440" s="3" t="e">
        <f t="shared" si="135"/>
        <v>#VALUE!</v>
      </c>
      <c r="R440" s="3">
        <f t="shared" si="136"/>
        <v>-0.89527678620317852</v>
      </c>
      <c r="S440" s="3">
        <f t="shared" si="137"/>
        <v>-0.42555487839994166</v>
      </c>
      <c r="T440" s="16"/>
      <c r="U440" s="1"/>
      <c r="V440" s="1"/>
      <c r="W440" s="1"/>
      <c r="X440" s="1"/>
      <c r="Y440" s="1"/>
      <c r="Z440" s="1"/>
      <c r="AA440" s="1"/>
      <c r="AB440" s="1"/>
      <c r="AC440" s="1"/>
      <c r="AD440" s="1"/>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row>
    <row r="441" spans="1:59" s="5" customFormat="1" x14ac:dyDescent="0.2">
      <c r="A441"/>
      <c r="B441"/>
      <c r="C441"/>
      <c r="D441"/>
      <c r="E441"/>
      <c r="F441"/>
      <c r="G441"/>
      <c r="H441"/>
      <c r="I441"/>
      <c r="J441"/>
      <c r="K441"/>
      <c r="L441"/>
      <c r="M441" s="16"/>
      <c r="N441" s="3">
        <v>436</v>
      </c>
      <c r="O441" s="3" t="str">
        <f t="shared" si="138"/>
        <v>NA</v>
      </c>
      <c r="P441" s="3" t="e">
        <f t="shared" si="134"/>
        <v>#VALUE!</v>
      </c>
      <c r="Q441" s="3" t="e">
        <f t="shared" si="135"/>
        <v>#VALUE!</v>
      </c>
      <c r="R441" s="3">
        <f t="shared" si="136"/>
        <v>-6.059143009459611E-2</v>
      </c>
      <c r="S441" s="3">
        <f t="shared" si="137"/>
        <v>-3.1395948479482239E-2</v>
      </c>
      <c r="T441" s="16"/>
      <c r="U441" s="1"/>
      <c r="V441" s="1"/>
      <c r="W441" s="1"/>
      <c r="X441" s="1"/>
      <c r="Y441" s="1"/>
      <c r="Z441" s="1"/>
      <c r="AA441" s="1"/>
      <c r="AB441" s="1"/>
      <c r="AC441" s="1"/>
      <c r="AD441" s="1"/>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row>
    <row r="442" spans="1:59" s="5" customFormat="1" x14ac:dyDescent="0.2">
      <c r="A442"/>
      <c r="B442"/>
      <c r="C442"/>
      <c r="D442"/>
      <c r="E442"/>
      <c r="F442"/>
      <c r="G442"/>
      <c r="H442"/>
      <c r="I442"/>
      <c r="J442"/>
      <c r="K442"/>
      <c r="L442"/>
      <c r="M442" s="16"/>
      <c r="N442" s="3">
        <v>437</v>
      </c>
      <c r="O442" s="3" t="str">
        <f t="shared" si="138"/>
        <v>NA</v>
      </c>
      <c r="P442" s="3" t="e">
        <f t="shared" si="134"/>
        <v>#VALUE!</v>
      </c>
      <c r="Q442" s="3" t="e">
        <f t="shared" si="135"/>
        <v>#VALUE!</v>
      </c>
      <c r="R442" s="3">
        <f t="shared" si="136"/>
        <v>-0.86395402892608386</v>
      </c>
      <c r="S442" s="3">
        <f t="shared" si="137"/>
        <v>-0.48600505588591192</v>
      </c>
      <c r="T442" s="16"/>
      <c r="U442" s="1"/>
      <c r="V442" s="1"/>
      <c r="W442" s="1"/>
      <c r="X442" s="1"/>
      <c r="Y442" s="1"/>
      <c r="Z442" s="1"/>
      <c r="AA442" s="1"/>
      <c r="AB442" s="1"/>
      <c r="AC442" s="1"/>
      <c r="AD442" s="1"/>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row>
    <row r="443" spans="1:59" s="5" customFormat="1" x14ac:dyDescent="0.2">
      <c r="A443"/>
      <c r="B443"/>
      <c r="C443"/>
      <c r="D443"/>
      <c r="E443"/>
      <c r="F443"/>
      <c r="G443"/>
      <c r="H443"/>
      <c r="I443"/>
      <c r="J443"/>
      <c r="K443"/>
      <c r="L443"/>
      <c r="M443" s="16"/>
      <c r="N443" s="3">
        <v>438</v>
      </c>
      <c r="O443" s="3" t="str">
        <f t="shared" si="138"/>
        <v>NA</v>
      </c>
      <c r="P443" s="3" t="e">
        <f t="shared" si="134"/>
        <v>#VALUE!</v>
      </c>
      <c r="Q443" s="3" t="e">
        <f t="shared" si="135"/>
        <v>#VALUE!</v>
      </c>
      <c r="R443" s="3">
        <f t="shared" si="136"/>
        <v>0.16890482987582262</v>
      </c>
      <c r="S443" s="3">
        <f t="shared" si="137"/>
        <v>-0.47430362499246764</v>
      </c>
      <c r="T443" s="16"/>
      <c r="U443" s="1"/>
      <c r="V443" s="1"/>
      <c r="W443" s="1"/>
      <c r="X443" s="1"/>
      <c r="Y443" s="1"/>
      <c r="Z443" s="1"/>
      <c r="AA443" s="1"/>
      <c r="AB443" s="1"/>
      <c r="AC443" s="1"/>
      <c r="AD443" s="1"/>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row>
    <row r="444" spans="1:59" s="5" customFormat="1" x14ac:dyDescent="0.2">
      <c r="A444"/>
      <c r="B444"/>
      <c r="C444"/>
      <c r="D444"/>
      <c r="E444"/>
      <c r="F444"/>
      <c r="G444"/>
      <c r="H444"/>
      <c r="I444"/>
      <c r="J444"/>
      <c r="K444"/>
      <c r="L444"/>
      <c r="M444" s="16"/>
      <c r="N444" s="3">
        <v>439</v>
      </c>
      <c r="O444" s="3" t="str">
        <f t="shared" si="138"/>
        <v>NA</v>
      </c>
      <c r="P444" s="3" t="e">
        <f t="shared" si="134"/>
        <v>#VALUE!</v>
      </c>
      <c r="Q444" s="3" t="e">
        <f t="shared" si="135"/>
        <v>#VALUE!</v>
      </c>
      <c r="R444" s="3">
        <f t="shared" si="136"/>
        <v>-0.83263127164898931</v>
      </c>
      <c r="S444" s="3">
        <f t="shared" si="137"/>
        <v>-0.54645523337188218</v>
      </c>
      <c r="T444" s="16"/>
      <c r="U444" s="1"/>
      <c r="V444" s="1"/>
      <c r="W444" s="1"/>
      <c r="X444" s="1"/>
      <c r="Y444" s="1"/>
      <c r="Z444" s="1"/>
      <c r="AA444" s="1"/>
      <c r="AB444" s="1"/>
      <c r="AC444" s="1"/>
      <c r="AD444" s="1"/>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row>
    <row r="445" spans="1:59" s="5" customFormat="1" x14ac:dyDescent="0.2">
      <c r="A445"/>
      <c r="B445"/>
      <c r="C445"/>
      <c r="D445"/>
      <c r="E445"/>
      <c r="F445"/>
      <c r="G445"/>
      <c r="H445"/>
      <c r="I445"/>
      <c r="J445"/>
      <c r="K445"/>
      <c r="L445"/>
      <c r="M445" s="16"/>
      <c r="N445" s="3">
        <v>440</v>
      </c>
      <c r="O445" s="3" t="str">
        <f t="shared" si="138"/>
        <v>NA</v>
      </c>
      <c r="P445" s="3" t="e">
        <f t="shared" si="134"/>
        <v>#VALUE!</v>
      </c>
      <c r="Q445" s="3" t="e">
        <f t="shared" si="135"/>
        <v>#VALUE!</v>
      </c>
      <c r="R445" s="3">
        <f t="shared" si="136"/>
        <v>0.39840108984624134</v>
      </c>
      <c r="S445" s="3">
        <f t="shared" si="137"/>
        <v>-0.91721130150545305</v>
      </c>
      <c r="T445" s="16"/>
      <c r="U445" s="1"/>
      <c r="V445" s="1"/>
      <c r="W445" s="1"/>
      <c r="X445" s="1"/>
      <c r="Y445" s="1"/>
      <c r="Z445" s="1"/>
      <c r="AA445" s="1"/>
      <c r="AB445" s="1"/>
      <c r="AC445" s="1"/>
      <c r="AD445" s="1"/>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row>
    <row r="446" spans="1:59" s="5" customFormat="1" x14ac:dyDescent="0.2">
      <c r="A446"/>
      <c r="B446"/>
      <c r="C446"/>
      <c r="D446"/>
      <c r="E446"/>
      <c r="F446"/>
      <c r="G446"/>
      <c r="H446"/>
      <c r="I446"/>
      <c r="J446"/>
      <c r="K446"/>
      <c r="L446"/>
      <c r="M446" s="16"/>
      <c r="N446" s="3">
        <v>441</v>
      </c>
      <c r="O446" s="3" t="str">
        <f t="shared" si="138"/>
        <v>NA</v>
      </c>
      <c r="P446" s="3" t="e">
        <f t="shared" si="134"/>
        <v>#VALUE!</v>
      </c>
      <c r="Q446" s="3" t="e">
        <f t="shared" si="135"/>
        <v>#VALUE!</v>
      </c>
      <c r="R446" s="3">
        <f t="shared" si="136"/>
        <v>-0.60386300408383986</v>
      </c>
      <c r="S446" s="3">
        <f t="shared" si="137"/>
        <v>-0.44708715213411482</v>
      </c>
      <c r="T446" s="16"/>
      <c r="U446" s="1"/>
      <c r="V446" s="1"/>
      <c r="W446" s="1"/>
      <c r="X446" s="1"/>
      <c r="Y446" s="1"/>
      <c r="Z446" s="1"/>
      <c r="AA446" s="1"/>
      <c r="AB446" s="1"/>
      <c r="AC446" s="1"/>
      <c r="AD446" s="1"/>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row>
    <row r="447" spans="1:59" s="5" customFormat="1" x14ac:dyDescent="0.2">
      <c r="A447"/>
      <c r="B447"/>
      <c r="C447"/>
      <c r="D447"/>
      <c r="E447"/>
      <c r="F447"/>
      <c r="G447"/>
      <c r="H447"/>
      <c r="I447"/>
      <c r="J447"/>
      <c r="K447"/>
      <c r="L447"/>
      <c r="M447" s="16"/>
      <c r="N447" s="3">
        <v>442</v>
      </c>
      <c r="O447" s="3" t="str">
        <f t="shared" si="138"/>
        <v>NA</v>
      </c>
      <c r="P447" s="3" t="e">
        <f t="shared" si="134"/>
        <v>#VALUE!</v>
      </c>
      <c r="Q447" s="3" t="e">
        <f t="shared" si="135"/>
        <v>#VALUE!</v>
      </c>
      <c r="R447" s="3">
        <f t="shared" si="136"/>
        <v>0.45657280346619422</v>
      </c>
      <c r="S447" s="3">
        <f t="shared" si="137"/>
        <v>-0.88183629880519465</v>
      </c>
      <c r="T447" s="16"/>
      <c r="U447" s="1"/>
      <c r="V447" s="1"/>
      <c r="W447" s="1"/>
      <c r="X447" s="1"/>
      <c r="Y447" s="1"/>
      <c r="Z447" s="1"/>
      <c r="AA447" s="1"/>
      <c r="AB447" s="1"/>
      <c r="AC447" s="1"/>
      <c r="AD447" s="1"/>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row>
    <row r="448" spans="1:59" s="5" customFormat="1" x14ac:dyDescent="0.2">
      <c r="A448"/>
      <c r="B448"/>
      <c r="C448"/>
      <c r="D448"/>
      <c r="E448"/>
      <c r="F448"/>
      <c r="G448"/>
      <c r="H448"/>
      <c r="I448"/>
      <c r="J448"/>
      <c r="K448"/>
      <c r="L448"/>
      <c r="M448" s="16"/>
      <c r="N448" s="3">
        <v>443</v>
      </c>
      <c r="O448" s="3" t="str">
        <f t="shared" si="138"/>
        <v>NA</v>
      </c>
      <c r="P448" s="3" t="e">
        <f t="shared" si="134"/>
        <v>#VALUE!</v>
      </c>
      <c r="Q448" s="3" t="e">
        <f t="shared" si="135"/>
        <v>#VALUE!</v>
      </c>
      <c r="R448" s="3">
        <f t="shared" si="136"/>
        <v>-0.17764922623063556</v>
      </c>
      <c r="S448" s="3">
        <f t="shared" si="137"/>
        <v>-0.18790081217260995</v>
      </c>
      <c r="T448" s="16"/>
      <c r="U448" s="1"/>
      <c r="V448" s="1"/>
      <c r="W448" s="1"/>
      <c r="X448" s="1"/>
      <c r="Y448" s="1"/>
      <c r="Z448" s="1"/>
      <c r="AA448" s="1"/>
      <c r="AB448" s="1"/>
      <c r="AC448" s="1"/>
      <c r="AD448" s="1"/>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row>
    <row r="449" spans="1:59" s="5" customFormat="1" x14ac:dyDescent="0.2">
      <c r="A449"/>
      <c r="B449"/>
      <c r="C449"/>
      <c r="D449"/>
      <c r="E449"/>
      <c r="F449"/>
      <c r="G449"/>
      <c r="H449"/>
      <c r="I449"/>
      <c r="J449"/>
      <c r="K449"/>
      <c r="L449"/>
      <c r="M449" s="16"/>
      <c r="N449" s="3">
        <v>444</v>
      </c>
      <c r="O449" s="3" t="str">
        <f t="shared" si="138"/>
        <v>NA</v>
      </c>
      <c r="P449" s="3" t="e">
        <f t="shared" si="134"/>
        <v>#VALUE!</v>
      </c>
      <c r="Q449" s="3" t="e">
        <f t="shared" si="135"/>
        <v>#VALUE!</v>
      </c>
      <c r="R449" s="3">
        <f t="shared" si="136"/>
        <v>0.5147445170861471</v>
      </c>
      <c r="S449" s="3">
        <f t="shared" si="137"/>
        <v>-0.84646129610493637</v>
      </c>
      <c r="T449" s="16"/>
      <c r="U449" s="1"/>
      <c r="V449" s="1"/>
      <c r="W449" s="1"/>
      <c r="X449" s="1"/>
      <c r="Y449" s="1"/>
      <c r="Z449" s="1"/>
      <c r="AA449" s="1"/>
      <c r="AB449" s="1"/>
      <c r="AC449" s="1"/>
      <c r="AD449" s="1"/>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row>
    <row r="450" spans="1:59" s="5" customFormat="1" x14ac:dyDescent="0.2">
      <c r="A450"/>
      <c r="B450"/>
      <c r="C450"/>
      <c r="D450"/>
      <c r="E450"/>
      <c r="F450"/>
      <c r="G450"/>
      <c r="H450"/>
      <c r="I450"/>
      <c r="J450"/>
      <c r="K450"/>
      <c r="L450"/>
      <c r="M450" s="16"/>
      <c r="N450" s="3">
        <v>445</v>
      </c>
      <c r="O450" s="3" t="str">
        <f t="shared" si="138"/>
        <v>NA</v>
      </c>
      <c r="P450" s="3" t="e">
        <f t="shared" si="134"/>
        <v>#VALUE!</v>
      </c>
      <c r="Q450" s="3" t="e">
        <f t="shared" si="135"/>
        <v>#VALUE!</v>
      </c>
      <c r="R450" s="3">
        <f t="shared" si="136"/>
        <v>0.2485645516225688</v>
      </c>
      <c r="S450" s="3">
        <f t="shared" si="137"/>
        <v>7.1285527788894909E-2</v>
      </c>
      <c r="T450" s="16"/>
      <c r="U450" s="1"/>
      <c r="V450" s="1"/>
      <c r="W450" s="1"/>
      <c r="X450" s="1"/>
      <c r="Y450" s="1"/>
      <c r="Z450" s="1"/>
      <c r="AA450" s="1"/>
      <c r="AB450" s="1"/>
      <c r="AC450" s="1"/>
      <c r="AD450" s="1"/>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row>
    <row r="451" spans="1:59" s="5" customFormat="1" x14ac:dyDescent="0.2">
      <c r="A451"/>
      <c r="B451"/>
      <c r="C451"/>
      <c r="D451"/>
      <c r="E451"/>
      <c r="F451"/>
      <c r="G451"/>
      <c r="H451"/>
      <c r="I451"/>
      <c r="J451"/>
      <c r="K451"/>
      <c r="L451"/>
      <c r="M451" s="16"/>
      <c r="N451" s="3">
        <v>446</v>
      </c>
      <c r="O451" s="3" t="str">
        <f t="shared" si="138"/>
        <v>NA</v>
      </c>
      <c r="P451" s="3" t="e">
        <f t="shared" si="134"/>
        <v>#VALUE!</v>
      </c>
      <c r="Q451" s="3" t="e">
        <f t="shared" si="135"/>
        <v>#VALUE!</v>
      </c>
      <c r="R451" s="3">
        <f t="shared" si="136"/>
        <v>0.57291623070610009</v>
      </c>
      <c r="S451" s="3">
        <f t="shared" si="137"/>
        <v>-0.81108629340467797</v>
      </c>
      <c r="T451" s="16"/>
      <c r="U451" s="1"/>
      <c r="V451" s="1"/>
      <c r="W451" s="1"/>
      <c r="X451" s="1"/>
      <c r="Y451" s="1"/>
      <c r="Z451" s="1"/>
      <c r="AA451" s="1"/>
      <c r="AB451" s="1"/>
      <c r="AC451" s="1"/>
      <c r="AD451" s="1"/>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row>
    <row r="452" spans="1:59" s="5" customFormat="1" x14ac:dyDescent="0.2">
      <c r="A452"/>
      <c r="B452"/>
      <c r="C452"/>
      <c r="D452"/>
      <c r="E452"/>
      <c r="F452"/>
      <c r="G452"/>
      <c r="H452"/>
      <c r="I452"/>
      <c r="J452"/>
      <c r="K452"/>
      <c r="L452"/>
      <c r="M452" s="16"/>
      <c r="N452" s="3">
        <v>447</v>
      </c>
      <c r="O452" s="3" t="str">
        <f t="shared" si="138"/>
        <v>NA</v>
      </c>
      <c r="P452" s="3" t="e">
        <f t="shared" si="134"/>
        <v>#VALUE!</v>
      </c>
      <c r="Q452" s="3" t="e">
        <f t="shared" si="135"/>
        <v>#VALUE!</v>
      </c>
      <c r="R452" s="3">
        <f t="shared" si="136"/>
        <v>0.6747783294757731</v>
      </c>
      <c r="S452" s="3">
        <f t="shared" si="137"/>
        <v>0.33047186775039972</v>
      </c>
      <c r="T452" s="16"/>
      <c r="U452" s="1"/>
      <c r="V452" s="1"/>
      <c r="W452" s="1"/>
      <c r="X452" s="1"/>
      <c r="Y452" s="1"/>
      <c r="Z452" s="1"/>
      <c r="AA452" s="1"/>
      <c r="AB452" s="1"/>
      <c r="AC452" s="1"/>
      <c r="AD452" s="1"/>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row>
    <row r="453" spans="1:59" s="5" customFormat="1" x14ac:dyDescent="0.2">
      <c r="A453"/>
      <c r="B453"/>
      <c r="C453"/>
      <c r="D453"/>
      <c r="E453"/>
      <c r="F453"/>
      <c r="G453"/>
      <c r="H453"/>
      <c r="I453"/>
      <c r="J453"/>
      <c r="K453"/>
      <c r="L453"/>
      <c r="M453" s="16"/>
      <c r="N453" s="3">
        <v>448</v>
      </c>
      <c r="O453" s="3" t="str">
        <f t="shared" si="138"/>
        <v>NA</v>
      </c>
      <c r="P453" s="3" t="e">
        <f t="shared" ref="P453:P516" si="139">(1-MOD(O453-1,$B$1)/$B$1)*VLOOKUP(IF(INT((O453-1)/$B$1)=$A$1,1,INT((O453-1)/$B$1)+1),$A$7:$C$57,2)+MOD(O453-1,$B$1)/$B$1*VLOOKUP(IF(INT((O453-1)/$B$1)+1=$A$1,1,(INT((O453-1)/$B$1)+2)),$A$7:$C$57,2)</f>
        <v>#VALUE!</v>
      </c>
      <c r="Q453" s="3" t="e">
        <f t="shared" ref="Q453:Q516" si="140">(1-MOD(O453-1,$B$1)/$B$1)*VLOOKUP(IF(INT((O453-1)/$B$1)=$A$1,1,INT((O453-1)/$B$1)+1),$A$7:$C$57,3)+MOD(O453-1,$B$1)/$B$1*VLOOKUP(IF(INT((O453-1)/$B$1)+1=$A$1,1,(INT((O453-1)/$B$1)+2)),$A$7:$C$57,3)</f>
        <v>#VALUE!</v>
      </c>
      <c r="R453" s="3">
        <f t="shared" ref="R453:R516" si="141">VLOOKUP(MOD(N453*$C$1,$A$1*$B$1),$N$5:$Q$2019,3)</f>
        <v>0.63108794432605297</v>
      </c>
      <c r="S453" s="3">
        <f t="shared" ref="S453:S516" si="142">VLOOKUP(MOD(N453*$C$1,$A$1*$B$1),$N$5:$Q$2019,4)</f>
        <v>-0.77571129070441969</v>
      </c>
      <c r="T453" s="16"/>
      <c r="U453" s="1"/>
      <c r="V453" s="1"/>
      <c r="W453" s="1"/>
      <c r="X453" s="1"/>
      <c r="Y453" s="1"/>
      <c r="Z453" s="1"/>
      <c r="AA453" s="1"/>
      <c r="AB453" s="1"/>
      <c r="AC453" s="1"/>
      <c r="AD453" s="1"/>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row>
    <row r="454" spans="1:59" s="5" customFormat="1" x14ac:dyDescent="0.2">
      <c r="A454"/>
      <c r="B454"/>
      <c r="C454"/>
      <c r="D454"/>
      <c r="E454"/>
      <c r="F454"/>
      <c r="G454"/>
      <c r="H454"/>
      <c r="I454"/>
      <c r="J454"/>
      <c r="K454"/>
      <c r="L454"/>
      <c r="M454" s="16"/>
      <c r="N454" s="3">
        <v>449</v>
      </c>
      <c r="O454" s="3" t="str">
        <f t="shared" ref="O454:O517" si="143">IF($N$4&gt;=O453,O453+1,"NA")</f>
        <v>NA</v>
      </c>
      <c r="P454" s="3" t="e">
        <f t="shared" si="139"/>
        <v>#VALUE!</v>
      </c>
      <c r="Q454" s="3" t="e">
        <f t="shared" si="140"/>
        <v>#VALUE!</v>
      </c>
      <c r="R454" s="3">
        <f t="shared" si="141"/>
        <v>0.86825406163684382</v>
      </c>
      <c r="S454" s="3">
        <f t="shared" si="142"/>
        <v>0.48787605091708991</v>
      </c>
      <c r="T454" s="16"/>
      <c r="U454" s="1"/>
      <c r="V454" s="1"/>
      <c r="W454" s="1"/>
      <c r="X454" s="1"/>
      <c r="Y454" s="1"/>
      <c r="Z454" s="1"/>
      <c r="AA454" s="1"/>
      <c r="AB454" s="1"/>
      <c r="AC454" s="1"/>
      <c r="AD454" s="1"/>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row>
    <row r="455" spans="1:59" s="5" customFormat="1" x14ac:dyDescent="0.2">
      <c r="A455"/>
      <c r="B455"/>
      <c r="C455"/>
      <c r="D455"/>
      <c r="E455"/>
      <c r="F455"/>
      <c r="G455"/>
      <c r="H455"/>
      <c r="I455"/>
      <c r="J455"/>
      <c r="K455"/>
      <c r="L455"/>
      <c r="M455" s="16"/>
      <c r="N455" s="3">
        <v>450</v>
      </c>
      <c r="O455" s="3" t="str">
        <f t="shared" si="143"/>
        <v>NA</v>
      </c>
      <c r="P455" s="3" t="e">
        <f t="shared" si="139"/>
        <v>#VALUE!</v>
      </c>
      <c r="Q455" s="3" t="e">
        <f t="shared" si="140"/>
        <v>#VALUE!</v>
      </c>
      <c r="R455" s="3">
        <f t="shared" si="141"/>
        <v>0.34341997073568137</v>
      </c>
      <c r="S455" s="3">
        <f t="shared" si="142"/>
        <v>-0.36817861689169257</v>
      </c>
      <c r="T455" s="16"/>
      <c r="U455" s="1"/>
      <c r="V455" s="1"/>
      <c r="W455" s="1"/>
      <c r="X455" s="1"/>
      <c r="Y455" s="1"/>
      <c r="Z455" s="1"/>
      <c r="AA455" s="1"/>
      <c r="AB455" s="1"/>
      <c r="AC455" s="1"/>
      <c r="AD455" s="1"/>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row>
    <row r="456" spans="1:59" s="5" customFormat="1" x14ac:dyDescent="0.2">
      <c r="A456"/>
      <c r="B456"/>
      <c r="C456"/>
      <c r="D456"/>
      <c r="E456"/>
      <c r="F456"/>
      <c r="G456"/>
      <c r="H456"/>
      <c r="I456"/>
      <c r="J456"/>
      <c r="K456"/>
      <c r="L456"/>
      <c r="M456" s="16"/>
      <c r="N456" s="3">
        <v>451</v>
      </c>
      <c r="O456" s="3" t="str">
        <f t="shared" si="143"/>
        <v>NA</v>
      </c>
      <c r="P456" s="3" t="e">
        <f t="shared" si="139"/>
        <v>#VALUE!</v>
      </c>
      <c r="Q456" s="3" t="e">
        <f t="shared" si="140"/>
        <v>#VALUE!</v>
      </c>
      <c r="R456" s="3">
        <f t="shared" si="141"/>
        <v>0.82899174810578113</v>
      </c>
      <c r="S456" s="3">
        <f t="shared" si="142"/>
        <v>0.54349807728896538</v>
      </c>
      <c r="T456" s="16"/>
      <c r="U456" s="1"/>
      <c r="V456" s="1"/>
      <c r="W456" s="1"/>
      <c r="X456" s="1"/>
      <c r="Y456" s="1"/>
      <c r="Z456" s="1"/>
      <c r="AA456" s="1"/>
      <c r="AB456" s="1"/>
      <c r="AC456" s="1"/>
      <c r="AD456" s="1"/>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row>
    <row r="457" spans="1:59" s="5" customFormat="1" x14ac:dyDescent="0.2">
      <c r="A457"/>
      <c r="B457"/>
      <c r="C457"/>
      <c r="D457"/>
      <c r="E457"/>
      <c r="F457"/>
      <c r="G457"/>
      <c r="H457"/>
      <c r="I457"/>
      <c r="J457"/>
      <c r="K457"/>
      <c r="L457"/>
      <c r="M457" s="16"/>
      <c r="N457" s="3">
        <v>452</v>
      </c>
      <c r="O457" s="3" t="str">
        <f t="shared" si="143"/>
        <v>NA</v>
      </c>
      <c r="P457" s="3" t="e">
        <f t="shared" si="139"/>
        <v>#VALUE!</v>
      </c>
      <c r="Q457" s="3" t="e">
        <f t="shared" si="140"/>
        <v>#VALUE!</v>
      </c>
      <c r="R457" s="3">
        <f t="shared" si="141"/>
        <v>5.5751997145309706E-2</v>
      </c>
      <c r="S457" s="3">
        <f t="shared" si="142"/>
        <v>3.9354056921034442E-2</v>
      </c>
      <c r="T457" s="16"/>
      <c r="U457" s="1"/>
      <c r="V457" s="1"/>
      <c r="W457" s="1"/>
      <c r="X457" s="1"/>
      <c r="Y457" s="1"/>
      <c r="Z457" s="1"/>
      <c r="AA457" s="1"/>
      <c r="AB457" s="1"/>
      <c r="AC457" s="1"/>
      <c r="AD457" s="1"/>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row>
    <row r="458" spans="1:59" s="5" customFormat="1" x14ac:dyDescent="0.2">
      <c r="A458"/>
      <c r="B458"/>
      <c r="C458"/>
      <c r="D458"/>
      <c r="E458"/>
      <c r="F458"/>
      <c r="G458"/>
      <c r="H458"/>
      <c r="I458"/>
      <c r="J458"/>
      <c r="K458"/>
      <c r="L458"/>
      <c r="M458" s="16"/>
      <c r="N458" s="3">
        <v>453</v>
      </c>
      <c r="O458" s="3" t="str">
        <f t="shared" si="143"/>
        <v>NA</v>
      </c>
      <c r="P458" s="3" t="e">
        <f t="shared" si="139"/>
        <v>#VALUE!</v>
      </c>
      <c r="Q458" s="3" t="e">
        <f t="shared" si="140"/>
        <v>#VALUE!</v>
      </c>
      <c r="R458" s="3">
        <f t="shared" si="141"/>
        <v>0.78972943457471834</v>
      </c>
      <c r="S458" s="3">
        <f t="shared" si="142"/>
        <v>0.5991201036608409</v>
      </c>
      <c r="T458" s="16"/>
      <c r="U458" s="1"/>
      <c r="V458" s="1"/>
      <c r="W458" s="1"/>
      <c r="X458" s="1"/>
      <c r="Y458" s="1"/>
      <c r="Z458" s="1"/>
      <c r="AA458" s="1"/>
      <c r="AB458" s="1"/>
      <c r="AC458" s="1"/>
      <c r="AD458" s="1"/>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row>
    <row r="459" spans="1:59" s="5" customFormat="1" x14ac:dyDescent="0.2">
      <c r="A459"/>
      <c r="B459"/>
      <c r="C459"/>
      <c r="D459"/>
      <c r="E459"/>
      <c r="F459"/>
      <c r="G459"/>
      <c r="H459"/>
      <c r="I459"/>
      <c r="J459"/>
      <c r="K459"/>
      <c r="L459"/>
      <c r="M459" s="16"/>
      <c r="N459" s="3">
        <v>454</v>
      </c>
      <c r="O459" s="3" t="str">
        <f t="shared" si="143"/>
        <v>NA</v>
      </c>
      <c r="P459" s="3" t="e">
        <f t="shared" si="139"/>
        <v>#VALUE!</v>
      </c>
      <c r="Q459" s="3" t="e">
        <f t="shared" si="140"/>
        <v>#VALUE!</v>
      </c>
      <c r="R459" s="3">
        <f t="shared" si="141"/>
        <v>-0.23191597644506193</v>
      </c>
      <c r="S459" s="3">
        <f t="shared" si="142"/>
        <v>0.44688673073376145</v>
      </c>
      <c r="T459" s="16"/>
      <c r="U459" s="1"/>
      <c r="V459" s="1"/>
      <c r="W459" s="1"/>
      <c r="X459" s="1"/>
      <c r="Y459" s="1"/>
      <c r="Z459" s="1"/>
      <c r="AA459" s="1"/>
      <c r="AB459" s="1"/>
      <c r="AC459" s="1"/>
      <c r="AD459" s="1"/>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row>
    <row r="460" spans="1:59" s="5" customFormat="1" x14ac:dyDescent="0.2">
      <c r="A460"/>
      <c r="B460"/>
      <c r="C460"/>
      <c r="D460"/>
      <c r="E460"/>
      <c r="F460"/>
      <c r="G460"/>
      <c r="H460"/>
      <c r="I460"/>
      <c r="J460"/>
      <c r="K460"/>
      <c r="L460"/>
      <c r="M460" s="16"/>
      <c r="N460" s="3">
        <v>455</v>
      </c>
      <c r="O460" s="3" t="str">
        <f t="shared" si="143"/>
        <v>NA</v>
      </c>
      <c r="P460" s="3" t="e">
        <f t="shared" si="139"/>
        <v>#VALUE!</v>
      </c>
      <c r="Q460" s="3" t="e">
        <f t="shared" si="140"/>
        <v>#VALUE!</v>
      </c>
      <c r="R460" s="3">
        <f t="shared" si="141"/>
        <v>0.75046712104365554</v>
      </c>
      <c r="S460" s="3">
        <f t="shared" si="142"/>
        <v>0.65474213003271631</v>
      </c>
      <c r="T460" s="16"/>
      <c r="U460" s="1"/>
      <c r="V460" s="1"/>
      <c r="W460" s="1"/>
      <c r="X460" s="1"/>
      <c r="Y460" s="1"/>
      <c r="Z460" s="1"/>
      <c r="AA460" s="1"/>
      <c r="AB460" s="1"/>
      <c r="AC460" s="1"/>
      <c r="AD460" s="1"/>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row>
    <row r="461" spans="1:59" s="5" customFormat="1" x14ac:dyDescent="0.2">
      <c r="A461"/>
      <c r="B461"/>
      <c r="C461"/>
      <c r="D461"/>
      <c r="E461"/>
      <c r="F461"/>
      <c r="G461"/>
      <c r="H461"/>
      <c r="I461"/>
      <c r="J461"/>
      <c r="K461"/>
      <c r="L461"/>
      <c r="M461" s="16"/>
      <c r="N461" s="3">
        <v>456</v>
      </c>
      <c r="O461" s="3" t="str">
        <f t="shared" si="143"/>
        <v>NA</v>
      </c>
      <c r="P461" s="3" t="e">
        <f t="shared" si="139"/>
        <v>#VALUE!</v>
      </c>
      <c r="Q461" s="3" t="e">
        <f t="shared" si="140"/>
        <v>#VALUE!</v>
      </c>
      <c r="R461" s="3">
        <f t="shared" si="141"/>
        <v>-0.51958395003543356</v>
      </c>
      <c r="S461" s="3">
        <f t="shared" si="142"/>
        <v>0.85441940454648857</v>
      </c>
      <c r="T461" s="16"/>
      <c r="U461" s="1"/>
      <c r="V461" s="1"/>
      <c r="W461" s="1"/>
      <c r="X461" s="1"/>
      <c r="Y461" s="1"/>
      <c r="Z461" s="1"/>
      <c r="AA461" s="1"/>
      <c r="AB461" s="1"/>
      <c r="AC461" s="1"/>
      <c r="AD461" s="1"/>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row>
    <row r="462" spans="1:59" s="5" customFormat="1" x14ac:dyDescent="0.2">
      <c r="A462"/>
      <c r="B462"/>
      <c r="C462"/>
      <c r="D462"/>
      <c r="E462"/>
      <c r="F462"/>
      <c r="G462"/>
      <c r="H462"/>
      <c r="I462"/>
      <c r="J462"/>
      <c r="K462"/>
      <c r="L462"/>
      <c r="M462" s="16"/>
      <c r="N462" s="3">
        <v>457</v>
      </c>
      <c r="O462" s="3" t="str">
        <f t="shared" si="143"/>
        <v>NA</v>
      </c>
      <c r="P462" s="3" t="e">
        <f t="shared" si="139"/>
        <v>#VALUE!</v>
      </c>
      <c r="Q462" s="3" t="e">
        <f t="shared" si="140"/>
        <v>#VALUE!</v>
      </c>
      <c r="R462" s="3">
        <f t="shared" si="141"/>
        <v>0.53736023211705342</v>
      </c>
      <c r="S462" s="3">
        <f t="shared" si="142"/>
        <v>0.52514896005196399</v>
      </c>
      <c r="T462" s="16"/>
      <c r="U462" s="1"/>
      <c r="V462" s="1"/>
      <c r="W462" s="1"/>
      <c r="X462" s="1"/>
      <c r="Y462" s="1"/>
      <c r="Z462" s="1"/>
      <c r="AA462" s="1"/>
      <c r="AB462" s="1"/>
      <c r="AC462" s="1"/>
      <c r="AD462" s="1"/>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row>
    <row r="463" spans="1:59" s="5" customFormat="1" x14ac:dyDescent="0.2">
      <c r="A463"/>
      <c r="B463"/>
      <c r="C463"/>
      <c r="D463"/>
      <c r="E463"/>
      <c r="F463"/>
      <c r="G463"/>
      <c r="H463"/>
      <c r="I463"/>
      <c r="J463"/>
      <c r="K463"/>
      <c r="L463"/>
      <c r="M463" s="16"/>
      <c r="N463" s="3">
        <v>458</v>
      </c>
      <c r="O463" s="3" t="str">
        <f t="shared" si="143"/>
        <v>NA</v>
      </c>
      <c r="P463" s="3" t="e">
        <f t="shared" si="139"/>
        <v>#VALUE!</v>
      </c>
      <c r="Q463" s="3" t="e">
        <f t="shared" si="140"/>
        <v>#VALUE!</v>
      </c>
      <c r="R463" s="3">
        <f t="shared" si="141"/>
        <v>-0.57239695359610621</v>
      </c>
      <c r="S463" s="3">
        <f t="shared" si="142"/>
        <v>0.81145283921452993</v>
      </c>
      <c r="T463" s="16"/>
      <c r="U463" s="1"/>
      <c r="V463" s="1"/>
      <c r="W463" s="1"/>
      <c r="X463" s="1"/>
      <c r="Y463" s="1"/>
      <c r="Z463" s="1"/>
      <c r="AA463" s="1"/>
      <c r="AB463" s="1"/>
      <c r="AC463" s="1"/>
      <c r="AD463" s="1"/>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row>
    <row r="464" spans="1:59" s="5" customFormat="1" x14ac:dyDescent="0.2">
      <c r="A464"/>
      <c r="B464"/>
      <c r="C464"/>
      <c r="D464"/>
      <c r="E464"/>
      <c r="F464"/>
      <c r="G464"/>
      <c r="H464"/>
      <c r="I464"/>
      <c r="J464"/>
      <c r="K464"/>
      <c r="L464"/>
      <c r="M464" s="16"/>
      <c r="N464" s="3">
        <v>459</v>
      </c>
      <c r="O464" s="3" t="str">
        <f t="shared" si="143"/>
        <v>NA</v>
      </c>
      <c r="P464" s="3" t="e">
        <f t="shared" si="139"/>
        <v>#VALUE!</v>
      </c>
      <c r="Q464" s="3" t="e">
        <f t="shared" si="140"/>
        <v>#VALUE!</v>
      </c>
      <c r="R464" s="3">
        <f t="shared" si="141"/>
        <v>0.1504087677949118</v>
      </c>
      <c r="S464" s="3">
        <f t="shared" si="142"/>
        <v>0.21034059371858366</v>
      </c>
      <c r="T464" s="16"/>
      <c r="U464" s="1"/>
      <c r="V464" s="1"/>
      <c r="W464" s="1"/>
      <c r="X464" s="1"/>
      <c r="Y464" s="1"/>
      <c r="Z464" s="1"/>
      <c r="AA464" s="1"/>
      <c r="AB464" s="1"/>
      <c r="AC464" s="1"/>
      <c r="AD464" s="1"/>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row>
    <row r="465" spans="1:59" s="5" customFormat="1" x14ac:dyDescent="0.2">
      <c r="A465"/>
      <c r="B465"/>
      <c r="C465"/>
      <c r="D465"/>
      <c r="E465"/>
      <c r="F465"/>
      <c r="G465"/>
      <c r="H465"/>
      <c r="I465"/>
      <c r="J465"/>
      <c r="K465"/>
      <c r="L465"/>
      <c r="M465" s="16"/>
      <c r="N465" s="3">
        <v>460</v>
      </c>
      <c r="O465" s="3" t="str">
        <f t="shared" si="143"/>
        <v>NA</v>
      </c>
      <c r="P465" s="3" t="e">
        <f t="shared" si="139"/>
        <v>#VALUE!</v>
      </c>
      <c r="Q465" s="3" t="e">
        <f t="shared" si="140"/>
        <v>#VALUE!</v>
      </c>
      <c r="R465" s="3">
        <f t="shared" si="141"/>
        <v>-0.62520995715677874</v>
      </c>
      <c r="S465" s="3">
        <f t="shared" si="142"/>
        <v>0.7684862738825714</v>
      </c>
      <c r="T465" s="16"/>
      <c r="U465" s="1"/>
      <c r="V465" s="1"/>
      <c r="W465" s="1"/>
      <c r="X465" s="1"/>
      <c r="Y465" s="1"/>
      <c r="Z465" s="1"/>
      <c r="AA465" s="1"/>
      <c r="AB465" s="1"/>
      <c r="AC465" s="1"/>
      <c r="AD465" s="1"/>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row>
    <row r="466" spans="1:59" s="5" customFormat="1" x14ac:dyDescent="0.2">
      <c r="A466"/>
      <c r="B466"/>
      <c r="C466"/>
      <c r="D466"/>
      <c r="E466"/>
      <c r="F466"/>
      <c r="G466"/>
      <c r="H466"/>
      <c r="I466"/>
      <c r="J466"/>
      <c r="K466"/>
      <c r="L466"/>
      <c r="M466" s="16"/>
      <c r="N466" s="3">
        <v>461</v>
      </c>
      <c r="O466" s="3" t="str">
        <f t="shared" si="143"/>
        <v>NA</v>
      </c>
      <c r="P466" s="3" t="e">
        <f t="shared" si="139"/>
        <v>#VALUE!</v>
      </c>
      <c r="Q466" s="3" t="e">
        <f t="shared" si="140"/>
        <v>#VALUE!</v>
      </c>
      <c r="R466" s="3">
        <f t="shared" si="141"/>
        <v>-0.2365426965272297</v>
      </c>
      <c r="S466" s="3">
        <f t="shared" si="142"/>
        <v>-0.10446777261479673</v>
      </c>
      <c r="T466" s="16"/>
      <c r="U466" s="1"/>
      <c r="V466" s="1"/>
      <c r="W466" s="1"/>
      <c r="X466" s="1"/>
      <c r="Y466" s="1"/>
      <c r="Z466" s="1"/>
      <c r="AA466" s="1"/>
      <c r="AB466" s="1"/>
      <c r="AC466" s="1"/>
      <c r="AD466" s="1"/>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row>
    <row r="467" spans="1:59" s="5" customFormat="1" x14ac:dyDescent="0.2">
      <c r="A467"/>
      <c r="B467"/>
      <c r="C467"/>
      <c r="D467"/>
      <c r="E467"/>
      <c r="F467"/>
      <c r="G467"/>
      <c r="H467"/>
      <c r="I467"/>
      <c r="J467"/>
      <c r="K467"/>
      <c r="L467"/>
      <c r="M467" s="16"/>
      <c r="N467" s="3">
        <v>462</v>
      </c>
      <c r="O467" s="3" t="str">
        <f t="shared" si="143"/>
        <v>NA</v>
      </c>
      <c r="P467" s="3" t="e">
        <f t="shared" si="139"/>
        <v>#VALUE!</v>
      </c>
      <c r="Q467" s="3" t="e">
        <f t="shared" si="140"/>
        <v>#VALUE!</v>
      </c>
      <c r="R467" s="3">
        <f t="shared" si="141"/>
        <v>-0.67802296071745127</v>
      </c>
      <c r="S467" s="3">
        <f t="shared" si="142"/>
        <v>0.72551970855061287</v>
      </c>
      <c r="T467" s="16"/>
      <c r="U467" s="1"/>
      <c r="V467" s="1"/>
      <c r="W467" s="1"/>
      <c r="X467" s="1"/>
      <c r="Y467" s="1"/>
      <c r="Z467" s="1"/>
      <c r="AA467" s="1"/>
      <c r="AB467" s="1"/>
      <c r="AC467" s="1"/>
      <c r="AD467" s="1"/>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row>
    <row r="468" spans="1:59" s="5" customFormat="1" x14ac:dyDescent="0.2">
      <c r="A468"/>
      <c r="B468"/>
      <c r="C468"/>
      <c r="D468"/>
      <c r="E468"/>
      <c r="F468"/>
      <c r="G468"/>
      <c r="H468"/>
      <c r="I468"/>
      <c r="J468"/>
      <c r="K468"/>
      <c r="L468"/>
      <c r="M468" s="16"/>
      <c r="N468" s="3">
        <v>463</v>
      </c>
      <c r="O468" s="3" t="str">
        <f t="shared" si="143"/>
        <v>NA</v>
      </c>
      <c r="P468" s="3" t="e">
        <f t="shared" si="139"/>
        <v>#VALUE!</v>
      </c>
      <c r="Q468" s="3" t="e">
        <f t="shared" si="140"/>
        <v>#VALUE!</v>
      </c>
      <c r="R468" s="3">
        <f t="shared" si="141"/>
        <v>-0.62349416084937126</v>
      </c>
      <c r="S468" s="3">
        <f t="shared" si="142"/>
        <v>-0.41927613894817706</v>
      </c>
      <c r="T468" s="16"/>
      <c r="U468" s="1"/>
      <c r="V468" s="1"/>
      <c r="W468" s="1"/>
      <c r="X468" s="1"/>
      <c r="Y468" s="1"/>
      <c r="Z468" s="1"/>
      <c r="AA468" s="1"/>
      <c r="AB468" s="1"/>
      <c r="AC468" s="1"/>
      <c r="AD468" s="1"/>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row>
    <row r="469" spans="1:59" s="5" customFormat="1" x14ac:dyDescent="0.2">
      <c r="A469"/>
      <c r="B469"/>
      <c r="C469"/>
      <c r="D469"/>
      <c r="E469"/>
      <c r="F469"/>
      <c r="G469"/>
      <c r="H469"/>
      <c r="I469"/>
      <c r="J469"/>
      <c r="K469"/>
      <c r="L469"/>
      <c r="M469" s="16"/>
      <c r="N469" s="3">
        <v>464</v>
      </c>
      <c r="O469" s="3" t="str">
        <f t="shared" si="143"/>
        <v>NA</v>
      </c>
      <c r="P469" s="3" t="e">
        <f t="shared" si="139"/>
        <v>#VALUE!</v>
      </c>
      <c r="Q469" s="3" t="e">
        <f t="shared" si="140"/>
        <v>#VALUE!</v>
      </c>
      <c r="R469" s="3">
        <f t="shared" si="141"/>
        <v>-0.73083596427812392</v>
      </c>
      <c r="S469" s="3">
        <f t="shared" si="142"/>
        <v>0.68255314321865423</v>
      </c>
      <c r="T469" s="16"/>
      <c r="U469" s="1"/>
      <c r="V469" s="1"/>
      <c r="W469" s="1"/>
      <c r="X469" s="1"/>
      <c r="Y469" s="1"/>
      <c r="Z469" s="1"/>
      <c r="AA469" s="1"/>
      <c r="AB469" s="1"/>
      <c r="AC469" s="1"/>
      <c r="AD469" s="1"/>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row>
    <row r="470" spans="1:59" s="5" customFormat="1" x14ac:dyDescent="0.2">
      <c r="A470"/>
      <c r="B470"/>
      <c r="C470"/>
      <c r="D470"/>
      <c r="E470"/>
      <c r="F470"/>
      <c r="G470"/>
      <c r="H470"/>
      <c r="I470"/>
      <c r="J470"/>
      <c r="K470"/>
      <c r="L470"/>
      <c r="M470" s="16"/>
      <c r="N470" s="3">
        <v>465</v>
      </c>
      <c r="O470" s="3" t="str">
        <f t="shared" si="143"/>
        <v>NA</v>
      </c>
      <c r="P470" s="3" t="e">
        <f t="shared" si="139"/>
        <v>#VALUE!</v>
      </c>
      <c r="Q470" s="3" t="e">
        <f t="shared" si="140"/>
        <v>#VALUE!</v>
      </c>
      <c r="R470" s="3">
        <f t="shared" si="141"/>
        <v>-0.79373464942489336</v>
      </c>
      <c r="S470" s="3">
        <f t="shared" si="142"/>
        <v>-0.60155919318856133</v>
      </c>
      <c r="T470" s="16"/>
      <c r="U470" s="1"/>
      <c r="V470" s="1"/>
      <c r="W470" s="1"/>
      <c r="X470" s="1"/>
      <c r="Y470" s="1"/>
      <c r="Z470" s="1"/>
      <c r="AA470" s="1"/>
      <c r="AB470" s="1"/>
      <c r="AC470" s="1"/>
      <c r="AD470" s="1"/>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row>
    <row r="471" spans="1:59" s="5" customFormat="1" x14ac:dyDescent="0.2">
      <c r="A471"/>
      <c r="B471"/>
      <c r="C471"/>
      <c r="D471"/>
      <c r="E471"/>
      <c r="F471"/>
      <c r="G471"/>
      <c r="H471"/>
      <c r="I471"/>
      <c r="J471"/>
      <c r="K471"/>
      <c r="L471"/>
      <c r="M471" s="16"/>
      <c r="N471" s="3">
        <v>466</v>
      </c>
      <c r="O471" s="3" t="str">
        <f t="shared" si="143"/>
        <v>NA</v>
      </c>
      <c r="P471" s="3" t="e">
        <f t="shared" si="139"/>
        <v>#VALUE!</v>
      </c>
      <c r="Q471" s="3" t="e">
        <f t="shared" si="140"/>
        <v>#VALUE!</v>
      </c>
      <c r="R471" s="3">
        <f t="shared" si="141"/>
        <v>-0.39035498712707972</v>
      </c>
      <c r="S471" s="3">
        <f t="shared" si="142"/>
        <v>0.31798703473788575</v>
      </c>
      <c r="T471" s="16"/>
      <c r="U471" s="1"/>
      <c r="V471" s="1"/>
      <c r="W471" s="1"/>
      <c r="X471" s="1"/>
      <c r="Y471" s="1"/>
      <c r="Z471" s="1"/>
      <c r="AA471" s="1"/>
      <c r="AB471" s="1"/>
      <c r="AC471" s="1"/>
      <c r="AD471" s="1"/>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row>
    <row r="472" spans="1:59" s="5" customFormat="1" x14ac:dyDescent="0.2">
      <c r="A472"/>
      <c r="B472"/>
      <c r="C472"/>
      <c r="D472"/>
      <c r="E472"/>
      <c r="F472"/>
      <c r="G472"/>
      <c r="H472"/>
      <c r="I472"/>
      <c r="J472"/>
      <c r="K472"/>
      <c r="L472"/>
      <c r="M472" s="16"/>
      <c r="N472" s="3">
        <v>467</v>
      </c>
      <c r="O472" s="3" t="str">
        <f t="shared" si="143"/>
        <v>NA</v>
      </c>
      <c r="P472" s="3" t="e">
        <f t="shared" si="139"/>
        <v>#VALUE!</v>
      </c>
      <c r="Q472" s="3" t="e">
        <f t="shared" si="140"/>
        <v>#VALUE!</v>
      </c>
      <c r="R472" s="3">
        <f t="shared" si="141"/>
        <v>-0.7472641622537961</v>
      </c>
      <c r="S472" s="3">
        <f t="shared" si="142"/>
        <v>-0.65131693533594937</v>
      </c>
      <c r="T472" s="16"/>
      <c r="U472" s="1"/>
      <c r="V472" s="1"/>
      <c r="W472" s="1"/>
      <c r="X472" s="1"/>
      <c r="Y472" s="1"/>
      <c r="Z472" s="1"/>
      <c r="AA472" s="1"/>
      <c r="AB472" s="1"/>
      <c r="AC472" s="1"/>
      <c r="AD472" s="1"/>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row>
    <row r="473" spans="1:59" s="5" customFormat="1" x14ac:dyDescent="0.2">
      <c r="A473"/>
      <c r="B473"/>
      <c r="C473"/>
      <c r="D473"/>
      <c r="E473"/>
      <c r="F473"/>
      <c r="G473"/>
      <c r="H473"/>
      <c r="I473"/>
      <c r="J473"/>
      <c r="K473"/>
      <c r="L473"/>
      <c r="M473" s="16"/>
      <c r="N473" s="3">
        <v>468</v>
      </c>
      <c r="O473" s="3" t="str">
        <f t="shared" si="143"/>
        <v>NA</v>
      </c>
      <c r="P473" s="3" t="e">
        <f t="shared" si="139"/>
        <v>#VALUE!</v>
      </c>
      <c r="Q473" s="3" t="e">
        <f t="shared" si="140"/>
        <v>#VALUE!</v>
      </c>
      <c r="R473" s="3">
        <f t="shared" si="141"/>
        <v>-4.9874009976035472E-2</v>
      </c>
      <c r="S473" s="3">
        <f t="shared" si="142"/>
        <v>-4.6579073742882726E-2</v>
      </c>
      <c r="T473" s="16"/>
      <c r="U473" s="1"/>
      <c r="V473" s="1"/>
      <c r="W473" s="1"/>
      <c r="X473" s="1"/>
      <c r="Y473" s="1"/>
      <c r="Z473" s="1"/>
      <c r="AA473" s="1"/>
      <c r="AB473" s="1"/>
      <c r="AC473" s="1"/>
      <c r="AD473" s="1"/>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row>
    <row r="474" spans="1:59" s="5" customFormat="1" x14ac:dyDescent="0.2">
      <c r="A474"/>
      <c r="B474"/>
      <c r="C474"/>
      <c r="D474"/>
      <c r="E474"/>
      <c r="F474"/>
      <c r="G474"/>
      <c r="H474"/>
      <c r="I474"/>
      <c r="J474"/>
      <c r="K474"/>
      <c r="L474"/>
      <c r="M474" s="16"/>
      <c r="N474" s="3">
        <v>469</v>
      </c>
      <c r="O474" s="3" t="str">
        <f t="shared" si="143"/>
        <v>NA</v>
      </c>
      <c r="P474" s="3" t="e">
        <f t="shared" si="139"/>
        <v>#VALUE!</v>
      </c>
      <c r="Q474" s="3" t="e">
        <f t="shared" si="140"/>
        <v>#VALUE!</v>
      </c>
      <c r="R474" s="3">
        <f t="shared" si="141"/>
        <v>-0.70079367508269885</v>
      </c>
      <c r="S474" s="3">
        <f t="shared" si="142"/>
        <v>-0.70107467748333763</v>
      </c>
      <c r="T474" s="16"/>
      <c r="U474" s="1"/>
      <c r="V474" s="1"/>
      <c r="W474" s="1"/>
      <c r="X474" s="1"/>
      <c r="Y474" s="1"/>
      <c r="Z474" s="1"/>
      <c r="AA474" s="1"/>
      <c r="AB474" s="1"/>
      <c r="AC474" s="1"/>
      <c r="AD474" s="1"/>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row>
    <row r="475" spans="1:59" s="5" customFormat="1" x14ac:dyDescent="0.2">
      <c r="A475"/>
      <c r="B475"/>
      <c r="C475"/>
      <c r="D475"/>
      <c r="E475"/>
      <c r="F475"/>
      <c r="G475"/>
      <c r="H475"/>
      <c r="I475"/>
      <c r="J475"/>
      <c r="K475"/>
      <c r="L475"/>
      <c r="M475" s="16"/>
      <c r="N475" s="3">
        <v>470</v>
      </c>
      <c r="O475" s="3" t="str">
        <f t="shared" si="143"/>
        <v>NA</v>
      </c>
      <c r="P475" s="3" t="e">
        <f t="shared" si="139"/>
        <v>#VALUE!</v>
      </c>
      <c r="Q475" s="3" t="e">
        <f t="shared" si="140"/>
        <v>#VALUE!</v>
      </c>
      <c r="R475" s="3">
        <f t="shared" si="141"/>
        <v>0.29060696717500878</v>
      </c>
      <c r="S475" s="3">
        <f t="shared" si="142"/>
        <v>-0.41114518222365115</v>
      </c>
      <c r="T475" s="16"/>
      <c r="U475" s="1"/>
      <c r="V475" s="1"/>
      <c r="W475" s="1"/>
      <c r="X475" s="1"/>
      <c r="Y475" s="1"/>
      <c r="Z475" s="1"/>
      <c r="AA475" s="1"/>
      <c r="AB475" s="1"/>
      <c r="AC475" s="1"/>
      <c r="AD475" s="1"/>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row>
    <row r="476" spans="1:59" s="5" customFormat="1" x14ac:dyDescent="0.2">
      <c r="A476"/>
      <c r="B476"/>
      <c r="C476"/>
      <c r="D476"/>
      <c r="E476"/>
      <c r="F476"/>
      <c r="G476"/>
      <c r="H476"/>
      <c r="I476"/>
      <c r="J476"/>
      <c r="K476"/>
      <c r="L476"/>
      <c r="M476" s="16"/>
      <c r="N476" s="3">
        <v>471</v>
      </c>
      <c r="O476" s="3" t="str">
        <f t="shared" si="143"/>
        <v>NA</v>
      </c>
      <c r="P476" s="3" t="e">
        <f t="shared" si="139"/>
        <v>#VALUE!</v>
      </c>
      <c r="Q476" s="3" t="e">
        <f t="shared" si="140"/>
        <v>#VALUE!</v>
      </c>
      <c r="R476" s="3">
        <f t="shared" si="141"/>
        <v>-0.65432318791160149</v>
      </c>
      <c r="S476" s="3">
        <f t="shared" si="142"/>
        <v>-0.75083241963072567</v>
      </c>
      <c r="T476" s="16"/>
      <c r="U476" s="1"/>
      <c r="V476" s="1"/>
      <c r="W476" s="1"/>
      <c r="X476" s="1"/>
      <c r="Y476" s="1"/>
      <c r="Z476" s="1"/>
      <c r="AA476" s="1"/>
      <c r="AB476" s="1"/>
      <c r="AC476" s="1"/>
      <c r="AD476" s="1"/>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row>
    <row r="477" spans="1:59" s="5" customFormat="1" x14ac:dyDescent="0.2">
      <c r="A477"/>
      <c r="B477"/>
      <c r="C477"/>
      <c r="D477"/>
      <c r="E477"/>
      <c r="F477"/>
      <c r="G477"/>
      <c r="H477"/>
      <c r="I477"/>
      <c r="J477"/>
      <c r="K477"/>
      <c r="L477"/>
      <c r="M477" s="16"/>
      <c r="N477" s="3">
        <v>472</v>
      </c>
      <c r="O477" s="3" t="str">
        <f t="shared" si="143"/>
        <v>NA</v>
      </c>
      <c r="P477" s="3" t="e">
        <f t="shared" si="139"/>
        <v>#VALUE!</v>
      </c>
      <c r="Q477" s="3" t="e">
        <f t="shared" si="140"/>
        <v>#VALUE!</v>
      </c>
      <c r="R477" s="3">
        <f t="shared" si="141"/>
        <v>0.63108794432605297</v>
      </c>
      <c r="S477" s="3">
        <f t="shared" si="142"/>
        <v>-0.77571129070441969</v>
      </c>
      <c r="T477" s="16"/>
      <c r="U477" s="1"/>
      <c r="V477" s="1"/>
      <c r="W477" s="1"/>
      <c r="X477" s="1"/>
      <c r="Y477" s="1"/>
      <c r="Z477" s="1"/>
      <c r="AA477" s="1"/>
      <c r="AB477" s="1"/>
      <c r="AC477" s="1"/>
      <c r="AD477" s="1"/>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row>
    <row r="478" spans="1:59" s="5" customFormat="1" x14ac:dyDescent="0.2">
      <c r="A478"/>
      <c r="B478"/>
      <c r="C478"/>
      <c r="D478"/>
      <c r="E478"/>
      <c r="F478"/>
      <c r="G478"/>
      <c r="H478"/>
      <c r="I478"/>
      <c r="J478"/>
      <c r="K478"/>
      <c r="L478"/>
      <c r="M478" s="16"/>
      <c r="N478" s="3">
        <v>473</v>
      </c>
      <c r="O478" s="3" t="str">
        <f t="shared" si="143"/>
        <v>NA</v>
      </c>
      <c r="P478" s="3" t="e">
        <f t="shared" si="139"/>
        <v>#VALUE!</v>
      </c>
      <c r="Q478" s="3" t="e">
        <f t="shared" si="140"/>
        <v>#VALUE!</v>
      </c>
      <c r="R478" s="3">
        <f t="shared" si="141"/>
        <v>-0.46084745575053077</v>
      </c>
      <c r="S478" s="3">
        <f t="shared" si="142"/>
        <v>-0.59342823646403553</v>
      </c>
      <c r="T478" s="16"/>
      <c r="U478" s="1"/>
      <c r="V478" s="1"/>
      <c r="W478" s="1"/>
      <c r="X478" s="1"/>
      <c r="Y478" s="1"/>
      <c r="Z478" s="1"/>
      <c r="AA478" s="1"/>
      <c r="AB478" s="1"/>
      <c r="AC478" s="1"/>
      <c r="AD478" s="1"/>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row>
    <row r="479" spans="1:59" s="5" customFormat="1" x14ac:dyDescent="0.2">
      <c r="A479"/>
      <c r="B479"/>
      <c r="C479"/>
      <c r="D479"/>
      <c r="E479"/>
      <c r="F479"/>
      <c r="G479"/>
      <c r="H479"/>
      <c r="I479"/>
      <c r="J479"/>
      <c r="K479"/>
      <c r="L479"/>
      <c r="M479" s="16"/>
      <c r="N479" s="3">
        <v>474</v>
      </c>
      <c r="O479" s="3" t="str">
        <f t="shared" si="143"/>
        <v>NA</v>
      </c>
      <c r="P479" s="3" t="e">
        <f t="shared" si="139"/>
        <v>#VALUE!</v>
      </c>
      <c r="Q479" s="3" t="e">
        <f t="shared" si="140"/>
        <v>#VALUE!</v>
      </c>
      <c r="R479" s="3">
        <f t="shared" si="141"/>
        <v>0.67755843149715034</v>
      </c>
      <c r="S479" s="3">
        <f t="shared" si="142"/>
        <v>-0.72595354855703143</v>
      </c>
      <c r="T479" s="16"/>
      <c r="U479" s="1"/>
      <c r="V479" s="1"/>
      <c r="W479" s="1"/>
      <c r="X479" s="1"/>
      <c r="Y479" s="1"/>
      <c r="Z479" s="1"/>
      <c r="AA479" s="1"/>
      <c r="AB479" s="1"/>
      <c r="AC479" s="1"/>
      <c r="AD479" s="1"/>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row>
    <row r="480" spans="1:59" s="5" customFormat="1" x14ac:dyDescent="0.2">
      <c r="A480"/>
      <c r="B480"/>
      <c r="C480"/>
      <c r="D480"/>
      <c r="E480"/>
      <c r="F480"/>
      <c r="G480"/>
      <c r="H480"/>
      <c r="I480"/>
      <c r="J480"/>
      <c r="K480"/>
      <c r="L480"/>
      <c r="M480" s="16"/>
      <c r="N480" s="3">
        <v>475</v>
      </c>
      <c r="O480" s="3" t="str">
        <f t="shared" si="143"/>
        <v>NA</v>
      </c>
      <c r="P480" s="3" t="e">
        <f t="shared" si="139"/>
        <v>#VALUE!</v>
      </c>
      <c r="Q480" s="3" t="e">
        <f t="shared" si="140"/>
        <v>#VALUE!</v>
      </c>
      <c r="R480" s="3">
        <f t="shared" si="141"/>
        <v>-0.12036647859948646</v>
      </c>
      <c r="S480" s="3">
        <f t="shared" si="142"/>
        <v>-0.22886212798326711</v>
      </c>
      <c r="T480" s="16"/>
      <c r="U480" s="1"/>
      <c r="V480" s="1"/>
      <c r="W480" s="1"/>
      <c r="X480" s="1"/>
      <c r="Y480" s="1"/>
      <c r="Z480" s="1"/>
      <c r="AA480" s="1"/>
      <c r="AB480" s="1"/>
      <c r="AC480" s="1"/>
      <c r="AD480" s="1"/>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row>
    <row r="481" spans="1:59" s="5" customFormat="1" x14ac:dyDescent="0.2">
      <c r="A481"/>
      <c r="B481"/>
      <c r="C481"/>
      <c r="D481"/>
      <c r="E481"/>
      <c r="F481"/>
      <c r="G481"/>
      <c r="H481"/>
      <c r="I481"/>
      <c r="J481"/>
      <c r="K481"/>
      <c r="L481"/>
      <c r="M481" s="16"/>
      <c r="N481" s="3">
        <v>476</v>
      </c>
      <c r="O481" s="3" t="str">
        <f t="shared" si="143"/>
        <v>NA</v>
      </c>
      <c r="P481" s="3" t="e">
        <f t="shared" si="139"/>
        <v>#VALUE!</v>
      </c>
      <c r="Q481" s="3" t="e">
        <f t="shared" si="140"/>
        <v>#VALUE!</v>
      </c>
      <c r="R481" s="3">
        <f t="shared" si="141"/>
        <v>0.72402891866824759</v>
      </c>
      <c r="S481" s="3">
        <f t="shared" si="142"/>
        <v>-0.67619580640964339</v>
      </c>
      <c r="T481" s="16"/>
      <c r="U481" s="1"/>
      <c r="V481" s="1"/>
      <c r="W481" s="1"/>
      <c r="X481" s="1"/>
      <c r="Y481" s="1"/>
      <c r="Z481" s="1"/>
      <c r="AA481" s="1"/>
      <c r="AB481" s="1"/>
      <c r="AC481" s="1"/>
      <c r="AD481" s="1"/>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row>
    <row r="482" spans="1:59" s="5" customFormat="1" x14ac:dyDescent="0.2">
      <c r="A482"/>
      <c r="B482"/>
      <c r="C482"/>
      <c r="D482"/>
      <c r="E482"/>
      <c r="F482"/>
      <c r="G482"/>
      <c r="H482"/>
      <c r="I482"/>
      <c r="J482"/>
      <c r="K482"/>
      <c r="L482"/>
      <c r="M482" s="16"/>
      <c r="N482" s="3">
        <v>477</v>
      </c>
      <c r="O482" s="3" t="str">
        <f t="shared" si="143"/>
        <v>NA</v>
      </c>
      <c r="P482" s="3" t="e">
        <f t="shared" si="139"/>
        <v>#VALUE!</v>
      </c>
      <c r="Q482" s="3" t="e">
        <f t="shared" si="140"/>
        <v>#VALUE!</v>
      </c>
      <c r="R482" s="3">
        <f t="shared" si="141"/>
        <v>0.22011449855155774</v>
      </c>
      <c r="S482" s="3">
        <f t="shared" si="142"/>
        <v>0.13570398049750143</v>
      </c>
      <c r="T482" s="16"/>
      <c r="U482" s="1"/>
      <c r="V482" s="1"/>
      <c r="W482" s="1"/>
      <c r="X482" s="1"/>
      <c r="Y482" s="1"/>
      <c r="Z482" s="1"/>
      <c r="AA482" s="1"/>
      <c r="AB482" s="1"/>
      <c r="AC482" s="1"/>
      <c r="AD482" s="1"/>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row>
    <row r="483" spans="1:59" s="5" customFormat="1" x14ac:dyDescent="0.2">
      <c r="A483"/>
      <c r="B483"/>
      <c r="C483"/>
      <c r="D483"/>
      <c r="E483"/>
      <c r="F483"/>
      <c r="G483"/>
      <c r="H483"/>
      <c r="I483"/>
      <c r="J483"/>
      <c r="K483"/>
      <c r="L483"/>
      <c r="M483" s="16"/>
      <c r="N483" s="3">
        <v>478</v>
      </c>
      <c r="O483" s="3" t="str">
        <f t="shared" si="143"/>
        <v>NA</v>
      </c>
      <c r="P483" s="3" t="e">
        <f t="shared" si="139"/>
        <v>#VALUE!</v>
      </c>
      <c r="Q483" s="3" t="e">
        <f t="shared" si="140"/>
        <v>#VALUE!</v>
      </c>
      <c r="R483" s="3">
        <f t="shared" si="141"/>
        <v>0.77049940583934484</v>
      </c>
      <c r="S483" s="3">
        <f t="shared" si="142"/>
        <v>-0.62643806426225523</v>
      </c>
      <c r="T483" s="16"/>
      <c r="U483" s="1"/>
      <c r="V483" s="1"/>
      <c r="W483" s="1"/>
      <c r="X483" s="1"/>
      <c r="Y483" s="1"/>
      <c r="Z483" s="1"/>
      <c r="AA483" s="1"/>
      <c r="AB483" s="1"/>
      <c r="AC483" s="1"/>
      <c r="AD483" s="1"/>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row>
    <row r="484" spans="1:59" s="5" customFormat="1" x14ac:dyDescent="0.2">
      <c r="A484"/>
      <c r="B484"/>
      <c r="C484"/>
      <c r="D484"/>
      <c r="E484"/>
      <c r="F484"/>
      <c r="G484"/>
      <c r="H484"/>
      <c r="I484"/>
      <c r="J484"/>
      <c r="K484"/>
      <c r="L484"/>
      <c r="M484" s="16"/>
      <c r="N484" s="3">
        <v>479</v>
      </c>
      <c r="O484" s="3" t="str">
        <f t="shared" si="143"/>
        <v>NA</v>
      </c>
      <c r="P484" s="3" t="e">
        <f t="shared" si="139"/>
        <v>#VALUE!</v>
      </c>
      <c r="Q484" s="3" t="e">
        <f t="shared" si="140"/>
        <v>#VALUE!</v>
      </c>
      <c r="R484" s="3">
        <f t="shared" si="141"/>
        <v>0.56059547570260204</v>
      </c>
      <c r="S484" s="3">
        <f t="shared" si="142"/>
        <v>0.50027008897826986</v>
      </c>
      <c r="T484" s="16"/>
      <c r="U484" s="1"/>
      <c r="V484" s="1"/>
      <c r="W484" s="1"/>
      <c r="X484" s="1"/>
      <c r="Y484" s="1"/>
      <c r="Z484" s="1"/>
      <c r="AA484" s="1"/>
      <c r="AB484" s="1"/>
      <c r="AC484" s="1"/>
      <c r="AD484" s="1"/>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row>
    <row r="485" spans="1:59" s="5" customFormat="1" x14ac:dyDescent="0.2">
      <c r="A485"/>
      <c r="B485"/>
      <c r="C485"/>
      <c r="D485"/>
      <c r="E485"/>
      <c r="F485"/>
      <c r="G485"/>
      <c r="H485"/>
      <c r="I485"/>
      <c r="J485"/>
      <c r="K485"/>
      <c r="L485"/>
      <c r="M485" s="16"/>
      <c r="N485" s="3">
        <v>480</v>
      </c>
      <c r="O485" s="3" t="str">
        <f t="shared" si="143"/>
        <v>NA</v>
      </c>
      <c r="P485" s="3" t="e">
        <f t="shared" si="139"/>
        <v>#VALUE!</v>
      </c>
      <c r="Q485" s="3" t="e">
        <f t="shared" si="140"/>
        <v>#VALUE!</v>
      </c>
      <c r="R485" s="3">
        <f t="shared" si="141"/>
        <v>0.81696989301044209</v>
      </c>
      <c r="S485" s="3">
        <f t="shared" si="142"/>
        <v>-0.57668032211486708</v>
      </c>
      <c r="T485" s="16"/>
      <c r="U485" s="1"/>
      <c r="V485" s="1"/>
      <c r="W485" s="1"/>
      <c r="X485" s="1"/>
      <c r="Y485" s="1"/>
      <c r="Z485" s="1"/>
      <c r="AA485" s="1"/>
      <c r="AB485" s="1"/>
      <c r="AC485" s="1"/>
      <c r="AD485" s="1"/>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row>
    <row r="486" spans="1:59" s="5" customFormat="1" x14ac:dyDescent="0.2">
      <c r="A486"/>
      <c r="B486"/>
      <c r="C486"/>
      <c r="D486"/>
      <c r="E486"/>
      <c r="F486"/>
      <c r="G486"/>
      <c r="H486"/>
      <c r="I486"/>
      <c r="J486"/>
      <c r="K486"/>
      <c r="L486"/>
      <c r="M486" s="16"/>
      <c r="N486" s="3">
        <v>481</v>
      </c>
      <c r="O486" s="3" t="str">
        <f t="shared" si="143"/>
        <v>NA</v>
      </c>
      <c r="P486" s="3" t="e">
        <f t="shared" si="139"/>
        <v>#VALUE!</v>
      </c>
      <c r="Q486" s="3" t="e">
        <f t="shared" si="140"/>
        <v>#VALUE!</v>
      </c>
      <c r="R486" s="3">
        <f t="shared" si="141"/>
        <v>0.70442946249778782</v>
      </c>
      <c r="S486" s="3">
        <f t="shared" si="142"/>
        <v>0.70403642588463344</v>
      </c>
      <c r="T486" s="16"/>
      <c r="U486" s="1"/>
      <c r="V486" s="1"/>
      <c r="W486" s="1"/>
      <c r="X486" s="1"/>
      <c r="Y486" s="1"/>
      <c r="Z486" s="1"/>
      <c r="AA486" s="1"/>
      <c r="AB486" s="1"/>
      <c r="AC486" s="1"/>
      <c r="AD486" s="1"/>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row>
    <row r="487" spans="1:59" s="5" customFormat="1" x14ac:dyDescent="0.2">
      <c r="A487"/>
      <c r="B487"/>
      <c r="C487"/>
      <c r="D487"/>
      <c r="E487"/>
      <c r="F487"/>
      <c r="G487"/>
      <c r="H487"/>
      <c r="I487"/>
      <c r="J487"/>
      <c r="K487"/>
      <c r="L487"/>
      <c r="M487" s="16"/>
      <c r="N487" s="3">
        <v>482</v>
      </c>
      <c r="O487" s="3" t="str">
        <f t="shared" si="143"/>
        <v>NA</v>
      </c>
      <c r="P487" s="3" t="e">
        <f t="shared" si="139"/>
        <v>#VALUE!</v>
      </c>
      <c r="Q487" s="3" t="e">
        <f t="shared" si="140"/>
        <v>#VALUE!</v>
      </c>
      <c r="R487" s="3">
        <f t="shared" si="141"/>
        <v>0.43001842868830065</v>
      </c>
      <c r="S487" s="3">
        <f t="shared" si="142"/>
        <v>-0.26187195578148675</v>
      </c>
      <c r="T487" s="16"/>
      <c r="U487" s="1"/>
      <c r="V487" s="1"/>
      <c r="W487" s="1"/>
      <c r="X487" s="1"/>
      <c r="Y487" s="1"/>
      <c r="Z487" s="1"/>
      <c r="AA487" s="1"/>
      <c r="AB487" s="1"/>
      <c r="AC487" s="1"/>
      <c r="AD487" s="1"/>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row>
    <row r="488" spans="1:59" s="5" customFormat="1" x14ac:dyDescent="0.2">
      <c r="A488"/>
      <c r="B488"/>
      <c r="C488"/>
      <c r="D488"/>
      <c r="E488"/>
      <c r="F488"/>
      <c r="G488"/>
      <c r="H488"/>
      <c r="I488"/>
      <c r="J488"/>
      <c r="K488"/>
      <c r="L488"/>
      <c r="M488" s="16"/>
      <c r="N488" s="3">
        <v>483</v>
      </c>
      <c r="O488" s="3" t="str">
        <f t="shared" si="143"/>
        <v>NA</v>
      </c>
      <c r="P488" s="3" t="e">
        <f t="shared" si="139"/>
        <v>#VALUE!</v>
      </c>
      <c r="Q488" s="3" t="e">
        <f t="shared" si="140"/>
        <v>#VALUE!</v>
      </c>
      <c r="R488" s="3">
        <f t="shared" si="141"/>
        <v>0.65161645893711517</v>
      </c>
      <c r="S488" s="3">
        <f t="shared" si="142"/>
        <v>0.74700299121659208</v>
      </c>
      <c r="T488" s="16"/>
      <c r="U488" s="1"/>
      <c r="V488" s="1"/>
      <c r="W488" s="1"/>
      <c r="X488" s="1"/>
      <c r="Y488" s="1"/>
      <c r="Z488" s="1"/>
      <c r="AA488" s="1"/>
      <c r="AB488" s="1"/>
      <c r="AC488" s="1"/>
      <c r="AD488" s="1"/>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row>
    <row r="489" spans="1:59" s="5" customFormat="1" x14ac:dyDescent="0.2">
      <c r="A489"/>
      <c r="B489"/>
      <c r="C489"/>
      <c r="D489"/>
      <c r="E489"/>
      <c r="F489"/>
      <c r="G489"/>
      <c r="H489"/>
      <c r="I489"/>
      <c r="J489"/>
      <c r="K489"/>
      <c r="L489"/>
      <c r="M489" s="16"/>
      <c r="N489" s="3">
        <v>484</v>
      </c>
      <c r="O489" s="3" t="str">
        <f t="shared" si="143"/>
        <v>NA</v>
      </c>
      <c r="P489" s="3" t="e">
        <f t="shared" si="139"/>
        <v>#VALUE!</v>
      </c>
      <c r="Q489" s="3" t="e">
        <f t="shared" si="140"/>
        <v>#VALUE!</v>
      </c>
      <c r="R489" s="3">
        <f t="shared" si="141"/>
        <v>4.3066964366159088E-2</v>
      </c>
      <c r="S489" s="3">
        <f t="shared" si="142"/>
        <v>5.2936410551893576E-2</v>
      </c>
      <c r="T489" s="16"/>
      <c r="U489" s="1"/>
      <c r="V489" s="1"/>
      <c r="W489" s="1"/>
      <c r="X489" s="1"/>
      <c r="Y489" s="1"/>
      <c r="Z489" s="1"/>
      <c r="AA489" s="1"/>
      <c r="AB489" s="1"/>
      <c r="AC489" s="1"/>
      <c r="AD489" s="1"/>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row>
    <row r="490" spans="1:59" s="5" customFormat="1" x14ac:dyDescent="0.2">
      <c r="A490"/>
      <c r="B490"/>
      <c r="C490"/>
      <c r="D490"/>
      <c r="E490"/>
      <c r="F490"/>
      <c r="G490"/>
      <c r="H490"/>
      <c r="I490"/>
      <c r="J490"/>
      <c r="K490"/>
      <c r="L490"/>
      <c r="M490" s="16"/>
      <c r="N490" s="3">
        <v>485</v>
      </c>
      <c r="O490" s="3" t="str">
        <f t="shared" si="143"/>
        <v>NA</v>
      </c>
      <c r="P490" s="3" t="e">
        <f t="shared" si="139"/>
        <v>#VALUE!</v>
      </c>
      <c r="Q490" s="3" t="e">
        <f t="shared" si="140"/>
        <v>#VALUE!</v>
      </c>
      <c r="R490" s="3">
        <f t="shared" si="141"/>
        <v>0.59880345537644253</v>
      </c>
      <c r="S490" s="3">
        <f t="shared" si="142"/>
        <v>0.78996955654855072</v>
      </c>
      <c r="T490" s="16"/>
      <c r="U490" s="1"/>
      <c r="V490" s="1"/>
      <c r="W490" s="1"/>
      <c r="X490" s="1"/>
      <c r="Y490" s="1"/>
      <c r="Z490" s="1"/>
      <c r="AA490" s="1"/>
      <c r="AB490" s="1"/>
      <c r="AC490" s="1"/>
      <c r="AD490" s="1"/>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row>
    <row r="491" spans="1:59" s="5" customFormat="1" x14ac:dyDescent="0.2">
      <c r="A491"/>
      <c r="B491"/>
      <c r="C491"/>
      <c r="D491"/>
      <c r="E491"/>
      <c r="F491"/>
      <c r="G491"/>
      <c r="H491"/>
      <c r="I491"/>
      <c r="J491"/>
      <c r="K491"/>
      <c r="L491"/>
      <c r="M491" s="16"/>
      <c r="N491" s="3">
        <v>486</v>
      </c>
      <c r="O491" s="3" t="str">
        <f t="shared" si="143"/>
        <v>NA</v>
      </c>
      <c r="P491" s="3" t="e">
        <f t="shared" si="139"/>
        <v>#VALUE!</v>
      </c>
      <c r="Q491" s="3" t="e">
        <f t="shared" si="140"/>
        <v>#VALUE!</v>
      </c>
      <c r="R491" s="3">
        <f t="shared" si="141"/>
        <v>-0.34388449995598241</v>
      </c>
      <c r="S491" s="3">
        <f t="shared" si="142"/>
        <v>0.36774477688527391</v>
      </c>
      <c r="T491" s="16"/>
      <c r="U491" s="1"/>
      <c r="V491" s="1"/>
      <c r="W491" s="1"/>
      <c r="X491" s="1"/>
      <c r="Y491" s="1"/>
      <c r="Z491" s="1"/>
      <c r="AA491" s="1"/>
      <c r="AB491" s="1"/>
      <c r="AC491" s="1"/>
      <c r="AD491" s="1"/>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row>
    <row r="492" spans="1:59" s="5" customFormat="1" x14ac:dyDescent="0.2">
      <c r="A492"/>
      <c r="B492"/>
      <c r="C492"/>
      <c r="D492"/>
      <c r="E492"/>
      <c r="F492"/>
      <c r="G492"/>
      <c r="H492"/>
      <c r="I492"/>
      <c r="J492"/>
      <c r="K492"/>
      <c r="L492"/>
      <c r="M492" s="16"/>
      <c r="N492" s="3">
        <v>487</v>
      </c>
      <c r="O492" s="3" t="str">
        <f t="shared" si="143"/>
        <v>NA</v>
      </c>
      <c r="P492" s="3" t="e">
        <f t="shared" si="139"/>
        <v>#VALUE!</v>
      </c>
      <c r="Q492" s="3" t="e">
        <f t="shared" si="140"/>
        <v>#VALUE!</v>
      </c>
      <c r="R492" s="3">
        <f t="shared" si="141"/>
        <v>0.54599045181576988</v>
      </c>
      <c r="S492" s="3">
        <f t="shared" si="142"/>
        <v>0.83293612188050925</v>
      </c>
      <c r="T492" s="16"/>
      <c r="U492" s="1"/>
      <c r="V492" s="1"/>
      <c r="W492" s="1"/>
      <c r="X492" s="1"/>
      <c r="Y492" s="1"/>
      <c r="Z492" s="1"/>
      <c r="AA492" s="1"/>
      <c r="AB492" s="1"/>
      <c r="AC492" s="1"/>
      <c r="AD492" s="1"/>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row>
    <row r="493" spans="1:59" s="5" customFormat="1" x14ac:dyDescent="0.2">
      <c r="A493"/>
      <c r="B493"/>
      <c r="C493"/>
      <c r="D493"/>
      <c r="E493"/>
      <c r="F493"/>
      <c r="G493"/>
      <c r="H493"/>
      <c r="I493"/>
      <c r="J493"/>
      <c r="K493"/>
      <c r="L493"/>
      <c r="M493" s="16"/>
      <c r="N493" s="3">
        <v>488</v>
      </c>
      <c r="O493" s="3" t="str">
        <f t="shared" si="143"/>
        <v>NA</v>
      </c>
      <c r="P493" s="3" t="e">
        <f t="shared" si="139"/>
        <v>#VALUE!</v>
      </c>
      <c r="Q493" s="3" t="e">
        <f t="shared" si="140"/>
        <v>#VALUE!</v>
      </c>
      <c r="R493" s="3">
        <f t="shared" si="141"/>
        <v>-0.73083596427812392</v>
      </c>
      <c r="S493" s="3">
        <f t="shared" si="142"/>
        <v>0.68255314321865423</v>
      </c>
      <c r="T493" s="16"/>
      <c r="U493" s="1"/>
      <c r="V493" s="1"/>
      <c r="W493" s="1"/>
      <c r="X493" s="1"/>
      <c r="Y493" s="1"/>
      <c r="Z493" s="1"/>
      <c r="AA493" s="1"/>
      <c r="AB493" s="1"/>
      <c r="AC493" s="1"/>
      <c r="AD493" s="1"/>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row>
    <row r="494" spans="1:59" s="5" customFormat="1" x14ac:dyDescent="0.2">
      <c r="A494"/>
      <c r="B494"/>
      <c r="C494"/>
      <c r="D494"/>
      <c r="E494"/>
      <c r="F494"/>
      <c r="G494"/>
      <c r="H494"/>
      <c r="I494"/>
      <c r="J494"/>
      <c r="K494"/>
      <c r="L494"/>
      <c r="M494" s="16"/>
      <c r="N494" s="3">
        <v>489</v>
      </c>
      <c r="O494" s="3" t="str">
        <f t="shared" si="143"/>
        <v>NA</v>
      </c>
      <c r="P494" s="3" t="e">
        <f t="shared" si="139"/>
        <v>#VALUE!</v>
      </c>
      <c r="Q494" s="3" t="e">
        <f t="shared" si="140"/>
        <v>#VALUE!</v>
      </c>
      <c r="R494" s="3">
        <f t="shared" si="141"/>
        <v>0.37574996324024779</v>
      </c>
      <c r="S494" s="3">
        <f t="shared" si="142"/>
        <v>0.65065306764012498</v>
      </c>
      <c r="T494" s="16"/>
      <c r="U494" s="1"/>
      <c r="V494" s="1"/>
      <c r="W494" s="1"/>
      <c r="X494" s="1"/>
      <c r="Y494" s="1"/>
      <c r="Z494" s="1"/>
      <c r="AA494" s="1"/>
      <c r="AB494" s="1"/>
      <c r="AC494" s="1"/>
      <c r="AD494" s="1"/>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row>
    <row r="495" spans="1:59" s="5" customFormat="1" x14ac:dyDescent="0.2">
      <c r="A495"/>
      <c r="B495"/>
      <c r="C495"/>
      <c r="D495"/>
      <c r="E495"/>
      <c r="F495"/>
      <c r="G495"/>
      <c r="H495"/>
      <c r="I495"/>
      <c r="J495"/>
      <c r="K495"/>
      <c r="L495"/>
      <c r="M495" s="16"/>
      <c r="N495" s="3">
        <v>490</v>
      </c>
      <c r="O495" s="3" t="str">
        <f t="shared" si="143"/>
        <v>NA</v>
      </c>
      <c r="P495" s="3" t="e">
        <f t="shared" si="139"/>
        <v>#VALUE!</v>
      </c>
      <c r="Q495" s="3" t="e">
        <f t="shared" si="140"/>
        <v>#VALUE!</v>
      </c>
      <c r="R495" s="3">
        <f t="shared" si="141"/>
        <v>-0.77009827780918683</v>
      </c>
      <c r="S495" s="3">
        <f t="shared" si="142"/>
        <v>0.6269311168467786</v>
      </c>
      <c r="T495" s="16"/>
      <c r="U495" s="1"/>
      <c r="V495" s="1"/>
      <c r="W495" s="1"/>
      <c r="X495" s="1"/>
      <c r="Y495" s="1"/>
      <c r="Z495" s="1"/>
      <c r="AA495" s="1"/>
      <c r="AB495" s="1"/>
      <c r="AC495" s="1"/>
      <c r="AD495" s="1"/>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row>
    <row r="496" spans="1:59" s="5" customFormat="1" x14ac:dyDescent="0.2">
      <c r="A496"/>
      <c r="B496"/>
      <c r="C496"/>
      <c r="D496"/>
      <c r="E496"/>
      <c r="F496"/>
      <c r="G496"/>
      <c r="H496"/>
      <c r="I496"/>
      <c r="J496"/>
      <c r="K496"/>
      <c r="L496"/>
      <c r="M496" s="16"/>
      <c r="N496" s="3">
        <v>491</v>
      </c>
      <c r="O496" s="3" t="str">
        <f t="shared" si="143"/>
        <v>NA</v>
      </c>
      <c r="P496" s="3" t="e">
        <f t="shared" si="139"/>
        <v>#VALUE!</v>
      </c>
      <c r="Q496" s="3" t="e">
        <f t="shared" si="140"/>
        <v>#VALUE!</v>
      </c>
      <c r="R496" s="3">
        <f t="shared" si="141"/>
        <v>8.8081989649876125E-2</v>
      </c>
      <c r="S496" s="3">
        <f t="shared" si="142"/>
        <v>0.24312039382739797</v>
      </c>
      <c r="T496" s="16"/>
      <c r="U496" s="1"/>
      <c r="V496" s="1"/>
      <c r="W496" s="1"/>
      <c r="X496" s="1"/>
      <c r="Y496" s="1"/>
      <c r="Z496" s="1"/>
      <c r="AA496" s="1"/>
      <c r="AB496" s="1"/>
      <c r="AC496" s="1"/>
      <c r="AD496" s="1"/>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row>
    <row r="497" spans="1:59" s="5" customFormat="1" x14ac:dyDescent="0.2">
      <c r="A497"/>
      <c r="B497"/>
      <c r="C497"/>
      <c r="D497"/>
      <c r="E497"/>
      <c r="F497"/>
      <c r="G497"/>
      <c r="H497"/>
      <c r="I497"/>
      <c r="J497"/>
      <c r="K497"/>
      <c r="L497"/>
      <c r="M497" s="16"/>
      <c r="N497" s="3">
        <v>492</v>
      </c>
      <c r="O497" s="3" t="str">
        <f t="shared" si="143"/>
        <v>NA</v>
      </c>
      <c r="P497" s="3" t="e">
        <f t="shared" si="139"/>
        <v>#VALUE!</v>
      </c>
      <c r="Q497" s="3" t="e">
        <f t="shared" si="140"/>
        <v>#VALUE!</v>
      </c>
      <c r="R497" s="3">
        <f t="shared" si="141"/>
        <v>-0.80936059134024974</v>
      </c>
      <c r="S497" s="3">
        <f t="shared" si="142"/>
        <v>0.57130909047490297</v>
      </c>
      <c r="T497" s="16"/>
      <c r="U497" s="1"/>
      <c r="V497" s="1"/>
      <c r="W497" s="1"/>
      <c r="X497" s="1"/>
      <c r="Y497" s="1"/>
      <c r="Z497" s="1"/>
      <c r="AA497" s="1"/>
      <c r="AB497" s="1"/>
      <c r="AC497" s="1"/>
      <c r="AD497" s="1"/>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row>
    <row r="498" spans="1:59" s="5" customFormat="1" x14ac:dyDescent="0.2">
      <c r="A498"/>
      <c r="B498"/>
      <c r="C498"/>
      <c r="D498"/>
      <c r="E498"/>
      <c r="F498"/>
      <c r="G498"/>
      <c r="H498"/>
      <c r="I498"/>
      <c r="J498"/>
      <c r="K498"/>
      <c r="L498"/>
      <c r="M498" s="16"/>
      <c r="N498" s="3">
        <v>493</v>
      </c>
      <c r="O498" s="3" t="str">
        <f t="shared" si="143"/>
        <v>NA</v>
      </c>
      <c r="P498" s="3" t="e">
        <f t="shared" si="139"/>
        <v>#VALUE!</v>
      </c>
      <c r="Q498" s="3" t="e">
        <f t="shared" si="140"/>
        <v>#VALUE!</v>
      </c>
      <c r="R498" s="3">
        <f t="shared" si="141"/>
        <v>-0.19958598394049545</v>
      </c>
      <c r="S498" s="3">
        <f t="shared" si="142"/>
        <v>-0.1644122799853292</v>
      </c>
      <c r="T498" s="16"/>
      <c r="U498" s="1"/>
      <c r="V498" s="1"/>
      <c r="W498" s="1"/>
      <c r="X498" s="1"/>
      <c r="Y498" s="1"/>
      <c r="Z498" s="1"/>
      <c r="AA498" s="1"/>
      <c r="AB498" s="1"/>
      <c r="AC498" s="1"/>
      <c r="AD498" s="1"/>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row>
    <row r="499" spans="1:59" s="5" customFormat="1" x14ac:dyDescent="0.2">
      <c r="A499"/>
      <c r="B499"/>
      <c r="C499"/>
      <c r="D499"/>
      <c r="E499"/>
      <c r="F499"/>
      <c r="G499"/>
      <c r="H499"/>
      <c r="I499"/>
      <c r="J499"/>
      <c r="K499"/>
      <c r="L499"/>
      <c r="M499" s="16"/>
      <c r="N499" s="3">
        <v>494</v>
      </c>
      <c r="O499" s="3" t="str">
        <f t="shared" si="143"/>
        <v>NA</v>
      </c>
      <c r="P499" s="3" t="e">
        <f t="shared" si="139"/>
        <v>#VALUE!</v>
      </c>
      <c r="Q499" s="3" t="e">
        <f t="shared" si="140"/>
        <v>#VALUE!</v>
      </c>
      <c r="R499" s="3">
        <f t="shared" si="141"/>
        <v>-0.84862290487131253</v>
      </c>
      <c r="S499" s="3">
        <f t="shared" si="142"/>
        <v>0.51568706410302734</v>
      </c>
      <c r="T499" s="16"/>
      <c r="U499" s="1"/>
      <c r="V499" s="1"/>
      <c r="W499" s="1"/>
      <c r="X499" s="1"/>
      <c r="Y499" s="1"/>
      <c r="Z499" s="1"/>
      <c r="AA499" s="1"/>
      <c r="AB499" s="1"/>
      <c r="AC499" s="1"/>
      <c r="AD499" s="1"/>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row>
    <row r="500" spans="1:59" s="5" customFormat="1" x14ac:dyDescent="0.2">
      <c r="A500"/>
      <c r="B500"/>
      <c r="C500"/>
      <c r="D500"/>
      <c r="E500"/>
      <c r="F500"/>
      <c r="G500"/>
      <c r="H500"/>
      <c r="I500"/>
      <c r="J500"/>
      <c r="K500"/>
      <c r="L500"/>
      <c r="M500" s="16"/>
      <c r="N500" s="3">
        <v>495</v>
      </c>
      <c r="O500" s="3" t="str">
        <f t="shared" si="143"/>
        <v>NA</v>
      </c>
      <c r="P500" s="3" t="e">
        <f t="shared" si="139"/>
        <v>#VALUE!</v>
      </c>
      <c r="Q500" s="3" t="e">
        <f t="shared" si="140"/>
        <v>#VALUE!</v>
      </c>
      <c r="R500" s="3">
        <f t="shared" si="141"/>
        <v>-0.48725395753086709</v>
      </c>
      <c r="S500" s="3">
        <f t="shared" si="142"/>
        <v>-0.57194495379805621</v>
      </c>
      <c r="T500" s="16"/>
      <c r="U500" s="1"/>
      <c r="V500" s="1"/>
      <c r="W500" s="1"/>
      <c r="X500" s="1"/>
      <c r="Y500" s="1"/>
      <c r="Z500" s="1"/>
      <c r="AA500" s="1"/>
      <c r="AB500" s="1"/>
      <c r="AC500" s="1"/>
      <c r="AD500" s="1"/>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row>
    <row r="501" spans="1:59" s="5" customFormat="1" x14ac:dyDescent="0.2">
      <c r="A501"/>
      <c r="B501"/>
      <c r="C501"/>
      <c r="D501"/>
      <c r="E501"/>
      <c r="F501"/>
      <c r="G501"/>
      <c r="H501"/>
      <c r="I501"/>
      <c r="J501"/>
      <c r="K501"/>
      <c r="L501"/>
      <c r="M501" s="16"/>
      <c r="N501" s="3">
        <v>496</v>
      </c>
      <c r="O501" s="3" t="str">
        <f t="shared" si="143"/>
        <v>NA</v>
      </c>
      <c r="P501" s="3" t="e">
        <f t="shared" si="139"/>
        <v>#VALUE!</v>
      </c>
      <c r="Q501" s="3" t="e">
        <f t="shared" si="140"/>
        <v>#VALUE!</v>
      </c>
      <c r="R501" s="3">
        <f t="shared" si="141"/>
        <v>-0.88788521840237544</v>
      </c>
      <c r="S501" s="3">
        <f t="shared" si="142"/>
        <v>0.46006503773115165</v>
      </c>
      <c r="T501" s="16"/>
      <c r="U501" s="1"/>
      <c r="V501" s="1"/>
      <c r="W501" s="1"/>
      <c r="X501" s="1"/>
      <c r="Y501" s="1"/>
      <c r="Z501" s="1"/>
      <c r="AA501" s="1"/>
      <c r="AB501" s="1"/>
      <c r="AC501" s="1"/>
      <c r="AD501" s="1"/>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row>
    <row r="502" spans="1:59" s="5" customFormat="1" x14ac:dyDescent="0.2">
      <c r="A502"/>
      <c r="B502"/>
      <c r="C502"/>
      <c r="D502"/>
      <c r="E502"/>
      <c r="F502"/>
      <c r="G502"/>
      <c r="H502"/>
      <c r="I502"/>
      <c r="J502"/>
      <c r="K502"/>
      <c r="L502"/>
      <c r="M502" s="16"/>
      <c r="N502" s="3">
        <v>497</v>
      </c>
      <c r="O502" s="3" t="str">
        <f t="shared" si="143"/>
        <v>NA</v>
      </c>
      <c r="P502" s="3" t="e">
        <f t="shared" si="139"/>
        <v>#VALUE!</v>
      </c>
      <c r="Q502" s="3" t="e">
        <f t="shared" si="140"/>
        <v>#VALUE!</v>
      </c>
      <c r="R502" s="3">
        <f t="shared" si="141"/>
        <v>-0.60200208751607642</v>
      </c>
      <c r="S502" s="3">
        <f t="shared" si="142"/>
        <v>-0.79339879205454888</v>
      </c>
      <c r="T502" s="16"/>
      <c r="U502" s="1"/>
      <c r="V502" s="1"/>
      <c r="W502" s="1"/>
      <c r="X502" s="1"/>
      <c r="Y502" s="1"/>
      <c r="Z502" s="1"/>
      <c r="AA502" s="1"/>
      <c r="AB502" s="1"/>
      <c r="AC502" s="1"/>
      <c r="AD502" s="1"/>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row>
    <row r="503" spans="1:59" s="5" customFormat="1" x14ac:dyDescent="0.2">
      <c r="A503"/>
      <c r="B503"/>
      <c r="C503"/>
      <c r="D503"/>
      <c r="E503"/>
      <c r="F503"/>
      <c r="G503"/>
      <c r="H503"/>
      <c r="I503"/>
      <c r="J503"/>
      <c r="K503"/>
      <c r="L503"/>
      <c r="M503" s="16"/>
      <c r="N503" s="3">
        <v>498</v>
      </c>
      <c r="O503" s="3" t="str">
        <f t="shared" si="143"/>
        <v>NA</v>
      </c>
      <c r="P503" s="3" t="e">
        <f t="shared" si="139"/>
        <v>#VALUE!</v>
      </c>
      <c r="Q503" s="3" t="e">
        <f t="shared" si="140"/>
        <v>#VALUE!</v>
      </c>
      <c r="R503" s="3">
        <f t="shared" si="141"/>
        <v>-0.46167144054917103</v>
      </c>
      <c r="S503" s="3">
        <f t="shared" si="142"/>
        <v>0.20087869776964695</v>
      </c>
      <c r="T503" s="16"/>
      <c r="U503" s="1"/>
      <c r="V503" s="1"/>
      <c r="W503" s="1"/>
      <c r="X503" s="1"/>
      <c r="Y503" s="1"/>
      <c r="Z503" s="1"/>
      <c r="AA503" s="1"/>
      <c r="AB503" s="1"/>
      <c r="AC503" s="1"/>
      <c r="AD503" s="1"/>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row>
    <row r="504" spans="1:59" s="5" customFormat="1" x14ac:dyDescent="0.2">
      <c r="A504"/>
      <c r="B504"/>
      <c r="C504"/>
      <c r="D504"/>
      <c r="E504"/>
      <c r="F504"/>
      <c r="G504"/>
      <c r="H504"/>
      <c r="I504"/>
      <c r="J504"/>
      <c r="K504"/>
      <c r="L504"/>
      <c r="M504" s="16"/>
      <c r="N504" s="3">
        <v>499</v>
      </c>
      <c r="O504" s="3" t="str">
        <f t="shared" si="143"/>
        <v>NA</v>
      </c>
      <c r="P504" s="3" t="e">
        <f t="shared" si="139"/>
        <v>#VALUE!</v>
      </c>
      <c r="Q504" s="3" t="e">
        <f t="shared" si="140"/>
        <v>#VALUE!</v>
      </c>
      <c r="R504" s="3">
        <f t="shared" si="141"/>
        <v>-0.54383037389612365</v>
      </c>
      <c r="S504" s="3">
        <f t="shared" si="142"/>
        <v>-0.82877379475480728</v>
      </c>
      <c r="T504" s="16"/>
      <c r="U504" s="1"/>
      <c r="V504" s="1"/>
      <c r="W504" s="1"/>
      <c r="X504" s="1"/>
      <c r="Y504" s="1"/>
      <c r="Z504" s="1"/>
      <c r="AA504" s="1"/>
      <c r="AB504" s="1"/>
      <c r="AC504" s="1"/>
      <c r="AD504" s="1"/>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row>
    <row r="505" spans="1:59" s="5" customFormat="1" x14ac:dyDescent="0.2">
      <c r="A505"/>
      <c r="B505"/>
      <c r="C505"/>
      <c r="D505"/>
      <c r="E505"/>
      <c r="F505"/>
      <c r="G505"/>
      <c r="H505"/>
      <c r="I505"/>
      <c r="J505"/>
      <c r="K505"/>
      <c r="L505"/>
      <c r="M505" s="16"/>
      <c r="N505" s="3">
        <v>500</v>
      </c>
      <c r="O505" s="3" t="str">
        <f t="shared" si="143"/>
        <v>NA</v>
      </c>
      <c r="P505" s="3" t="e">
        <f t="shared" si="139"/>
        <v>#VALUE!</v>
      </c>
      <c r="Q505" s="3" t="e">
        <f t="shared" si="140"/>
        <v>#VALUE!</v>
      </c>
      <c r="R505" s="3">
        <f t="shared" si="141"/>
        <v>-3.5457662695966674E-2</v>
      </c>
      <c r="S505" s="3">
        <f t="shared" si="142"/>
        <v>-5.8307642191857717E-2</v>
      </c>
      <c r="T505" s="16"/>
      <c r="U505" s="1"/>
      <c r="V505" s="1"/>
      <c r="W505" s="1"/>
      <c r="X505" s="1"/>
      <c r="Y505" s="1"/>
      <c r="Z505" s="1"/>
      <c r="AA505" s="1"/>
      <c r="AB505" s="1"/>
      <c r="AC505" s="1"/>
      <c r="AD505" s="1"/>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row>
    <row r="506" spans="1:59" s="5" customFormat="1" x14ac:dyDescent="0.2">
      <c r="A506"/>
      <c r="B506"/>
      <c r="C506"/>
      <c r="D506"/>
      <c r="E506"/>
      <c r="F506"/>
      <c r="G506"/>
      <c r="H506"/>
      <c r="I506"/>
      <c r="J506"/>
      <c r="K506"/>
      <c r="L506"/>
      <c r="M506" s="16"/>
      <c r="N506" s="3">
        <v>501</v>
      </c>
      <c r="O506" s="3" t="str">
        <f t="shared" si="143"/>
        <v>NA</v>
      </c>
      <c r="P506" s="3" t="e">
        <f t="shared" si="139"/>
        <v>#VALUE!</v>
      </c>
      <c r="Q506" s="3" t="e">
        <f t="shared" si="140"/>
        <v>#VALUE!</v>
      </c>
      <c r="R506" s="3">
        <f t="shared" si="141"/>
        <v>-0.48565866027617083</v>
      </c>
      <c r="S506" s="3">
        <f t="shared" si="142"/>
        <v>-0.86414879745506545</v>
      </c>
      <c r="T506" s="16"/>
      <c r="U506" s="1"/>
      <c r="V506" s="1"/>
      <c r="W506" s="1"/>
      <c r="X506" s="1"/>
      <c r="Y506" s="1"/>
      <c r="Z506" s="1"/>
      <c r="AA506" s="1"/>
      <c r="AB506" s="1"/>
      <c r="AC506" s="1"/>
      <c r="AD506" s="1"/>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row>
    <row r="507" spans="1:59" s="5" customFormat="1" x14ac:dyDescent="0.2">
      <c r="A507"/>
      <c r="B507"/>
      <c r="C507"/>
      <c r="D507"/>
      <c r="E507"/>
      <c r="F507"/>
      <c r="G507"/>
      <c r="H507"/>
      <c r="I507"/>
      <c r="J507"/>
      <c r="K507"/>
      <c r="L507"/>
      <c r="M507" s="16"/>
      <c r="N507" s="3">
        <v>502</v>
      </c>
      <c r="O507" s="3" t="str">
        <f t="shared" si="143"/>
        <v>NA</v>
      </c>
      <c r="P507" s="3" t="e">
        <f t="shared" si="139"/>
        <v>#VALUE!</v>
      </c>
      <c r="Q507" s="3" t="e">
        <f t="shared" si="140"/>
        <v>#VALUE!</v>
      </c>
      <c r="R507" s="3">
        <f t="shared" si="141"/>
        <v>0.39075611515723774</v>
      </c>
      <c r="S507" s="3">
        <f t="shared" si="142"/>
        <v>-0.31749398215336239</v>
      </c>
      <c r="T507" s="16"/>
      <c r="U507" s="1"/>
      <c r="V507" s="1"/>
      <c r="W507" s="1"/>
      <c r="X507" s="1"/>
      <c r="Y507" s="1"/>
      <c r="Z507" s="1"/>
      <c r="AA507" s="1"/>
      <c r="AB507" s="1"/>
      <c r="AC507" s="1"/>
      <c r="AD507" s="1"/>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row>
    <row r="508" spans="1:59" s="5" customFormat="1" x14ac:dyDescent="0.2">
      <c r="A508"/>
      <c r="B508"/>
      <c r="C508"/>
      <c r="D508"/>
      <c r="E508"/>
      <c r="F508"/>
      <c r="G508"/>
      <c r="H508"/>
      <c r="I508"/>
      <c r="J508"/>
      <c r="K508"/>
      <c r="L508"/>
      <c r="M508" s="16"/>
      <c r="N508" s="3">
        <v>503</v>
      </c>
      <c r="O508" s="3" t="str">
        <f t="shared" si="143"/>
        <v>NA</v>
      </c>
      <c r="P508" s="3" t="e">
        <f t="shared" si="139"/>
        <v>#VALUE!</v>
      </c>
      <c r="Q508" s="3" t="e">
        <f t="shared" si="140"/>
        <v>#VALUE!</v>
      </c>
      <c r="R508" s="3">
        <f t="shared" si="141"/>
        <v>-0.427486946656218</v>
      </c>
      <c r="S508" s="3">
        <f t="shared" si="142"/>
        <v>-0.89952380015532385</v>
      </c>
      <c r="T508" s="16"/>
      <c r="U508" s="1"/>
      <c r="V508" s="1"/>
      <c r="W508" s="1"/>
      <c r="X508" s="1"/>
      <c r="Y508" s="1"/>
      <c r="Z508" s="1"/>
      <c r="AA508" s="1"/>
      <c r="AB508" s="1"/>
      <c r="AC508" s="1"/>
      <c r="AD508" s="1"/>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row>
    <row r="509" spans="1:59" s="5" customFormat="1" x14ac:dyDescent="0.2">
      <c r="A509"/>
      <c r="B509"/>
      <c r="C509"/>
      <c r="D509"/>
      <c r="E509"/>
      <c r="F509"/>
      <c r="G509"/>
      <c r="H509"/>
      <c r="I509"/>
      <c r="J509"/>
      <c r="K509"/>
      <c r="L509"/>
      <c r="M509" s="16"/>
      <c r="N509" s="3">
        <v>504</v>
      </c>
      <c r="O509" s="3" t="str">
        <f t="shared" si="143"/>
        <v>NA</v>
      </c>
      <c r="P509" s="3" t="e">
        <f t="shared" si="139"/>
        <v>#VALUE!</v>
      </c>
      <c r="Q509" s="3" t="e">
        <f t="shared" si="140"/>
        <v>#VALUE!</v>
      </c>
      <c r="R509" s="3">
        <f t="shared" si="141"/>
        <v>0.81696989301044209</v>
      </c>
      <c r="S509" s="3">
        <f t="shared" si="142"/>
        <v>-0.57668032211486708</v>
      </c>
      <c r="T509" s="16"/>
      <c r="U509" s="1"/>
      <c r="V509" s="1"/>
      <c r="W509" s="1"/>
      <c r="X509" s="1"/>
      <c r="Y509" s="1"/>
      <c r="Z509" s="1"/>
      <c r="AA509" s="1"/>
      <c r="AB509" s="1"/>
      <c r="AC509" s="1"/>
      <c r="AD509" s="1"/>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row>
    <row r="510" spans="1:59" s="5" customFormat="1" x14ac:dyDescent="0.2">
      <c r="A510"/>
      <c r="B510"/>
      <c r="C510"/>
      <c r="D510"/>
      <c r="E510"/>
      <c r="F510"/>
      <c r="G510"/>
      <c r="H510"/>
      <c r="I510"/>
      <c r="J510"/>
      <c r="K510"/>
      <c r="L510"/>
      <c r="M510" s="16"/>
      <c r="N510" s="3">
        <v>505</v>
      </c>
      <c r="O510" s="3" t="str">
        <f t="shared" si="143"/>
        <v>NA</v>
      </c>
      <c r="P510" s="3" t="e">
        <f t="shared" si="139"/>
        <v>#VALUE!</v>
      </c>
      <c r="Q510" s="3" t="e">
        <f t="shared" si="140"/>
        <v>#VALUE!</v>
      </c>
      <c r="R510" s="3">
        <f t="shared" si="141"/>
        <v>-0.28365295986103223</v>
      </c>
      <c r="S510" s="3">
        <f t="shared" si="142"/>
        <v>-0.69575746324896026</v>
      </c>
      <c r="T510" s="16"/>
      <c r="U510" s="1"/>
      <c r="V510" s="1"/>
      <c r="W510" s="1"/>
      <c r="X510" s="1"/>
      <c r="Y510" s="1"/>
      <c r="Z510" s="1"/>
      <c r="AA510" s="1"/>
      <c r="AB510" s="1"/>
      <c r="AC510" s="1"/>
      <c r="AD510" s="1"/>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row>
    <row r="511" spans="1:59" s="5" customFormat="1" x14ac:dyDescent="0.2">
      <c r="A511"/>
      <c r="B511"/>
      <c r="C511"/>
      <c r="D511"/>
      <c r="E511"/>
      <c r="F511"/>
      <c r="G511"/>
      <c r="H511"/>
      <c r="I511"/>
      <c r="J511"/>
      <c r="K511"/>
      <c r="L511"/>
      <c r="M511" s="16"/>
      <c r="N511" s="3">
        <v>506</v>
      </c>
      <c r="O511" s="3" t="str">
        <f t="shared" si="143"/>
        <v>NA</v>
      </c>
      <c r="P511" s="3" t="e">
        <f t="shared" si="139"/>
        <v>#VALUE!</v>
      </c>
      <c r="Q511" s="3" t="e">
        <f t="shared" si="140"/>
        <v>#VALUE!</v>
      </c>
      <c r="R511" s="3">
        <f t="shared" si="141"/>
        <v>0.84829265028753675</v>
      </c>
      <c r="S511" s="3">
        <f t="shared" si="142"/>
        <v>-0.51623014462889683</v>
      </c>
      <c r="T511" s="16"/>
      <c r="U511" s="1"/>
      <c r="V511" s="1"/>
      <c r="W511" s="1"/>
      <c r="X511" s="1"/>
      <c r="Y511" s="1"/>
      <c r="Z511" s="1"/>
      <c r="AA511" s="1"/>
      <c r="AB511" s="1"/>
      <c r="AC511" s="1"/>
      <c r="AD511" s="1"/>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row>
    <row r="512" spans="1:59" s="5" customFormat="1" x14ac:dyDescent="0.2">
      <c r="A512"/>
      <c r="B512"/>
      <c r="C512"/>
      <c r="D512"/>
      <c r="E512"/>
      <c r="F512"/>
      <c r="G512"/>
      <c r="H512"/>
      <c r="I512"/>
      <c r="J512"/>
      <c r="K512"/>
      <c r="L512"/>
      <c r="M512" s="16"/>
      <c r="N512" s="3">
        <v>507</v>
      </c>
      <c r="O512" s="3" t="str">
        <f t="shared" si="143"/>
        <v>NA</v>
      </c>
      <c r="P512" s="3" t="e">
        <f t="shared" si="139"/>
        <v>#VALUE!</v>
      </c>
      <c r="Q512" s="3" t="e">
        <f t="shared" si="140"/>
        <v>#VALUE!</v>
      </c>
      <c r="R512" s="3">
        <f t="shared" si="141"/>
        <v>-5.4156699890613419E-2</v>
      </c>
      <c r="S512" s="3">
        <f t="shared" si="142"/>
        <v>-0.25284978673597491</v>
      </c>
      <c r="T512" s="16"/>
      <c r="U512" s="1"/>
      <c r="V512" s="1"/>
      <c r="W512" s="1"/>
      <c r="X512" s="1"/>
      <c r="Y512" s="1"/>
      <c r="Z512" s="1"/>
      <c r="AA512" s="1"/>
      <c r="AB512" s="1"/>
      <c r="AC512" s="1"/>
      <c r="AD512" s="1"/>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row>
    <row r="513" spans="1:59" s="5" customFormat="1" x14ac:dyDescent="0.2">
      <c r="A513"/>
      <c r="B513"/>
      <c r="C513"/>
      <c r="D513"/>
      <c r="E513"/>
      <c r="F513"/>
      <c r="G513"/>
      <c r="H513"/>
      <c r="I513"/>
      <c r="J513"/>
      <c r="K513"/>
      <c r="L513"/>
      <c r="M513" s="16"/>
      <c r="N513" s="3">
        <v>508</v>
      </c>
      <c r="O513" s="3" t="str">
        <f t="shared" si="143"/>
        <v>NA</v>
      </c>
      <c r="P513" s="3" t="e">
        <f t="shared" si="139"/>
        <v>#VALUE!</v>
      </c>
      <c r="Q513" s="3" t="e">
        <f t="shared" si="140"/>
        <v>#VALUE!</v>
      </c>
      <c r="R513" s="3">
        <f t="shared" si="141"/>
        <v>0.8796154075646313</v>
      </c>
      <c r="S513" s="3">
        <f t="shared" si="142"/>
        <v>-0.45577996714292668</v>
      </c>
      <c r="T513" s="16"/>
      <c r="U513" s="1"/>
      <c r="V513" s="1"/>
      <c r="W513" s="1"/>
      <c r="X513" s="1"/>
      <c r="Y513" s="1"/>
      <c r="Z513" s="1"/>
      <c r="AA513" s="1"/>
      <c r="AB513" s="1"/>
      <c r="AC513" s="1"/>
      <c r="AD513" s="1"/>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row>
    <row r="514" spans="1:59" s="5" customFormat="1" x14ac:dyDescent="0.2">
      <c r="A514"/>
      <c r="B514"/>
      <c r="C514"/>
      <c r="D514"/>
      <c r="E514"/>
      <c r="F514"/>
      <c r="G514"/>
      <c r="H514"/>
      <c r="I514"/>
      <c r="J514"/>
      <c r="K514"/>
      <c r="L514"/>
      <c r="M514" s="16"/>
      <c r="N514" s="3">
        <v>509</v>
      </c>
      <c r="O514" s="3" t="str">
        <f t="shared" si="143"/>
        <v>NA</v>
      </c>
      <c r="P514" s="3" t="e">
        <f t="shared" si="139"/>
        <v>#VALUE!</v>
      </c>
      <c r="Q514" s="3" t="e">
        <f t="shared" si="140"/>
        <v>#VALUE!</v>
      </c>
      <c r="R514" s="3">
        <f t="shared" si="141"/>
        <v>0.17533956007980533</v>
      </c>
      <c r="S514" s="3">
        <f t="shared" si="142"/>
        <v>0.19005788977701055</v>
      </c>
      <c r="T514" s="16"/>
      <c r="U514" s="1"/>
      <c r="V514" s="1"/>
      <c r="W514" s="1"/>
      <c r="X514" s="1"/>
      <c r="Y514" s="1"/>
      <c r="Z514" s="1"/>
      <c r="AA514" s="1"/>
      <c r="AB514" s="1"/>
      <c r="AC514" s="1"/>
      <c r="AD514" s="1"/>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row>
    <row r="515" spans="1:59" s="5" customFormat="1" x14ac:dyDescent="0.2">
      <c r="A515"/>
      <c r="B515"/>
      <c r="C515"/>
      <c r="D515"/>
      <c r="E515"/>
      <c r="F515"/>
      <c r="G515"/>
      <c r="H515"/>
      <c r="I515"/>
      <c r="J515"/>
      <c r="K515"/>
      <c r="L515"/>
      <c r="M515" s="16"/>
      <c r="N515" s="3">
        <v>510</v>
      </c>
      <c r="O515" s="3" t="str">
        <f t="shared" si="143"/>
        <v>NA</v>
      </c>
      <c r="P515" s="3" t="e">
        <f t="shared" si="139"/>
        <v>#VALUE!</v>
      </c>
      <c r="Q515" s="3" t="e">
        <f t="shared" si="140"/>
        <v>#VALUE!</v>
      </c>
      <c r="R515" s="3">
        <f t="shared" si="141"/>
        <v>0.91093816484172585</v>
      </c>
      <c r="S515" s="3">
        <f t="shared" si="142"/>
        <v>-0.39532978965695642</v>
      </c>
      <c r="T515" s="16"/>
      <c r="U515" s="1"/>
      <c r="V515" s="1"/>
      <c r="W515" s="1"/>
      <c r="X515" s="1"/>
      <c r="Y515" s="1"/>
      <c r="Z515" s="1"/>
      <c r="AA515" s="1"/>
      <c r="AB515" s="1"/>
      <c r="AC515" s="1"/>
      <c r="AD515" s="1"/>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row>
    <row r="516" spans="1:59" s="5" customFormat="1" x14ac:dyDescent="0.2">
      <c r="A516"/>
      <c r="B516"/>
      <c r="C516"/>
      <c r="D516"/>
      <c r="E516"/>
      <c r="F516"/>
      <c r="G516"/>
      <c r="H516"/>
      <c r="I516"/>
      <c r="J516"/>
      <c r="K516"/>
      <c r="L516"/>
      <c r="M516" s="16"/>
      <c r="N516" s="3">
        <v>511</v>
      </c>
      <c r="O516" s="3" t="str">
        <f t="shared" si="143"/>
        <v>NA</v>
      </c>
      <c r="P516" s="3" t="e">
        <f t="shared" si="139"/>
        <v>#VALUE!</v>
      </c>
      <c r="Q516" s="3" t="e">
        <f t="shared" si="140"/>
        <v>#VALUE!</v>
      </c>
      <c r="R516" s="3">
        <f t="shared" si="141"/>
        <v>0.40483582005022417</v>
      </c>
      <c r="S516" s="3">
        <f t="shared" si="142"/>
        <v>0.6329655662899959</v>
      </c>
      <c r="T516" s="16"/>
      <c r="U516" s="1"/>
      <c r="V516" s="1"/>
      <c r="W516" s="1"/>
      <c r="X516" s="1"/>
      <c r="Y516" s="1"/>
      <c r="Z516" s="1"/>
      <c r="AA516" s="1"/>
      <c r="AB516" s="1"/>
      <c r="AC516" s="1"/>
      <c r="AD516" s="1"/>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row>
    <row r="517" spans="1:59" s="5" customFormat="1" x14ac:dyDescent="0.2">
      <c r="A517"/>
      <c r="B517"/>
      <c r="C517"/>
      <c r="D517"/>
      <c r="E517"/>
      <c r="F517"/>
      <c r="G517"/>
      <c r="H517"/>
      <c r="I517"/>
      <c r="J517"/>
      <c r="K517"/>
      <c r="L517"/>
      <c r="M517" s="16"/>
      <c r="N517" s="3">
        <v>512</v>
      </c>
      <c r="O517" s="3" t="str">
        <f t="shared" si="143"/>
        <v>NA</v>
      </c>
      <c r="P517" s="3" t="e">
        <f t="shared" ref="P517:P580" si="144">(1-MOD(O517-1,$B$1)/$B$1)*VLOOKUP(IF(INT((O517-1)/$B$1)=$A$1,1,INT((O517-1)/$B$1)+1),$A$7:$C$57,2)+MOD(O517-1,$B$1)/$B$1*VLOOKUP(IF(INT((O517-1)/$B$1)+1=$A$1,1,(INT((O517-1)/$B$1)+2)),$A$7:$C$57,2)</f>
        <v>#VALUE!</v>
      </c>
      <c r="Q517" s="3" t="e">
        <f t="shared" ref="Q517:Q580" si="145">(1-MOD(O517-1,$B$1)/$B$1)*VLOOKUP(IF(INT((O517-1)/$B$1)=$A$1,1,INT((O517-1)/$B$1)+1),$A$7:$C$57,3)+MOD(O517-1,$B$1)/$B$1*VLOOKUP(IF(INT((O517-1)/$B$1)+1=$A$1,1,(INT((O517-1)/$B$1)+2)),$A$7:$C$57,3)</f>
        <v>#VALUE!</v>
      </c>
      <c r="R517" s="3">
        <f t="shared" ref="R517:R580" si="146">VLOOKUP(MOD(N517*$C$1,$A$1*$B$1),$N$5:$Q$2019,3)</f>
        <v>0.94226092211882051</v>
      </c>
      <c r="S517" s="3">
        <f t="shared" ref="S517:S580" si="147">VLOOKUP(MOD(N517*$C$1,$A$1*$B$1),$N$5:$Q$2019,4)</f>
        <v>-0.33487961217098622</v>
      </c>
      <c r="T517" s="16"/>
      <c r="U517" s="1"/>
      <c r="V517" s="1"/>
      <c r="W517" s="1"/>
      <c r="X517" s="1"/>
      <c r="Y517" s="1"/>
      <c r="Z517" s="1"/>
      <c r="AA517" s="1"/>
      <c r="AB517" s="1"/>
      <c r="AC517" s="1"/>
      <c r="AD517" s="1"/>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row>
    <row r="518" spans="1:59" s="5" customFormat="1" x14ac:dyDescent="0.2">
      <c r="A518"/>
      <c r="B518"/>
      <c r="C518"/>
      <c r="D518"/>
      <c r="E518"/>
      <c r="F518"/>
      <c r="G518"/>
      <c r="H518"/>
      <c r="I518"/>
      <c r="J518"/>
      <c r="K518"/>
      <c r="L518"/>
      <c r="M518" s="16"/>
      <c r="N518" s="3">
        <v>513</v>
      </c>
      <c r="O518" s="3" t="str">
        <f t="shared" ref="O518:O581" si="148">IF($N$4&gt;=O517,O517+1,"NA")</f>
        <v>NA</v>
      </c>
      <c r="P518" s="3" t="e">
        <f t="shared" si="144"/>
        <v>#VALUE!</v>
      </c>
      <c r="Q518" s="3" t="e">
        <f t="shared" si="145"/>
        <v>#VALUE!</v>
      </c>
      <c r="R518" s="3">
        <f t="shared" si="146"/>
        <v>0.48836055267563244</v>
      </c>
      <c r="S518" s="3">
        <f t="shared" si="147"/>
        <v>0.86798163989665245</v>
      </c>
      <c r="T518" s="16"/>
      <c r="U518" s="1"/>
      <c r="V518" s="1"/>
      <c r="W518" s="1"/>
      <c r="X518" s="1"/>
      <c r="Y518" s="1"/>
      <c r="Z518" s="1"/>
      <c r="AA518" s="1"/>
      <c r="AB518" s="1"/>
      <c r="AC518" s="1"/>
      <c r="AD518" s="1"/>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row>
    <row r="519" spans="1:59" s="5" customFormat="1" x14ac:dyDescent="0.2">
      <c r="A519"/>
      <c r="B519"/>
      <c r="C519"/>
      <c r="D519"/>
      <c r="E519"/>
      <c r="F519"/>
      <c r="G519"/>
      <c r="H519"/>
      <c r="I519"/>
      <c r="J519"/>
      <c r="K519"/>
      <c r="L519"/>
      <c r="M519" s="16"/>
      <c r="N519" s="3">
        <v>514</v>
      </c>
      <c r="O519" s="3" t="str">
        <f t="shared" si="148"/>
        <v>NA</v>
      </c>
      <c r="P519" s="3" t="e">
        <f t="shared" si="144"/>
        <v>#VALUE!</v>
      </c>
      <c r="Q519" s="3" t="e">
        <f t="shared" si="145"/>
        <v>#VALUE!</v>
      </c>
      <c r="R519" s="3">
        <f t="shared" si="146"/>
        <v>0.48472438698852149</v>
      </c>
      <c r="S519" s="3">
        <f t="shared" si="147"/>
        <v>-0.13614344969545172</v>
      </c>
      <c r="T519" s="16"/>
      <c r="U519" s="1"/>
      <c r="V519" s="1"/>
      <c r="W519" s="1"/>
      <c r="X519" s="1"/>
      <c r="Y519" s="1"/>
      <c r="Z519" s="1"/>
      <c r="AA519" s="1"/>
      <c r="AB519" s="1"/>
      <c r="AC519" s="1"/>
      <c r="AD519" s="1"/>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row>
    <row r="520" spans="1:59" s="5" customFormat="1" x14ac:dyDescent="0.2">
      <c r="A520"/>
      <c r="B520"/>
      <c r="C520"/>
      <c r="D520"/>
      <c r="E520"/>
      <c r="F520"/>
      <c r="G520"/>
      <c r="H520"/>
      <c r="I520"/>
      <c r="J520"/>
      <c r="K520"/>
      <c r="L520"/>
      <c r="M520" s="16"/>
      <c r="N520" s="3">
        <v>515</v>
      </c>
      <c r="O520" s="3" t="str">
        <f t="shared" si="148"/>
        <v>NA</v>
      </c>
      <c r="P520" s="3" t="e">
        <f t="shared" si="144"/>
        <v>#VALUE!</v>
      </c>
      <c r="Q520" s="3" t="e">
        <f t="shared" si="145"/>
        <v>#VALUE!</v>
      </c>
      <c r="R520" s="3">
        <f t="shared" si="146"/>
        <v>0.42591375795603004</v>
      </c>
      <c r="S520" s="3">
        <f t="shared" si="147"/>
        <v>0.8951061105969802</v>
      </c>
      <c r="T520" s="16"/>
      <c r="U520" s="1"/>
      <c r="V520" s="1"/>
      <c r="W520" s="1"/>
      <c r="X520" s="1"/>
      <c r="Y520" s="1"/>
      <c r="Z520" s="1"/>
      <c r="AA520" s="1"/>
      <c r="AB520" s="1"/>
      <c r="AC520" s="1"/>
      <c r="AD520" s="1"/>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row>
    <row r="521" spans="1:59" s="5" customFormat="1" x14ac:dyDescent="0.2">
      <c r="A521"/>
      <c r="B521"/>
      <c r="C521"/>
      <c r="D521"/>
      <c r="E521"/>
      <c r="F521"/>
      <c r="G521"/>
      <c r="H521"/>
      <c r="I521"/>
      <c r="J521"/>
      <c r="K521"/>
      <c r="L521"/>
      <c r="M521" s="16"/>
      <c r="N521" s="3">
        <v>516</v>
      </c>
      <c r="O521" s="3" t="str">
        <f t="shared" si="148"/>
        <v>NA</v>
      </c>
      <c r="P521" s="3" t="e">
        <f t="shared" si="144"/>
        <v>#VALUE!</v>
      </c>
      <c r="Q521" s="3" t="e">
        <f t="shared" si="145"/>
        <v>#VALUE!</v>
      </c>
      <c r="R521" s="3">
        <f t="shared" si="146"/>
        <v>2.7187851858222534E-2</v>
      </c>
      <c r="S521" s="3">
        <f t="shared" si="147"/>
        <v>6.2592712780082715E-2</v>
      </c>
      <c r="T521" s="16"/>
      <c r="U521" s="1"/>
      <c r="V521" s="1"/>
      <c r="W521" s="1"/>
      <c r="X521" s="1"/>
      <c r="Y521" s="1"/>
      <c r="Z521" s="1"/>
      <c r="AA521" s="1"/>
      <c r="AB521" s="1"/>
      <c r="AC521" s="1"/>
      <c r="AD521" s="1"/>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row>
    <row r="522" spans="1:59" s="5" customFormat="1" x14ac:dyDescent="0.2">
      <c r="A522"/>
      <c r="B522"/>
      <c r="C522"/>
      <c r="D522"/>
      <c r="E522"/>
      <c r="F522"/>
      <c r="G522"/>
      <c r="H522"/>
      <c r="I522"/>
      <c r="J522"/>
      <c r="K522"/>
      <c r="L522"/>
      <c r="M522" s="16"/>
      <c r="N522" s="3">
        <v>517</v>
      </c>
      <c r="O522" s="3" t="str">
        <f t="shared" si="148"/>
        <v>NA</v>
      </c>
      <c r="P522" s="3" t="e">
        <f t="shared" si="144"/>
        <v>#VALUE!</v>
      </c>
      <c r="Q522" s="3" t="e">
        <f t="shared" si="145"/>
        <v>#VALUE!</v>
      </c>
      <c r="R522" s="3">
        <f t="shared" si="146"/>
        <v>0.36346696323642769</v>
      </c>
      <c r="S522" s="3">
        <f t="shared" si="147"/>
        <v>0.92223058129730784</v>
      </c>
      <c r="T522" s="16"/>
      <c r="U522" s="1"/>
      <c r="V522" s="1"/>
      <c r="W522" s="1"/>
      <c r="X522" s="1"/>
      <c r="Y522" s="1"/>
      <c r="Z522" s="1"/>
      <c r="AA522" s="1"/>
      <c r="AB522" s="1"/>
      <c r="AC522" s="1"/>
      <c r="AD522" s="1"/>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row>
    <row r="523" spans="1:59" s="5" customFormat="1" x14ac:dyDescent="0.2">
      <c r="A523"/>
      <c r="B523"/>
      <c r="C523"/>
      <c r="D523"/>
      <c r="E523"/>
      <c r="F523"/>
      <c r="G523"/>
      <c r="H523"/>
      <c r="I523"/>
      <c r="J523"/>
      <c r="K523"/>
      <c r="L523"/>
      <c r="M523" s="16"/>
      <c r="N523" s="3">
        <v>518</v>
      </c>
      <c r="O523" s="3" t="str">
        <f t="shared" si="148"/>
        <v>NA</v>
      </c>
      <c r="P523" s="3" t="e">
        <f t="shared" si="144"/>
        <v>#VALUE!</v>
      </c>
      <c r="Q523" s="3" t="e">
        <f t="shared" si="145"/>
        <v>#VALUE!</v>
      </c>
      <c r="R523" s="3">
        <f t="shared" si="146"/>
        <v>-0.43034868327207643</v>
      </c>
      <c r="S523" s="3">
        <f t="shared" si="147"/>
        <v>0.26132887525561715</v>
      </c>
      <c r="T523" s="16"/>
      <c r="U523" s="1"/>
      <c r="V523" s="1"/>
      <c r="W523" s="1"/>
      <c r="X523" s="1"/>
      <c r="Y523" s="1"/>
      <c r="Z523" s="1"/>
      <c r="AA523" s="1"/>
      <c r="AB523" s="1"/>
      <c r="AC523" s="1"/>
      <c r="AD523" s="1"/>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row>
    <row r="524" spans="1:59" s="5" customFormat="1" x14ac:dyDescent="0.2">
      <c r="A524"/>
      <c r="B524"/>
      <c r="C524"/>
      <c r="D524"/>
      <c r="E524"/>
      <c r="F524"/>
      <c r="G524"/>
      <c r="H524"/>
      <c r="I524"/>
      <c r="J524"/>
      <c r="K524"/>
      <c r="L524"/>
      <c r="M524" s="16"/>
      <c r="N524" s="3">
        <v>519</v>
      </c>
      <c r="O524" s="3" t="str">
        <f t="shared" si="148"/>
        <v>NA</v>
      </c>
      <c r="P524" s="3" t="e">
        <f t="shared" si="144"/>
        <v>#VALUE!</v>
      </c>
      <c r="Q524" s="3" t="e">
        <f t="shared" si="145"/>
        <v>#VALUE!</v>
      </c>
      <c r="R524" s="3">
        <f t="shared" si="146"/>
        <v>0.30102016851682539</v>
      </c>
      <c r="S524" s="3">
        <f t="shared" si="147"/>
        <v>0.94935505199763548</v>
      </c>
      <c r="T524" s="16"/>
      <c r="U524" s="1"/>
      <c r="V524" s="1"/>
      <c r="W524" s="1"/>
      <c r="X524" s="1"/>
      <c r="Y524" s="1"/>
      <c r="Z524" s="1"/>
      <c r="AA524" s="1"/>
      <c r="AB524" s="1"/>
      <c r="AC524" s="1"/>
      <c r="AD524" s="1"/>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row>
    <row r="525" spans="1:59" s="5" customFormat="1" x14ac:dyDescent="0.2">
      <c r="A525"/>
      <c r="B525"/>
      <c r="C525"/>
      <c r="D525"/>
      <c r="E525"/>
      <c r="F525"/>
      <c r="G525"/>
      <c r="H525"/>
      <c r="I525"/>
      <c r="J525"/>
      <c r="K525"/>
      <c r="L525"/>
      <c r="M525" s="16"/>
      <c r="N525" s="3">
        <v>520</v>
      </c>
      <c r="O525" s="3" t="str">
        <f t="shared" si="148"/>
        <v>NA</v>
      </c>
      <c r="P525" s="3" t="e">
        <f t="shared" si="144"/>
        <v>#VALUE!</v>
      </c>
      <c r="Q525" s="3" t="e">
        <f t="shared" si="145"/>
        <v>#VALUE!</v>
      </c>
      <c r="R525" s="3">
        <f t="shared" si="146"/>
        <v>-0.88788521840237544</v>
      </c>
      <c r="S525" s="3">
        <f t="shared" si="147"/>
        <v>0.46006503773115165</v>
      </c>
      <c r="T525" s="16"/>
      <c r="U525" s="1"/>
      <c r="V525" s="1"/>
      <c r="W525" s="1"/>
      <c r="X525" s="1"/>
      <c r="Y525" s="1"/>
      <c r="Z525" s="1"/>
      <c r="AA525" s="1"/>
      <c r="AB525" s="1"/>
      <c r="AC525" s="1"/>
      <c r="AD525" s="1"/>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row>
    <row r="526" spans="1:59" s="5" customFormat="1" x14ac:dyDescent="0.2">
      <c r="A526"/>
      <c r="B526"/>
      <c r="C526"/>
      <c r="D526"/>
      <c r="E526"/>
      <c r="F526"/>
      <c r="G526"/>
      <c r="H526"/>
      <c r="I526"/>
      <c r="J526"/>
      <c r="K526"/>
      <c r="L526"/>
      <c r="M526" s="16"/>
      <c r="N526" s="3">
        <v>521</v>
      </c>
      <c r="O526" s="3" t="str">
        <f t="shared" si="148"/>
        <v>NA</v>
      </c>
      <c r="P526" s="3" t="e">
        <f t="shared" si="144"/>
        <v>#VALUE!</v>
      </c>
      <c r="Q526" s="3" t="e">
        <f t="shared" si="145"/>
        <v>#VALUE!</v>
      </c>
      <c r="R526" s="3">
        <f t="shared" si="146"/>
        <v>0.186272038531616</v>
      </c>
      <c r="S526" s="3">
        <f t="shared" si="147"/>
        <v>0.72790121374114281</v>
      </c>
      <c r="T526" s="16"/>
      <c r="U526" s="1"/>
      <c r="V526" s="1"/>
      <c r="W526" s="1"/>
      <c r="X526" s="1"/>
      <c r="Y526" s="1"/>
      <c r="Z526" s="1"/>
      <c r="AA526" s="1"/>
      <c r="AB526" s="1"/>
      <c r="AC526" s="1"/>
      <c r="AD526" s="1"/>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row>
    <row r="527" spans="1:59" s="5" customFormat="1" x14ac:dyDescent="0.2">
      <c r="A527"/>
      <c r="B527"/>
      <c r="C527"/>
      <c r="D527"/>
      <c r="E527"/>
      <c r="F527"/>
      <c r="G527"/>
      <c r="H527"/>
      <c r="I527"/>
      <c r="J527"/>
      <c r="K527"/>
      <c r="L527"/>
      <c r="M527" s="16"/>
      <c r="N527" s="3">
        <v>522</v>
      </c>
      <c r="O527" s="3" t="str">
        <f t="shared" si="148"/>
        <v>NA</v>
      </c>
      <c r="P527" s="3" t="e">
        <f t="shared" si="144"/>
        <v>#VALUE!</v>
      </c>
      <c r="Q527" s="3" t="e">
        <f t="shared" si="145"/>
        <v>#VALUE!</v>
      </c>
      <c r="R527" s="3">
        <f t="shared" si="146"/>
        <v>-0.91068493572236231</v>
      </c>
      <c r="S527" s="3">
        <f t="shared" si="147"/>
        <v>0.39591278156152204</v>
      </c>
      <c r="T527" s="16"/>
      <c r="U527" s="1"/>
      <c r="V527" s="1"/>
      <c r="W527" s="1"/>
      <c r="X527" s="1"/>
      <c r="Y527" s="1"/>
      <c r="Z527" s="1"/>
      <c r="AA527" s="1"/>
      <c r="AB527" s="1"/>
      <c r="AC527" s="1"/>
      <c r="AD527" s="1"/>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row>
    <row r="528" spans="1:59" s="5" customFormat="1" x14ac:dyDescent="0.2">
      <c r="A528"/>
      <c r="B528"/>
      <c r="C528"/>
      <c r="D528"/>
      <c r="E528"/>
      <c r="F528"/>
      <c r="G528"/>
      <c r="H528"/>
      <c r="I528"/>
      <c r="J528"/>
      <c r="K528"/>
      <c r="L528"/>
      <c r="M528" s="16"/>
      <c r="N528" s="3">
        <v>523</v>
      </c>
      <c r="O528" s="3" t="str">
        <f t="shared" si="148"/>
        <v>NA</v>
      </c>
      <c r="P528" s="3" t="e">
        <f t="shared" si="144"/>
        <v>#VALUE!</v>
      </c>
      <c r="Q528" s="3" t="e">
        <f t="shared" si="145"/>
        <v>#VALUE!</v>
      </c>
      <c r="R528" s="3">
        <f t="shared" si="146"/>
        <v>1.9222573280799515E-2</v>
      </c>
      <c r="S528" s="3">
        <f t="shared" si="147"/>
        <v>0.25786906652782982</v>
      </c>
      <c r="T528" s="16"/>
      <c r="U528" s="1"/>
      <c r="V528" s="1"/>
      <c r="W528" s="1"/>
      <c r="X528" s="1"/>
      <c r="Y528" s="1"/>
      <c r="Z528" s="1"/>
      <c r="AA528" s="1"/>
      <c r="AB528" s="1"/>
      <c r="AC528" s="1"/>
      <c r="AD528" s="1"/>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row>
    <row r="529" spans="1:59" s="5" customFormat="1" x14ac:dyDescent="0.2">
      <c r="A529"/>
      <c r="B529"/>
      <c r="C529"/>
      <c r="D529"/>
      <c r="E529"/>
      <c r="F529"/>
      <c r="G529"/>
      <c r="H529"/>
      <c r="I529"/>
      <c r="J529"/>
      <c r="K529"/>
      <c r="L529"/>
      <c r="M529" s="16"/>
      <c r="N529" s="3">
        <v>524</v>
      </c>
      <c r="O529" s="3" t="str">
        <f t="shared" si="148"/>
        <v>NA</v>
      </c>
      <c r="P529" s="3" t="e">
        <f t="shared" si="144"/>
        <v>#VALUE!</v>
      </c>
      <c r="Q529" s="3" t="e">
        <f t="shared" si="145"/>
        <v>#VALUE!</v>
      </c>
      <c r="R529" s="3">
        <f t="shared" si="146"/>
        <v>-0.93348465304234918</v>
      </c>
      <c r="S529" s="3">
        <f t="shared" si="147"/>
        <v>0.33176052539189249</v>
      </c>
      <c r="T529" s="16"/>
      <c r="U529" s="1"/>
      <c r="V529" s="1"/>
      <c r="W529" s="1"/>
      <c r="X529" s="1"/>
      <c r="Y529" s="1"/>
      <c r="Z529" s="1"/>
      <c r="AA529" s="1"/>
      <c r="AB529" s="1"/>
      <c r="AC529" s="1"/>
      <c r="AD529" s="1"/>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row>
    <row r="530" spans="1:59" s="5" customFormat="1" x14ac:dyDescent="0.2">
      <c r="A530"/>
      <c r="B530"/>
      <c r="C530"/>
      <c r="D530"/>
      <c r="E530"/>
      <c r="F530"/>
      <c r="G530"/>
      <c r="H530"/>
      <c r="I530"/>
      <c r="J530"/>
      <c r="K530"/>
      <c r="L530"/>
      <c r="M530" s="16"/>
      <c r="N530" s="3">
        <v>525</v>
      </c>
      <c r="O530" s="3" t="str">
        <f t="shared" si="148"/>
        <v>NA</v>
      </c>
      <c r="P530" s="3" t="e">
        <f t="shared" si="144"/>
        <v>#VALUE!</v>
      </c>
      <c r="Q530" s="3" t="e">
        <f t="shared" si="145"/>
        <v>#VALUE!</v>
      </c>
      <c r="R530" s="3">
        <f t="shared" si="146"/>
        <v>-0.14782689197001692</v>
      </c>
      <c r="S530" s="3">
        <f t="shared" si="147"/>
        <v>-0.21216308068548334</v>
      </c>
      <c r="T530" s="16"/>
      <c r="U530" s="1"/>
      <c r="V530" s="1"/>
      <c r="W530" s="1"/>
      <c r="X530" s="1"/>
      <c r="Y530" s="1"/>
      <c r="Z530" s="1"/>
      <c r="AA530" s="1"/>
      <c r="AB530" s="1"/>
      <c r="AC530" s="1"/>
      <c r="AD530" s="1"/>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row>
    <row r="531" spans="1:59" s="5" customFormat="1" x14ac:dyDescent="0.2">
      <c r="A531"/>
      <c r="B531"/>
      <c r="C531"/>
      <c r="D531"/>
      <c r="E531"/>
      <c r="F531"/>
      <c r="G531"/>
      <c r="H531"/>
      <c r="I531"/>
      <c r="J531"/>
      <c r="K531"/>
      <c r="L531"/>
      <c r="M531" s="16"/>
      <c r="N531" s="3">
        <v>526</v>
      </c>
      <c r="O531" s="3" t="str">
        <f t="shared" si="148"/>
        <v>NA</v>
      </c>
      <c r="P531" s="3" t="e">
        <f t="shared" si="144"/>
        <v>#VALUE!</v>
      </c>
      <c r="Q531" s="3" t="e">
        <f t="shared" si="145"/>
        <v>#VALUE!</v>
      </c>
      <c r="R531" s="3">
        <f t="shared" si="146"/>
        <v>-0.95628437036233604</v>
      </c>
      <c r="S531" s="3">
        <f t="shared" si="147"/>
        <v>0.26760826922226294</v>
      </c>
      <c r="T531" s="16"/>
      <c r="U531" s="1"/>
      <c r="V531" s="1"/>
      <c r="W531" s="1"/>
      <c r="X531" s="1"/>
      <c r="Y531" s="1"/>
      <c r="Z531" s="1"/>
      <c r="AA531" s="1"/>
      <c r="AB531" s="1"/>
      <c r="AC531" s="1"/>
      <c r="AD531" s="1"/>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row>
    <row r="532" spans="1:59" s="5" customFormat="1" x14ac:dyDescent="0.2">
      <c r="A532"/>
      <c r="B532"/>
      <c r="C532"/>
      <c r="D532"/>
      <c r="E532"/>
      <c r="F532"/>
      <c r="G532"/>
      <c r="H532"/>
      <c r="I532"/>
      <c r="J532"/>
      <c r="K532"/>
      <c r="L532"/>
      <c r="M532" s="16"/>
      <c r="N532" s="3">
        <v>527</v>
      </c>
      <c r="O532" s="3" t="str">
        <f t="shared" si="148"/>
        <v>NA</v>
      </c>
      <c r="P532" s="3" t="e">
        <f t="shared" si="144"/>
        <v>#VALUE!</v>
      </c>
      <c r="Q532" s="3" t="e">
        <f t="shared" si="145"/>
        <v>#VALUE!</v>
      </c>
      <c r="R532" s="3">
        <f t="shared" si="146"/>
        <v>-0.31487635722083335</v>
      </c>
      <c r="S532" s="3">
        <f t="shared" si="147"/>
        <v>-0.68219522789879639</v>
      </c>
      <c r="T532" s="16"/>
      <c r="U532" s="1"/>
      <c r="V532" s="1"/>
      <c r="W532" s="1"/>
      <c r="X532" s="1"/>
      <c r="Y532" s="1"/>
      <c r="Z532" s="1"/>
      <c r="AA532" s="1"/>
      <c r="AB532" s="1"/>
      <c r="AC532" s="1"/>
      <c r="AD532" s="1"/>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row>
    <row r="533" spans="1:59" s="5" customFormat="1" x14ac:dyDescent="0.2">
      <c r="A533"/>
      <c r="B533"/>
      <c r="C533"/>
      <c r="D533"/>
      <c r="E533"/>
      <c r="F533"/>
      <c r="G533"/>
      <c r="H533"/>
      <c r="I533"/>
      <c r="J533"/>
      <c r="K533"/>
      <c r="L533"/>
      <c r="M533" s="16"/>
      <c r="N533" s="3">
        <v>528</v>
      </c>
      <c r="O533" s="3" t="str">
        <f t="shared" si="148"/>
        <v>NA</v>
      </c>
      <c r="P533" s="3" t="e">
        <f t="shared" si="144"/>
        <v>#VALUE!</v>
      </c>
      <c r="Q533" s="3" t="e">
        <f t="shared" si="145"/>
        <v>#VALUE!</v>
      </c>
      <c r="R533" s="3">
        <f t="shared" si="146"/>
        <v>-0.97908408768232291</v>
      </c>
      <c r="S533" s="3">
        <f t="shared" si="147"/>
        <v>0.20345601305263336</v>
      </c>
      <c r="T533" s="16"/>
      <c r="U533" s="1"/>
      <c r="V533" s="1"/>
      <c r="W533" s="1"/>
      <c r="X533" s="1"/>
      <c r="Y533" s="1"/>
      <c r="Z533" s="1"/>
      <c r="AA533" s="1"/>
      <c r="AB533" s="1"/>
      <c r="AC533" s="1"/>
      <c r="AD533" s="1"/>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row>
    <row r="534" spans="1:59" s="5" customFormat="1" x14ac:dyDescent="0.2">
      <c r="A534"/>
      <c r="B534"/>
      <c r="C534"/>
      <c r="D534"/>
      <c r="E534"/>
      <c r="F534"/>
      <c r="G534"/>
      <c r="H534"/>
      <c r="I534"/>
      <c r="J534"/>
      <c r="K534"/>
      <c r="L534"/>
      <c r="M534" s="16"/>
      <c r="N534" s="3">
        <v>529</v>
      </c>
      <c r="O534" s="3" t="str">
        <f t="shared" si="148"/>
        <v>NA</v>
      </c>
      <c r="P534" s="3" t="e">
        <f t="shared" si="144"/>
        <v>#VALUE!</v>
      </c>
      <c r="Q534" s="3" t="e">
        <f t="shared" si="145"/>
        <v>#VALUE!</v>
      </c>
      <c r="R534" s="3">
        <f t="shared" si="146"/>
        <v>-0.36562178475249218</v>
      </c>
      <c r="S534" s="3">
        <f t="shared" si="147"/>
        <v>-0.92639563207181275</v>
      </c>
      <c r="T534" s="16"/>
      <c r="U534" s="1"/>
      <c r="V534" s="1"/>
      <c r="W534" s="1"/>
      <c r="X534" s="1"/>
      <c r="Y534" s="1"/>
      <c r="Z534" s="1"/>
      <c r="AA534" s="1"/>
      <c r="AB534" s="1"/>
      <c r="AC534" s="1"/>
      <c r="AD534" s="1"/>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row>
    <row r="535" spans="1:59" s="5" customFormat="1" x14ac:dyDescent="0.2">
      <c r="A535"/>
      <c r="B535"/>
      <c r="C535"/>
      <c r="D535"/>
      <c r="E535"/>
      <c r="F535"/>
      <c r="G535"/>
      <c r="H535"/>
      <c r="I535"/>
      <c r="J535"/>
      <c r="K535"/>
      <c r="L535"/>
      <c r="M535" s="16"/>
      <c r="N535" s="3">
        <v>530</v>
      </c>
      <c r="O535" s="3" t="str">
        <f t="shared" si="148"/>
        <v>NA</v>
      </c>
      <c r="P535" s="3" t="e">
        <f t="shared" si="144"/>
        <v>#VALUE!</v>
      </c>
      <c r="Q535" s="3" t="e">
        <f t="shared" si="145"/>
        <v>#VALUE!</v>
      </c>
      <c r="R535" s="3">
        <f t="shared" si="146"/>
        <v>-0.49874783523203703</v>
      </c>
      <c r="S535" s="3">
        <f t="shared" si="147"/>
        <v>6.8872106746728459E-2</v>
      </c>
      <c r="T535" s="16"/>
      <c r="U535" s="1"/>
      <c r="V535" s="1"/>
      <c r="W535" s="1"/>
      <c r="X535" s="1"/>
      <c r="Y535" s="1"/>
      <c r="Z535" s="1"/>
      <c r="AA535" s="1"/>
      <c r="AB535" s="1"/>
      <c r="AC535" s="1"/>
      <c r="AD535" s="1"/>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row>
    <row r="536" spans="1:59" s="5" customFormat="1" x14ac:dyDescent="0.2">
      <c r="A536"/>
      <c r="B536"/>
      <c r="C536"/>
      <c r="D536"/>
      <c r="E536"/>
      <c r="F536"/>
      <c r="G536"/>
      <c r="H536"/>
      <c r="I536"/>
      <c r="J536"/>
      <c r="K536"/>
      <c r="L536"/>
      <c r="M536" s="16"/>
      <c r="N536" s="3">
        <v>531</v>
      </c>
      <c r="O536" s="3" t="str">
        <f t="shared" si="148"/>
        <v>NA</v>
      </c>
      <c r="P536" s="3" t="e">
        <f t="shared" si="144"/>
        <v>#VALUE!</v>
      </c>
      <c r="Q536" s="3" t="e">
        <f t="shared" si="145"/>
        <v>#VALUE!</v>
      </c>
      <c r="R536" s="3">
        <f t="shared" si="146"/>
        <v>-0.30006317456499343</v>
      </c>
      <c r="S536" s="3">
        <f t="shared" si="147"/>
        <v>-0.94476429320453215</v>
      </c>
      <c r="T536" s="16"/>
      <c r="U536" s="1"/>
      <c r="V536" s="1"/>
      <c r="W536" s="1"/>
      <c r="X536" s="1"/>
      <c r="Y536" s="1"/>
      <c r="Z536" s="1"/>
      <c r="AA536" s="1"/>
      <c r="AB536" s="1"/>
      <c r="AC536" s="1"/>
      <c r="AD536" s="1"/>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row>
    <row r="537" spans="1:59" s="5" customFormat="1" x14ac:dyDescent="0.2">
      <c r="A537"/>
      <c r="B537"/>
      <c r="C537"/>
      <c r="D537"/>
      <c r="E537"/>
      <c r="F537"/>
      <c r="G537"/>
      <c r="H537"/>
      <c r="I537"/>
      <c r="J537"/>
      <c r="K537"/>
      <c r="L537"/>
      <c r="M537" s="16"/>
      <c r="N537" s="3">
        <v>532</v>
      </c>
      <c r="O537" s="3" t="str">
        <f t="shared" si="148"/>
        <v>NA</v>
      </c>
      <c r="P537" s="3" t="e">
        <f t="shared" si="144"/>
        <v>#VALUE!</v>
      </c>
      <c r="Q537" s="3" t="e">
        <f t="shared" si="145"/>
        <v>#VALUE!</v>
      </c>
      <c r="R537" s="3">
        <f t="shared" si="146"/>
        <v>-1.8411582781751201E-2</v>
      </c>
      <c r="S537" s="3">
        <f t="shared" si="147"/>
        <v>-6.5711799559176429E-2</v>
      </c>
      <c r="T537" s="16"/>
      <c r="U537" s="1"/>
      <c r="V537" s="1"/>
      <c r="W537" s="1"/>
      <c r="X537" s="1"/>
      <c r="Y537" s="1"/>
      <c r="Z537" s="1"/>
      <c r="AA537" s="1"/>
      <c r="AB537" s="1"/>
      <c r="AC537" s="1"/>
      <c r="AD537" s="1"/>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row>
    <row r="538" spans="1:59" s="5" customFormat="1" x14ac:dyDescent="0.2">
      <c r="A538"/>
      <c r="B538"/>
      <c r="C538"/>
      <c r="D538"/>
      <c r="E538"/>
      <c r="F538"/>
      <c r="G538"/>
      <c r="H538"/>
      <c r="I538"/>
      <c r="J538"/>
      <c r="K538"/>
      <c r="L538"/>
      <c r="M538" s="16"/>
      <c r="N538" s="3">
        <v>533</v>
      </c>
      <c r="O538" s="3" t="str">
        <f t="shared" si="148"/>
        <v>NA</v>
      </c>
      <c r="P538" s="3" t="e">
        <f t="shared" si="144"/>
        <v>#VALUE!</v>
      </c>
      <c r="Q538" s="3" t="e">
        <f t="shared" si="145"/>
        <v>#VALUE!</v>
      </c>
      <c r="R538" s="3">
        <f t="shared" si="146"/>
        <v>-0.23450456437749465</v>
      </c>
      <c r="S538" s="3">
        <f t="shared" si="147"/>
        <v>-0.96313295433725155</v>
      </c>
      <c r="T538" s="16"/>
      <c r="U538" s="1"/>
      <c r="V538" s="1"/>
      <c r="W538" s="1"/>
      <c r="X538" s="1"/>
      <c r="Y538" s="1"/>
      <c r="Z538" s="1"/>
      <c r="AA538" s="1"/>
      <c r="AB538" s="1"/>
      <c r="AC538" s="1"/>
      <c r="AD538" s="1"/>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row>
    <row r="539" spans="1:59" s="5" customFormat="1" x14ac:dyDescent="0.2">
      <c r="A539"/>
      <c r="B539"/>
      <c r="C539"/>
      <c r="D539"/>
      <c r="E539"/>
      <c r="F539"/>
      <c r="G539"/>
      <c r="H539"/>
      <c r="I539"/>
      <c r="J539"/>
      <c r="K539"/>
      <c r="L539"/>
      <c r="M539" s="16"/>
      <c r="N539" s="3">
        <v>534</v>
      </c>
      <c r="O539" s="3" t="str">
        <f t="shared" si="148"/>
        <v>NA</v>
      </c>
      <c r="P539" s="3" t="e">
        <f t="shared" si="144"/>
        <v>#VALUE!</v>
      </c>
      <c r="Q539" s="3" t="e">
        <f t="shared" si="145"/>
        <v>#VALUE!</v>
      </c>
      <c r="R539" s="3">
        <f t="shared" si="146"/>
        <v>0.46192466966853463</v>
      </c>
      <c r="S539" s="3">
        <f t="shared" si="147"/>
        <v>-0.2002957058650813</v>
      </c>
      <c r="T539" s="16"/>
      <c r="U539" s="1"/>
      <c r="V539" s="1"/>
      <c r="W539" s="1"/>
      <c r="X539" s="1"/>
      <c r="Y539" s="1"/>
      <c r="Z539" s="1"/>
      <c r="AA539" s="1"/>
      <c r="AB539" s="1"/>
      <c r="AC539" s="1"/>
      <c r="AD539" s="1"/>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row>
    <row r="540" spans="1:59" s="5" customFormat="1" x14ac:dyDescent="0.2">
      <c r="A540"/>
      <c r="B540"/>
      <c r="C540"/>
      <c r="D540"/>
      <c r="E540"/>
      <c r="F540"/>
      <c r="G540"/>
      <c r="H540"/>
      <c r="I540"/>
      <c r="J540"/>
      <c r="K540"/>
      <c r="L540"/>
      <c r="M540" s="16"/>
      <c r="N540" s="3">
        <v>535</v>
      </c>
      <c r="O540" s="3" t="str">
        <f t="shared" si="148"/>
        <v>NA</v>
      </c>
      <c r="P540" s="3" t="e">
        <f t="shared" si="144"/>
        <v>#VALUE!</v>
      </c>
      <c r="Q540" s="3" t="e">
        <f t="shared" si="145"/>
        <v>#VALUE!</v>
      </c>
      <c r="R540" s="3">
        <f t="shared" si="146"/>
        <v>-0.16894595418999586</v>
      </c>
      <c r="S540" s="3">
        <f t="shared" si="147"/>
        <v>-0.98150161546997094</v>
      </c>
      <c r="T540" s="16"/>
      <c r="U540" s="1"/>
      <c r="V540" s="1"/>
      <c r="W540" s="1"/>
      <c r="X540" s="1"/>
      <c r="Y540" s="1"/>
      <c r="Z540" s="1"/>
      <c r="AA540" s="1"/>
      <c r="AB540" s="1"/>
      <c r="AC540" s="1"/>
      <c r="AD540" s="1"/>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row>
    <row r="541" spans="1:59" s="5" customFormat="1" x14ac:dyDescent="0.2">
      <c r="A541"/>
      <c r="B541"/>
      <c r="C541"/>
      <c r="D541"/>
      <c r="E541"/>
      <c r="F541"/>
      <c r="G541"/>
      <c r="H541"/>
      <c r="I541"/>
      <c r="J541"/>
      <c r="K541"/>
      <c r="L541"/>
      <c r="M541" s="16"/>
      <c r="N541" s="3">
        <v>536</v>
      </c>
      <c r="O541" s="3" t="str">
        <f t="shared" si="148"/>
        <v>NA</v>
      </c>
      <c r="P541" s="3" t="e">
        <f t="shared" si="144"/>
        <v>#VALUE!</v>
      </c>
      <c r="Q541" s="3" t="e">
        <f t="shared" si="145"/>
        <v>#VALUE!</v>
      </c>
      <c r="R541" s="3">
        <f t="shared" si="146"/>
        <v>0.94226092211882051</v>
      </c>
      <c r="S541" s="3">
        <f t="shared" si="147"/>
        <v>-0.33487961217098622</v>
      </c>
      <c r="T541" s="16"/>
      <c r="U541" s="1"/>
      <c r="V541" s="1"/>
      <c r="W541" s="1"/>
      <c r="X541" s="1"/>
      <c r="Y541" s="1"/>
      <c r="Z541" s="1"/>
      <c r="AA541" s="1"/>
      <c r="AB541" s="1"/>
      <c r="AC541" s="1"/>
      <c r="AD541" s="1"/>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row>
    <row r="542" spans="1:59" s="5" customFormat="1" x14ac:dyDescent="0.2">
      <c r="A542"/>
      <c r="B542"/>
      <c r="C542"/>
      <c r="D542"/>
      <c r="E542"/>
      <c r="F542"/>
      <c r="G542"/>
      <c r="H542"/>
      <c r="I542"/>
      <c r="J542"/>
      <c r="K542"/>
      <c r="L542"/>
      <c r="M542" s="16"/>
      <c r="N542" s="3">
        <v>537</v>
      </c>
      <c r="O542" s="3" t="str">
        <f t="shared" si="148"/>
        <v>NA</v>
      </c>
      <c r="P542" s="3" t="e">
        <f t="shared" si="144"/>
        <v>#VALUE!</v>
      </c>
      <c r="Q542" s="3" t="e">
        <f t="shared" si="145"/>
        <v>#VALUE!</v>
      </c>
      <c r="R542" s="3">
        <f t="shared" si="146"/>
        <v>-8.5421221564587618E-2</v>
      </c>
      <c r="S542" s="3">
        <f t="shared" si="147"/>
        <v>-0.74648554186331451</v>
      </c>
      <c r="T542" s="16"/>
      <c r="U542" s="1"/>
      <c r="V542" s="1"/>
      <c r="W542" s="1"/>
      <c r="X542" s="1"/>
      <c r="Y542" s="1"/>
      <c r="Z542" s="1"/>
      <c r="AA542" s="1"/>
      <c r="AB542" s="1"/>
      <c r="AC542" s="1"/>
      <c r="AD542" s="1"/>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row>
    <row r="543" spans="1:59" s="5" customFormat="1" x14ac:dyDescent="0.2">
      <c r="A543"/>
      <c r="B543"/>
      <c r="C543"/>
      <c r="D543"/>
      <c r="E543"/>
      <c r="F543"/>
      <c r="G543"/>
      <c r="H543"/>
      <c r="I543"/>
      <c r="J543"/>
      <c r="K543"/>
      <c r="L543"/>
      <c r="M543" s="16"/>
      <c r="N543" s="3">
        <v>538</v>
      </c>
      <c r="O543" s="3" t="str">
        <f t="shared" si="148"/>
        <v>NA</v>
      </c>
      <c r="P543" s="3" t="e">
        <f t="shared" si="144"/>
        <v>#VALUE!</v>
      </c>
      <c r="Q543" s="3" t="e">
        <f t="shared" si="145"/>
        <v>#VALUE!</v>
      </c>
      <c r="R543" s="3">
        <f t="shared" si="146"/>
        <v>0.9561128838867502</v>
      </c>
      <c r="S543" s="3">
        <f t="shared" si="147"/>
        <v>-0.26822031246940736</v>
      </c>
      <c r="T543" s="16"/>
      <c r="U543" s="1"/>
      <c r="V543" s="1"/>
      <c r="W543" s="1"/>
      <c r="X543" s="1"/>
      <c r="Y543" s="1"/>
      <c r="Z543" s="1"/>
      <c r="AA543" s="1"/>
      <c r="AB543" s="1"/>
      <c r="AC543" s="1"/>
      <c r="AD543" s="1"/>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row>
    <row r="544" spans="1:59" s="5" customFormat="1" x14ac:dyDescent="0.2">
      <c r="A544"/>
      <c r="B544"/>
      <c r="C544"/>
      <c r="D544"/>
      <c r="E544"/>
      <c r="F544"/>
      <c r="G544"/>
      <c r="H544"/>
      <c r="I544"/>
      <c r="J544"/>
      <c r="K544"/>
      <c r="L544"/>
      <c r="M544" s="16"/>
      <c r="N544" s="3">
        <v>539</v>
      </c>
      <c r="O544" s="3" t="str">
        <f t="shared" si="148"/>
        <v>NA</v>
      </c>
      <c r="P544" s="3" t="e">
        <f t="shared" si="144"/>
        <v>#VALUE!</v>
      </c>
      <c r="Q544" s="3" t="e">
        <f t="shared" si="145"/>
        <v>#VALUE!</v>
      </c>
      <c r="R544" s="3">
        <f t="shared" si="146"/>
        <v>1.6069633498730057E-2</v>
      </c>
      <c r="S544" s="3">
        <f t="shared" si="147"/>
        <v>-0.25808473351728195</v>
      </c>
      <c r="T544" s="16"/>
      <c r="U544" s="1"/>
      <c r="V544" s="1"/>
      <c r="W544" s="1"/>
      <c r="X544" s="1"/>
      <c r="Y544" s="1"/>
      <c r="Z544" s="1"/>
      <c r="AA544" s="1"/>
      <c r="AB544" s="1"/>
      <c r="AC544" s="1"/>
      <c r="AD544" s="1"/>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row>
    <row r="545" spans="1:59" s="5" customFormat="1" x14ac:dyDescent="0.2">
      <c r="A545"/>
      <c r="B545"/>
      <c r="C545"/>
      <c r="D545"/>
      <c r="E545"/>
      <c r="F545"/>
      <c r="G545"/>
      <c r="H545"/>
      <c r="I545"/>
      <c r="J545"/>
      <c r="K545"/>
      <c r="L545"/>
      <c r="M545" s="16"/>
      <c r="N545" s="3">
        <v>540</v>
      </c>
      <c r="O545" s="3" t="str">
        <f t="shared" si="148"/>
        <v>NA</v>
      </c>
      <c r="P545" s="3" t="e">
        <f t="shared" si="144"/>
        <v>#VALUE!</v>
      </c>
      <c r="Q545" s="3" t="e">
        <f t="shared" si="145"/>
        <v>#VALUE!</v>
      </c>
      <c r="R545" s="3">
        <f t="shared" si="146"/>
        <v>0.96996484565467989</v>
      </c>
      <c r="S545" s="3">
        <f t="shared" si="147"/>
        <v>-0.20156101276782859</v>
      </c>
      <c r="T545" s="16"/>
      <c r="U545" s="1"/>
      <c r="V545" s="1"/>
      <c r="W545" s="1"/>
      <c r="X545" s="1"/>
      <c r="Y545" s="1"/>
      <c r="Z545" s="1"/>
      <c r="AA545" s="1"/>
      <c r="AB545" s="1"/>
      <c r="AC545" s="1"/>
      <c r="AD545" s="1"/>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row>
    <row r="546" spans="1:59" s="5" customFormat="1" x14ac:dyDescent="0.2">
      <c r="A546"/>
      <c r="B546"/>
      <c r="C546"/>
      <c r="D546"/>
      <c r="E546"/>
      <c r="F546"/>
      <c r="G546"/>
      <c r="H546"/>
      <c r="I546"/>
      <c r="J546"/>
      <c r="K546"/>
      <c r="L546"/>
      <c r="M546" s="16"/>
      <c r="N546" s="3">
        <v>541</v>
      </c>
      <c r="O546" s="3" t="str">
        <f t="shared" si="148"/>
        <v>NA</v>
      </c>
      <c r="P546" s="3" t="e">
        <f t="shared" si="144"/>
        <v>#VALUE!</v>
      </c>
      <c r="Q546" s="3" t="e">
        <f t="shared" si="145"/>
        <v>#VALUE!</v>
      </c>
      <c r="R546" s="3">
        <f t="shared" si="146"/>
        <v>0.1175604885620477</v>
      </c>
      <c r="S546" s="3">
        <f t="shared" si="147"/>
        <v>0.23031607482875061</v>
      </c>
      <c r="T546" s="16"/>
      <c r="U546" s="1"/>
      <c r="V546" s="1"/>
      <c r="W546" s="1"/>
      <c r="X546" s="1"/>
      <c r="Y546" s="1"/>
      <c r="Z546" s="1"/>
      <c r="AA546" s="1"/>
      <c r="AB546" s="1"/>
      <c r="AC546" s="1"/>
      <c r="AD546" s="1"/>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row>
    <row r="547" spans="1:59" s="5" customFormat="1" x14ac:dyDescent="0.2">
      <c r="A547"/>
      <c r="B547"/>
      <c r="C547"/>
      <c r="D547"/>
      <c r="E547"/>
      <c r="F547"/>
      <c r="G547"/>
      <c r="H547"/>
      <c r="I547"/>
      <c r="J547"/>
      <c r="K547"/>
      <c r="L547"/>
      <c r="M547" s="16"/>
      <c r="N547" s="3">
        <v>542</v>
      </c>
      <c r="O547" s="3" t="str">
        <f t="shared" si="148"/>
        <v>NA</v>
      </c>
      <c r="P547" s="3" t="e">
        <f t="shared" si="144"/>
        <v>#VALUE!</v>
      </c>
      <c r="Q547" s="3" t="e">
        <f t="shared" si="145"/>
        <v>#VALUE!</v>
      </c>
      <c r="R547" s="3">
        <f t="shared" si="146"/>
        <v>0.98381680742260946</v>
      </c>
      <c r="S547" s="3">
        <f t="shared" si="147"/>
        <v>-0.13490171306624976</v>
      </c>
      <c r="T547" s="16"/>
      <c r="U547" s="1"/>
      <c r="V547" s="1"/>
      <c r="W547" s="1"/>
      <c r="X547" s="1"/>
      <c r="Y547" s="1"/>
      <c r="Z547" s="1"/>
      <c r="AA547" s="1"/>
      <c r="AB547" s="1"/>
      <c r="AC547" s="1"/>
      <c r="AD547" s="1"/>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row>
    <row r="548" spans="1:59" s="5" customFormat="1" x14ac:dyDescent="0.2">
      <c r="A548"/>
      <c r="B548"/>
      <c r="C548"/>
      <c r="D548"/>
      <c r="E548"/>
      <c r="F548"/>
      <c r="G548"/>
      <c r="H548"/>
      <c r="I548"/>
      <c r="J548"/>
      <c r="K548"/>
      <c r="L548"/>
      <c r="M548" s="16"/>
      <c r="N548" s="3">
        <v>543</v>
      </c>
      <c r="O548" s="3" t="str">
        <f t="shared" si="148"/>
        <v>NA</v>
      </c>
      <c r="P548" s="3" t="e">
        <f t="shared" si="144"/>
        <v>#VALUE!</v>
      </c>
      <c r="Q548" s="3" t="e">
        <f t="shared" si="145"/>
        <v>#VALUE!</v>
      </c>
      <c r="R548" s="3">
        <f t="shared" si="146"/>
        <v>0.21905134362536538</v>
      </c>
      <c r="S548" s="3">
        <f t="shared" si="147"/>
        <v>0.71871688317478299</v>
      </c>
      <c r="T548" s="16"/>
      <c r="U548" s="1"/>
      <c r="V548" s="1"/>
      <c r="W548" s="1"/>
      <c r="X548" s="1"/>
      <c r="Y548" s="1"/>
      <c r="Z548" s="1"/>
      <c r="AA548" s="1"/>
      <c r="AB548" s="1"/>
      <c r="AC548" s="1"/>
      <c r="AD548" s="1"/>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row>
    <row r="549" spans="1:59" s="5" customFormat="1" x14ac:dyDescent="0.2">
      <c r="A549"/>
      <c r="B549"/>
      <c r="C549"/>
      <c r="D549"/>
      <c r="E549"/>
      <c r="F549"/>
      <c r="G549"/>
      <c r="H549"/>
      <c r="I549"/>
      <c r="J549"/>
      <c r="K549"/>
      <c r="L549"/>
      <c r="M549" s="16"/>
      <c r="N549" s="3">
        <v>544</v>
      </c>
      <c r="O549" s="3" t="str">
        <f t="shared" si="148"/>
        <v>NA</v>
      </c>
      <c r="P549" s="3" t="e">
        <f t="shared" si="144"/>
        <v>#VALUE!</v>
      </c>
      <c r="Q549" s="3" t="e">
        <f t="shared" si="145"/>
        <v>#VALUE!</v>
      </c>
      <c r="R549" s="3">
        <f t="shared" si="146"/>
        <v>0.99766876919053915</v>
      </c>
      <c r="S549" s="3">
        <f t="shared" si="147"/>
        <v>-6.8242413364670948E-2</v>
      </c>
      <c r="T549" s="16"/>
      <c r="U549" s="1"/>
      <c r="V549" s="1"/>
      <c r="W549" s="1"/>
      <c r="X549" s="1"/>
      <c r="Y549" s="1"/>
      <c r="Z549" s="1"/>
      <c r="AA549" s="1"/>
      <c r="AB549" s="1"/>
      <c r="AC549" s="1"/>
      <c r="AD549" s="1"/>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row>
    <row r="550" spans="1:59" s="5" customFormat="1" x14ac:dyDescent="0.2">
      <c r="A550"/>
      <c r="B550"/>
      <c r="C550"/>
      <c r="D550"/>
      <c r="E550"/>
      <c r="F550"/>
      <c r="G550"/>
      <c r="H550"/>
      <c r="I550"/>
      <c r="J550"/>
      <c r="K550"/>
      <c r="L550"/>
      <c r="M550" s="16"/>
      <c r="N550" s="3">
        <v>545</v>
      </c>
      <c r="O550" s="3" t="str">
        <f t="shared" si="148"/>
        <v>NA</v>
      </c>
      <c r="P550" s="3" t="e">
        <f t="shared" si="144"/>
        <v>#VALUE!</v>
      </c>
      <c r="Q550" s="3" t="e">
        <f t="shared" si="145"/>
        <v>#VALUE!</v>
      </c>
      <c r="R550" s="3">
        <f t="shared" si="146"/>
        <v>0.2360721747623962</v>
      </c>
      <c r="S550" s="3">
        <f t="shared" si="147"/>
        <v>0.96755262642932438</v>
      </c>
      <c r="T550" s="16"/>
      <c r="U550" s="1"/>
      <c r="V550" s="1"/>
      <c r="W550" s="1"/>
      <c r="X550" s="1"/>
      <c r="Y550" s="1"/>
      <c r="Z550" s="1"/>
      <c r="AA550" s="1"/>
      <c r="AB550" s="1"/>
      <c r="AC550" s="1"/>
      <c r="AD550" s="1"/>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row>
    <row r="551" spans="1:59" s="5" customFormat="1" x14ac:dyDescent="0.2">
      <c r="A551"/>
      <c r="B551"/>
      <c r="C551"/>
      <c r="D551"/>
      <c r="E551"/>
      <c r="F551"/>
      <c r="G551"/>
      <c r="H551"/>
      <c r="I551"/>
      <c r="J551"/>
      <c r="K551"/>
      <c r="L551"/>
      <c r="M551" s="16"/>
      <c r="N551" s="3">
        <v>546</v>
      </c>
      <c r="O551" s="3" t="str">
        <f t="shared" si="148"/>
        <v>NA</v>
      </c>
      <c r="P551" s="3" t="e">
        <f t="shared" si="144"/>
        <v>#VALUE!</v>
      </c>
      <c r="Q551" s="3" t="e">
        <f t="shared" si="145"/>
        <v>#VALUE!</v>
      </c>
      <c r="R551" s="3">
        <f t="shared" si="146"/>
        <v>0.50348055497232358</v>
      </c>
      <c r="S551" s="3">
        <f t="shared" si="147"/>
        <v>-3.1780676034486727E-4</v>
      </c>
      <c r="T551" s="16"/>
      <c r="U551" s="1"/>
      <c r="V551" s="1"/>
      <c r="W551" s="1"/>
      <c r="X551" s="1"/>
      <c r="Y551" s="1"/>
      <c r="Z551" s="1"/>
      <c r="AA551" s="1"/>
      <c r="AB551" s="1"/>
      <c r="AC551" s="1"/>
      <c r="AD551" s="1"/>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row>
    <row r="552" spans="1:59" s="5" customFormat="1" x14ac:dyDescent="0.2">
      <c r="A552"/>
      <c r="B552"/>
      <c r="C552"/>
      <c r="D552"/>
      <c r="E552"/>
      <c r="F552"/>
      <c r="G552"/>
      <c r="H552"/>
      <c r="I552"/>
      <c r="J552"/>
      <c r="K552"/>
      <c r="L552"/>
      <c r="M552" s="16"/>
      <c r="N552" s="3">
        <v>547</v>
      </c>
      <c r="O552" s="3" t="str">
        <f t="shared" si="148"/>
        <v>NA</v>
      </c>
      <c r="P552" s="3" t="e">
        <f t="shared" si="144"/>
        <v>#VALUE!</v>
      </c>
      <c r="Q552" s="3" t="e">
        <f t="shared" si="145"/>
        <v>#VALUE!</v>
      </c>
      <c r="R552" s="3">
        <f t="shared" si="146"/>
        <v>0.16862298197314016</v>
      </c>
      <c r="S552" s="3">
        <f t="shared" si="147"/>
        <v>0.97682330459237465</v>
      </c>
      <c r="T552" s="16"/>
      <c r="U552" s="1"/>
      <c r="V552" s="1"/>
      <c r="W552" s="1"/>
      <c r="X552" s="1"/>
      <c r="Y552" s="1"/>
      <c r="Z552" s="1"/>
      <c r="AA552" s="1"/>
      <c r="AB552" s="1"/>
      <c r="AC552" s="1"/>
      <c r="AD552" s="1"/>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row>
    <row r="553" spans="1:59" s="5" customFormat="1" x14ac:dyDescent="0.2">
      <c r="A553"/>
      <c r="B553"/>
      <c r="C553"/>
      <c r="D553"/>
      <c r="E553"/>
      <c r="F553"/>
      <c r="G553"/>
      <c r="H553"/>
      <c r="I553"/>
      <c r="J553"/>
      <c r="K553"/>
      <c r="L553"/>
      <c r="M553" s="16"/>
      <c r="N553" s="3">
        <v>548</v>
      </c>
      <c r="O553" s="3" t="str">
        <f t="shared" si="148"/>
        <v>NA</v>
      </c>
      <c r="P553" s="3" t="e">
        <f t="shared" si="144"/>
        <v>#VALUE!</v>
      </c>
      <c r="Q553" s="3" t="e">
        <f t="shared" si="145"/>
        <v>#VALUE!</v>
      </c>
      <c r="R553" s="3">
        <f t="shared" si="146"/>
        <v>9.2923407541081193E-3</v>
      </c>
      <c r="S553" s="3">
        <f t="shared" si="147"/>
        <v>6.7606799843981213E-2</v>
      </c>
      <c r="T553" s="16"/>
      <c r="U553" s="1"/>
      <c r="V553" s="1"/>
      <c r="W553" s="1"/>
      <c r="X553" s="1"/>
      <c r="Y553" s="1"/>
      <c r="Z553" s="1"/>
      <c r="AA553" s="1"/>
      <c r="AB553" s="1"/>
      <c r="AC553" s="1"/>
      <c r="AD553" s="1"/>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row>
    <row r="554" spans="1:59" s="5" customFormat="1" x14ac:dyDescent="0.2">
      <c r="A554"/>
      <c r="B554"/>
      <c r="C554"/>
      <c r="D554"/>
      <c r="E554"/>
      <c r="F554"/>
      <c r="G554"/>
      <c r="H554"/>
      <c r="I554"/>
      <c r="J554"/>
      <c r="K554"/>
      <c r="L554"/>
      <c r="M554" s="16"/>
      <c r="N554" s="3">
        <v>549</v>
      </c>
      <c r="O554" s="3" t="str">
        <f t="shared" si="148"/>
        <v>NA</v>
      </c>
      <c r="P554" s="3" t="e">
        <f t="shared" si="144"/>
        <v>#VALUE!</v>
      </c>
      <c r="Q554" s="3" t="e">
        <f t="shared" si="145"/>
        <v>#VALUE!</v>
      </c>
      <c r="R554" s="3">
        <f t="shared" si="146"/>
        <v>0.10117378918388413</v>
      </c>
      <c r="S554" s="3">
        <f t="shared" si="147"/>
        <v>0.9860939827554247</v>
      </c>
      <c r="T554" s="16"/>
      <c r="U554" s="1"/>
      <c r="V554" s="1"/>
      <c r="W554" s="1"/>
      <c r="X554" s="1"/>
      <c r="Y554" s="1"/>
      <c r="Z554" s="1"/>
      <c r="AA554" s="1"/>
      <c r="AB554" s="1"/>
      <c r="AC554" s="1"/>
      <c r="AD554" s="1"/>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row>
    <row r="555" spans="1:59" s="5" customFormat="1" x14ac:dyDescent="0.2">
      <c r="A555"/>
      <c r="B555"/>
      <c r="C555"/>
      <c r="D555"/>
      <c r="E555"/>
      <c r="F555"/>
      <c r="G555"/>
      <c r="H555"/>
      <c r="I555"/>
      <c r="J555"/>
      <c r="K555"/>
      <c r="L555"/>
      <c r="M555" s="16"/>
      <c r="N555" s="3">
        <v>550</v>
      </c>
      <c r="O555" s="3" t="str">
        <f t="shared" si="148"/>
        <v>NA</v>
      </c>
      <c r="P555" s="3" t="e">
        <f t="shared" si="144"/>
        <v>#VALUE!</v>
      </c>
      <c r="Q555" s="3" t="e">
        <f t="shared" si="145"/>
        <v>#VALUE!</v>
      </c>
      <c r="R555" s="3">
        <f t="shared" si="146"/>
        <v>-0.48489587346410734</v>
      </c>
      <c r="S555" s="3">
        <f t="shared" si="147"/>
        <v>0.13553140644830727</v>
      </c>
      <c r="T555" s="16"/>
      <c r="U555" s="1"/>
      <c r="V555" s="1"/>
      <c r="W555" s="1"/>
      <c r="X555" s="1"/>
      <c r="Y555" s="1"/>
      <c r="Z555" s="1"/>
      <c r="AA555" s="1"/>
      <c r="AB555" s="1"/>
      <c r="AC555" s="1"/>
      <c r="AD555" s="1"/>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row>
    <row r="556" spans="1:59" s="5" customFormat="1" x14ac:dyDescent="0.2">
      <c r="A556"/>
      <c r="B556"/>
      <c r="C556"/>
      <c r="D556"/>
      <c r="E556"/>
      <c r="F556"/>
      <c r="G556"/>
      <c r="H556"/>
      <c r="I556"/>
      <c r="J556"/>
      <c r="K556"/>
      <c r="L556"/>
      <c r="M556" s="16"/>
      <c r="N556" s="3">
        <v>551</v>
      </c>
      <c r="O556" s="3" t="str">
        <f t="shared" si="148"/>
        <v>NA</v>
      </c>
      <c r="P556" s="3" t="e">
        <f t="shared" si="144"/>
        <v>#VALUE!</v>
      </c>
      <c r="Q556" s="3" t="e">
        <f t="shared" si="145"/>
        <v>#VALUE!</v>
      </c>
      <c r="R556" s="3">
        <f t="shared" si="146"/>
        <v>3.3724596394628083E-2</v>
      </c>
      <c r="S556" s="3">
        <f t="shared" si="147"/>
        <v>0.99536466091847497</v>
      </c>
      <c r="T556" s="16"/>
      <c r="U556" s="1"/>
      <c r="V556" s="1"/>
      <c r="W556" s="1"/>
      <c r="X556" s="1"/>
      <c r="Y556" s="1"/>
      <c r="Z556" s="1"/>
      <c r="AA556" s="1"/>
      <c r="AB556" s="1"/>
      <c r="AC556" s="1"/>
      <c r="AD556" s="1"/>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row>
    <row r="557" spans="1:59" s="5" customFormat="1" x14ac:dyDescent="0.2">
      <c r="A557"/>
      <c r="B557"/>
      <c r="C557"/>
      <c r="D557"/>
      <c r="E557"/>
      <c r="F557"/>
      <c r="G557"/>
      <c r="H557"/>
      <c r="I557"/>
      <c r="J557"/>
      <c r="K557"/>
      <c r="L557"/>
      <c r="M557" s="16"/>
      <c r="N557" s="3">
        <v>552</v>
      </c>
      <c r="O557" s="3" t="str">
        <f t="shared" si="148"/>
        <v>NA</v>
      </c>
      <c r="P557" s="3" t="e">
        <f t="shared" si="144"/>
        <v>#VALUE!</v>
      </c>
      <c r="Q557" s="3" t="e">
        <f t="shared" si="145"/>
        <v>#VALUE!</v>
      </c>
      <c r="R557" s="3">
        <f t="shared" si="146"/>
        <v>-0.97908408768232291</v>
      </c>
      <c r="S557" s="3">
        <f t="shared" si="147"/>
        <v>0.20345601305263336</v>
      </c>
      <c r="T557" s="16"/>
      <c r="U557" s="1"/>
      <c r="V557" s="1"/>
      <c r="W557" s="1"/>
      <c r="X557" s="1"/>
      <c r="Y557" s="1"/>
      <c r="Z557" s="1"/>
      <c r="AA557" s="1"/>
      <c r="AB557" s="1"/>
      <c r="AC557" s="1"/>
      <c r="AD557" s="1"/>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row>
    <row r="558" spans="1:59" s="5" customFormat="1" x14ac:dyDescent="0.2">
      <c r="A558"/>
      <c r="B558"/>
      <c r="C558"/>
      <c r="D558"/>
      <c r="E558"/>
      <c r="F558"/>
      <c r="G558"/>
      <c r="H558"/>
      <c r="I558"/>
      <c r="J558"/>
      <c r="K558"/>
      <c r="L558"/>
      <c r="M558" s="16"/>
      <c r="N558" s="3">
        <v>553</v>
      </c>
      <c r="O558" s="3" t="str">
        <f t="shared" si="148"/>
        <v>NA</v>
      </c>
      <c r="P558" s="3" t="e">
        <f t="shared" si="144"/>
        <v>#VALUE!</v>
      </c>
      <c r="Q558" s="3" t="e">
        <f t="shared" si="145"/>
        <v>#VALUE!</v>
      </c>
      <c r="R558" s="3">
        <f t="shared" si="146"/>
        <v>-1.7020831137030755E-2</v>
      </c>
      <c r="S558" s="3">
        <f t="shared" si="147"/>
        <v>0.75116425674545861</v>
      </c>
      <c r="T558" s="16"/>
      <c r="U558" s="1"/>
      <c r="V558" s="1"/>
      <c r="W558" s="1"/>
      <c r="X558" s="1"/>
      <c r="Y558" s="1"/>
      <c r="Z558" s="1"/>
      <c r="AA558" s="1"/>
      <c r="AB558" s="1"/>
      <c r="AC558" s="1"/>
      <c r="AD558" s="1"/>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row>
    <row r="559" spans="1:59" s="5" customFormat="1" x14ac:dyDescent="0.2">
      <c r="A559"/>
      <c r="B559"/>
      <c r="C559"/>
      <c r="D559"/>
      <c r="E559"/>
      <c r="F559"/>
      <c r="G559"/>
      <c r="H559"/>
      <c r="I559"/>
      <c r="J559"/>
      <c r="K559"/>
      <c r="L559"/>
      <c r="M559" s="16"/>
      <c r="N559" s="3">
        <v>554</v>
      </c>
      <c r="O559" s="3" t="str">
        <f t="shared" si="148"/>
        <v>NA</v>
      </c>
      <c r="P559" s="3" t="e">
        <f t="shared" si="144"/>
        <v>#VALUE!</v>
      </c>
      <c r="Q559" s="3" t="e">
        <f t="shared" si="145"/>
        <v>#VALUE!</v>
      </c>
      <c r="R559" s="3">
        <f t="shared" si="146"/>
        <v>-0.98373025805937697</v>
      </c>
      <c r="S559" s="3">
        <f t="shared" si="147"/>
        <v>0.13553140644830741</v>
      </c>
      <c r="T559" s="16"/>
      <c r="U559" s="1"/>
      <c r="V559" s="1"/>
      <c r="W559" s="1"/>
      <c r="X559" s="1"/>
      <c r="Y559" s="1"/>
      <c r="Z559" s="1"/>
      <c r="AA559" s="1"/>
      <c r="AB559" s="1"/>
      <c r="AC559" s="1"/>
      <c r="AD559" s="1"/>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row>
    <row r="560" spans="1:59" s="5" customFormat="1" x14ac:dyDescent="0.2">
      <c r="A560"/>
      <c r="B560"/>
      <c r="C560"/>
      <c r="D560"/>
      <c r="E560"/>
      <c r="F560"/>
      <c r="G560"/>
      <c r="H560"/>
      <c r="I560"/>
      <c r="J560"/>
      <c r="K560"/>
      <c r="L560"/>
      <c r="M560" s="16"/>
      <c r="N560" s="3">
        <v>555</v>
      </c>
      <c r="O560" s="3" t="str">
        <f t="shared" si="148"/>
        <v>NA</v>
      </c>
      <c r="P560" s="3" t="e">
        <f t="shared" si="144"/>
        <v>#VALUE!</v>
      </c>
      <c r="Q560" s="3" t="e">
        <f t="shared" si="145"/>
        <v>#VALUE!</v>
      </c>
      <c r="R560" s="3">
        <f t="shared" si="146"/>
        <v>-5.1062493411092383E-2</v>
      </c>
      <c r="S560" s="3">
        <f t="shared" si="147"/>
        <v>0.25349277023637595</v>
      </c>
      <c r="T560" s="16"/>
      <c r="U560" s="1"/>
      <c r="V560" s="1"/>
      <c r="W560" s="1"/>
      <c r="X560" s="1"/>
      <c r="Y560" s="1"/>
      <c r="Z560" s="1"/>
      <c r="AA560" s="1"/>
      <c r="AB560" s="1"/>
      <c r="AC560" s="1"/>
      <c r="AD560" s="1"/>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row>
    <row r="561" spans="1:59" s="5" customFormat="1" x14ac:dyDescent="0.2">
      <c r="A561"/>
      <c r="B561"/>
      <c r="C561"/>
      <c r="D561"/>
      <c r="E561"/>
      <c r="F561"/>
      <c r="G561"/>
      <c r="H561"/>
      <c r="I561"/>
      <c r="J561"/>
      <c r="K561"/>
      <c r="L561"/>
      <c r="M561" s="16"/>
      <c r="N561" s="3">
        <v>556</v>
      </c>
      <c r="O561" s="3" t="str">
        <f t="shared" si="148"/>
        <v>NA</v>
      </c>
      <c r="P561" s="3" t="e">
        <f t="shared" si="144"/>
        <v>#VALUE!</v>
      </c>
      <c r="Q561" s="3" t="e">
        <f t="shared" si="145"/>
        <v>#VALUE!</v>
      </c>
      <c r="R561" s="3">
        <f t="shared" si="146"/>
        <v>-0.98837642843643114</v>
      </c>
      <c r="S561" s="3">
        <f t="shared" si="147"/>
        <v>6.7606799843981477E-2</v>
      </c>
      <c r="T561" s="16"/>
      <c r="U561" s="1"/>
      <c r="V561" s="1"/>
      <c r="W561" s="1"/>
      <c r="X561" s="1"/>
      <c r="Y561" s="1"/>
      <c r="Z561" s="1"/>
      <c r="AA561" s="1"/>
      <c r="AB561" s="1"/>
      <c r="AC561" s="1"/>
      <c r="AD561" s="1"/>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row>
    <row r="562" spans="1:59" s="5" customFormat="1" x14ac:dyDescent="0.2">
      <c r="A562"/>
      <c r="B562"/>
      <c r="C562"/>
      <c r="D562"/>
      <c r="E562"/>
      <c r="F562"/>
      <c r="G562"/>
      <c r="H562"/>
      <c r="I562"/>
      <c r="J562"/>
      <c r="K562"/>
      <c r="L562"/>
      <c r="M562" s="16"/>
      <c r="N562" s="3">
        <v>557</v>
      </c>
      <c r="O562" s="3" t="str">
        <f t="shared" si="148"/>
        <v>NA</v>
      </c>
      <c r="P562" s="3" t="e">
        <f t="shared" si="144"/>
        <v>#VALUE!</v>
      </c>
      <c r="Q562" s="3" t="e">
        <f t="shared" si="145"/>
        <v>#VALUE!</v>
      </c>
      <c r="R562" s="3">
        <f t="shared" si="146"/>
        <v>-8.5104155685154004E-2</v>
      </c>
      <c r="S562" s="3">
        <f t="shared" si="147"/>
        <v>-0.24417871627270671</v>
      </c>
      <c r="T562" s="16"/>
      <c r="U562" s="1"/>
      <c r="V562" s="1"/>
      <c r="W562" s="1"/>
      <c r="X562" s="1"/>
      <c r="Y562" s="1"/>
      <c r="Z562" s="1"/>
      <c r="AA562" s="1"/>
      <c r="AB562" s="1"/>
      <c r="AC562" s="1"/>
      <c r="AD562" s="1"/>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row>
    <row r="563" spans="1:59" s="5" customFormat="1" x14ac:dyDescent="0.2">
      <c r="A563"/>
      <c r="B563"/>
      <c r="C563"/>
      <c r="D563"/>
      <c r="E563"/>
      <c r="F563"/>
      <c r="G563"/>
      <c r="H563"/>
      <c r="I563"/>
      <c r="J563"/>
      <c r="K563"/>
      <c r="L563"/>
      <c r="M563" s="16"/>
      <c r="N563" s="3">
        <v>558</v>
      </c>
      <c r="O563" s="3" t="str">
        <f t="shared" si="148"/>
        <v>NA</v>
      </c>
      <c r="P563" s="3" t="e">
        <f t="shared" si="144"/>
        <v>#VALUE!</v>
      </c>
      <c r="Q563" s="3" t="e">
        <f t="shared" si="145"/>
        <v>#VALUE!</v>
      </c>
      <c r="R563" s="3">
        <f t="shared" si="146"/>
        <v>-0.9930225988134852</v>
      </c>
      <c r="S563" s="3">
        <f t="shared" si="147"/>
        <v>-3.1780676034446481E-4</v>
      </c>
      <c r="T563" s="16"/>
      <c r="U563" s="1"/>
      <c r="V563" s="1"/>
      <c r="W563" s="1"/>
      <c r="X563" s="1"/>
      <c r="Y563" s="1"/>
      <c r="Z563" s="1"/>
      <c r="AA563" s="1"/>
      <c r="AB563" s="1"/>
      <c r="AC563" s="1"/>
      <c r="AD563" s="1"/>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row>
    <row r="564" spans="1:59" s="5" customFormat="1" x14ac:dyDescent="0.2">
      <c r="A564"/>
      <c r="B564"/>
      <c r="C564"/>
      <c r="D564"/>
      <c r="E564"/>
      <c r="F564"/>
      <c r="G564"/>
      <c r="H564"/>
      <c r="I564"/>
      <c r="J564"/>
      <c r="K564"/>
      <c r="L564"/>
      <c r="M564" s="16"/>
      <c r="N564" s="3">
        <v>559</v>
      </c>
      <c r="O564" s="3" t="str">
        <f t="shared" si="148"/>
        <v>NA</v>
      </c>
      <c r="P564" s="3" t="e">
        <f t="shared" si="144"/>
        <v>#VALUE!</v>
      </c>
      <c r="Q564" s="3" t="e">
        <f t="shared" si="145"/>
        <v>#VALUE!</v>
      </c>
      <c r="R564" s="3">
        <f t="shared" si="146"/>
        <v>-0.11914581795921564</v>
      </c>
      <c r="S564" s="3">
        <f t="shared" si="147"/>
        <v>-0.74185020278178937</v>
      </c>
      <c r="T564" s="16"/>
      <c r="U564" s="1"/>
      <c r="V564" s="1"/>
      <c r="W564" s="1"/>
      <c r="X564" s="1"/>
      <c r="Y564" s="1"/>
      <c r="Z564" s="1"/>
      <c r="AA564" s="1"/>
      <c r="AB564" s="1"/>
      <c r="AC564" s="1"/>
      <c r="AD564" s="1"/>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row>
    <row r="565" spans="1:59" s="5" customFormat="1" x14ac:dyDescent="0.2">
      <c r="A565"/>
      <c r="B565"/>
      <c r="C565"/>
      <c r="D565"/>
      <c r="E565"/>
      <c r="F565"/>
      <c r="G565"/>
      <c r="H565"/>
      <c r="I565"/>
      <c r="J565"/>
      <c r="K565"/>
      <c r="L565"/>
      <c r="M565" s="16"/>
      <c r="N565" s="3">
        <v>560</v>
      </c>
      <c r="O565" s="3" t="str">
        <f t="shared" si="148"/>
        <v>NA</v>
      </c>
      <c r="P565" s="3" t="e">
        <f t="shared" si="144"/>
        <v>#VALUE!</v>
      </c>
      <c r="Q565" s="3" t="e">
        <f t="shared" si="145"/>
        <v>#VALUE!</v>
      </c>
      <c r="R565" s="3">
        <f t="shared" si="146"/>
        <v>-0.99766876919053926</v>
      </c>
      <c r="S565" s="3">
        <f t="shared" si="147"/>
        <v>-6.8242413364670407E-2</v>
      </c>
      <c r="T565" s="16"/>
      <c r="U565" s="1"/>
      <c r="V565" s="1"/>
      <c r="W565" s="1"/>
      <c r="X565" s="1"/>
      <c r="Y565" s="1"/>
      <c r="Z565" s="1"/>
      <c r="AA565" s="1"/>
      <c r="AB565" s="1"/>
      <c r="AC565" s="1"/>
      <c r="AD565" s="1"/>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row>
    <row r="566" spans="1:59" s="5" customFormat="1" x14ac:dyDescent="0.2">
      <c r="A566"/>
      <c r="B566"/>
      <c r="C566"/>
      <c r="D566"/>
      <c r="E566"/>
      <c r="F566"/>
      <c r="G566"/>
      <c r="H566"/>
      <c r="I566"/>
      <c r="J566"/>
      <c r="K566"/>
      <c r="L566"/>
      <c r="M566" s="16"/>
      <c r="N566" s="3">
        <v>561</v>
      </c>
      <c r="O566" s="3" t="str">
        <f t="shared" si="148"/>
        <v>NA</v>
      </c>
      <c r="P566" s="3" t="e">
        <f t="shared" si="144"/>
        <v>#VALUE!</v>
      </c>
      <c r="Q566" s="3" t="e">
        <f t="shared" si="145"/>
        <v>#VALUE!</v>
      </c>
      <c r="R566" s="3">
        <f t="shared" si="146"/>
        <v>-0.10212498682218477</v>
      </c>
      <c r="S566" s="3">
        <f t="shared" si="147"/>
        <v>-0.99068594603633064</v>
      </c>
      <c r="T566" s="16"/>
      <c r="U566" s="1"/>
      <c r="V566" s="1"/>
      <c r="W566" s="1"/>
      <c r="X566" s="1"/>
      <c r="Y566" s="1"/>
      <c r="Z566" s="1"/>
      <c r="AA566" s="1"/>
      <c r="AB566" s="1"/>
      <c r="AC566" s="1"/>
      <c r="AD566" s="1"/>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row>
    <row r="567" spans="1:59" s="5" customFormat="1" x14ac:dyDescent="0.2">
      <c r="A567"/>
      <c r="B567"/>
      <c r="C567"/>
      <c r="D567"/>
      <c r="E567"/>
      <c r="F567"/>
      <c r="G567"/>
      <c r="H567"/>
      <c r="I567"/>
      <c r="J567"/>
      <c r="K567"/>
      <c r="L567"/>
      <c r="M567" s="16"/>
      <c r="N567" s="3">
        <v>562</v>
      </c>
      <c r="O567" s="3" t="str">
        <f t="shared" si="148"/>
        <v>NA</v>
      </c>
      <c r="P567" s="3" t="e">
        <f t="shared" si="144"/>
        <v>#VALUE!</v>
      </c>
      <c r="Q567" s="3" t="e">
        <f t="shared" si="145"/>
        <v>#VALUE!</v>
      </c>
      <c r="R567" s="3">
        <f t="shared" si="146"/>
        <v>-0.49883438459526963</v>
      </c>
      <c r="S567" s="3">
        <f t="shared" si="147"/>
        <v>-6.8242413364670546E-2</v>
      </c>
      <c r="T567" s="16"/>
      <c r="U567" s="1"/>
      <c r="V567" s="1"/>
      <c r="W567" s="1"/>
      <c r="X567" s="1"/>
      <c r="Y567" s="1"/>
      <c r="Z567" s="1"/>
      <c r="AA567" s="1"/>
      <c r="AB567" s="1"/>
      <c r="AC567" s="1"/>
      <c r="AD567" s="1"/>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row>
    <row r="568" spans="1:59" s="5" customFormat="1" x14ac:dyDescent="0.2">
      <c r="A568"/>
      <c r="B568"/>
      <c r="C568"/>
      <c r="D568"/>
      <c r="E568"/>
      <c r="F568"/>
      <c r="G568"/>
      <c r="H568"/>
      <c r="I568"/>
      <c r="J568"/>
      <c r="K568"/>
      <c r="L568"/>
      <c r="M568" s="16"/>
      <c r="N568" s="3">
        <v>563</v>
      </c>
      <c r="O568" s="3" t="str">
        <f t="shared" si="148"/>
        <v>NA</v>
      </c>
      <c r="P568" s="3" t="e">
        <f t="shared" si="144"/>
        <v>#VALUE!</v>
      </c>
      <c r="Q568" s="3" t="e">
        <f t="shared" si="145"/>
        <v>#VALUE!</v>
      </c>
      <c r="R568" s="3">
        <f t="shared" si="146"/>
        <v>-3.4041662274061392E-2</v>
      </c>
      <c r="S568" s="3">
        <f t="shared" si="147"/>
        <v>-0.99068594603633064</v>
      </c>
      <c r="T568" s="16"/>
      <c r="U568" s="1"/>
      <c r="V568" s="1"/>
      <c r="W568" s="1"/>
      <c r="X568" s="1"/>
      <c r="Y568" s="1"/>
      <c r="Z568" s="1"/>
      <c r="AA568" s="1"/>
      <c r="AB568" s="1"/>
      <c r="AC568" s="1"/>
      <c r="AD568" s="1"/>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row>
    <row r="569" spans="1:59" s="5" customFormat="1" x14ac:dyDescent="0.2">
      <c r="A569"/>
      <c r="B569"/>
      <c r="C569"/>
      <c r="D569"/>
      <c r="E569"/>
      <c r="F569"/>
      <c r="G569"/>
      <c r="H569"/>
      <c r="I569"/>
      <c r="J569"/>
      <c r="K569"/>
      <c r="L569"/>
      <c r="M569" s="16"/>
      <c r="N569" s="3">
        <v>564</v>
      </c>
      <c r="O569" s="3" t="str">
        <f t="shared" si="148"/>
        <v>NA</v>
      </c>
      <c r="P569" s="3" t="e">
        <f t="shared" si="144"/>
        <v>#VALUE!</v>
      </c>
      <c r="Q569" s="3" t="e">
        <f t="shared" si="145"/>
        <v>#VALUE!</v>
      </c>
      <c r="R569" s="3">
        <f t="shared" si="146"/>
        <v>0</v>
      </c>
      <c r="S569" s="3">
        <f t="shared" si="147"/>
        <v>-6.8242413364670684E-2</v>
      </c>
      <c r="T569" s="16"/>
      <c r="U569" s="1"/>
      <c r="V569" s="1"/>
      <c r="W569" s="1"/>
      <c r="X569" s="1"/>
      <c r="Y569" s="1"/>
      <c r="Z569" s="1"/>
      <c r="AA569" s="1"/>
      <c r="AB569" s="1"/>
      <c r="AC569" s="1"/>
      <c r="AD569" s="1"/>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row>
    <row r="570" spans="1:59" s="5" customFormat="1" x14ac:dyDescent="0.2">
      <c r="A570"/>
      <c r="B570"/>
      <c r="C570"/>
      <c r="D570"/>
      <c r="E570"/>
      <c r="F570"/>
      <c r="G570"/>
      <c r="H570"/>
      <c r="I570"/>
      <c r="J570"/>
      <c r="K570"/>
      <c r="L570"/>
      <c r="M570" s="16"/>
      <c r="N570" s="3">
        <v>565</v>
      </c>
      <c r="O570" s="3" t="str">
        <f t="shared" si="148"/>
        <v>NA</v>
      </c>
      <c r="P570" s="3" t="e">
        <f t="shared" si="144"/>
        <v>#VALUE!</v>
      </c>
      <c r="Q570" s="3" t="e">
        <f t="shared" si="145"/>
        <v>#VALUE!</v>
      </c>
      <c r="R570" s="3">
        <f t="shared" si="146"/>
        <v>3.4041662274061968E-2</v>
      </c>
      <c r="S570" s="3">
        <f t="shared" si="147"/>
        <v>-0.99068594603633076</v>
      </c>
      <c r="T570" s="16"/>
      <c r="U570" s="1"/>
      <c r="V570" s="1"/>
      <c r="W570" s="1"/>
      <c r="X570" s="1"/>
      <c r="Y570" s="1"/>
      <c r="Z570" s="1"/>
      <c r="AA570" s="1"/>
      <c r="AB570" s="1"/>
      <c r="AC570" s="1"/>
      <c r="AD570" s="1"/>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row>
    <row r="571" spans="1:59" s="5" customFormat="1" x14ac:dyDescent="0.2">
      <c r="A571"/>
      <c r="B571"/>
      <c r="C571"/>
      <c r="D571"/>
      <c r="E571"/>
      <c r="F571"/>
      <c r="G571"/>
      <c r="H571"/>
      <c r="I571"/>
      <c r="J571"/>
      <c r="K571"/>
      <c r="L571"/>
      <c r="M571" s="16"/>
      <c r="N571" s="3">
        <v>566</v>
      </c>
      <c r="O571" s="3" t="str">
        <f t="shared" si="148"/>
        <v>NA</v>
      </c>
      <c r="P571" s="3" t="e">
        <f t="shared" si="144"/>
        <v>#VALUE!</v>
      </c>
      <c r="Q571" s="3" t="e">
        <f t="shared" si="145"/>
        <v>#VALUE!</v>
      </c>
      <c r="R571" s="3">
        <f t="shared" si="146"/>
        <v>0.49883438459526952</v>
      </c>
      <c r="S571" s="3">
        <f t="shared" si="147"/>
        <v>-6.8242413364670809E-2</v>
      </c>
      <c r="T571" s="16"/>
      <c r="U571" s="1"/>
      <c r="V571" s="1"/>
      <c r="W571" s="1"/>
      <c r="X571" s="1"/>
      <c r="Y571" s="1"/>
      <c r="Z571" s="1"/>
      <c r="AA571" s="1"/>
      <c r="AB571" s="1"/>
      <c r="AC571" s="1"/>
      <c r="AD571" s="1"/>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row>
    <row r="572" spans="1:59" s="5" customFormat="1" x14ac:dyDescent="0.2">
      <c r="A572"/>
      <c r="B572"/>
      <c r="C572"/>
      <c r="D572"/>
      <c r="E572"/>
      <c r="F572"/>
      <c r="G572"/>
      <c r="H572"/>
      <c r="I572"/>
      <c r="J572"/>
      <c r="K572"/>
      <c r="L572"/>
      <c r="M572" s="16"/>
      <c r="N572" s="3">
        <v>567</v>
      </c>
      <c r="O572" s="3" t="str">
        <f t="shared" si="148"/>
        <v>NA</v>
      </c>
      <c r="P572" s="3" t="e">
        <f t="shared" si="144"/>
        <v>#VALUE!</v>
      </c>
      <c r="Q572" s="3" t="e">
        <f t="shared" si="145"/>
        <v>#VALUE!</v>
      </c>
      <c r="R572" s="3">
        <f t="shared" si="146"/>
        <v>0.10212498682218536</v>
      </c>
      <c r="S572" s="3">
        <f t="shared" si="147"/>
        <v>-0.99068594603633064</v>
      </c>
      <c r="T572" s="16"/>
      <c r="U572" s="1"/>
      <c r="V572" s="1"/>
      <c r="W572" s="1"/>
      <c r="X572" s="1"/>
      <c r="Y572" s="1"/>
      <c r="Z572" s="1"/>
      <c r="AA572" s="1"/>
      <c r="AB572" s="1"/>
      <c r="AC572" s="1"/>
      <c r="AD572" s="1"/>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row>
    <row r="573" spans="1:59" s="5" customFormat="1" x14ac:dyDescent="0.2">
      <c r="A573"/>
      <c r="B573"/>
      <c r="C573"/>
      <c r="D573"/>
      <c r="E573"/>
      <c r="F573"/>
      <c r="G573"/>
      <c r="H573"/>
      <c r="I573"/>
      <c r="J573"/>
      <c r="K573"/>
      <c r="L573"/>
      <c r="M573" s="16"/>
      <c r="N573" s="3">
        <v>568</v>
      </c>
      <c r="O573" s="3" t="str">
        <f t="shared" si="148"/>
        <v>NA</v>
      </c>
      <c r="P573" s="3" t="e">
        <f t="shared" si="144"/>
        <v>#VALUE!</v>
      </c>
      <c r="Q573" s="3" t="e">
        <f t="shared" si="145"/>
        <v>#VALUE!</v>
      </c>
      <c r="R573" s="3">
        <f t="shared" si="146"/>
        <v>0.99766876919053915</v>
      </c>
      <c r="S573" s="3">
        <f t="shared" si="147"/>
        <v>-6.8242413364670948E-2</v>
      </c>
      <c r="T573" s="16"/>
      <c r="U573" s="1"/>
      <c r="V573" s="1"/>
      <c r="W573" s="1"/>
      <c r="X573" s="1"/>
      <c r="Y573" s="1"/>
      <c r="Z573" s="1"/>
      <c r="AA573" s="1"/>
      <c r="AB573" s="1"/>
      <c r="AC573" s="1"/>
      <c r="AD573" s="1"/>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row>
    <row r="574" spans="1:59" s="5" customFormat="1" x14ac:dyDescent="0.2">
      <c r="A574"/>
      <c r="B574"/>
      <c r="C574"/>
      <c r="D574"/>
      <c r="E574"/>
      <c r="F574"/>
      <c r="G574"/>
      <c r="H574"/>
      <c r="I574"/>
      <c r="J574"/>
      <c r="K574"/>
      <c r="L574"/>
      <c r="M574" s="16"/>
      <c r="N574" s="3">
        <v>569</v>
      </c>
      <c r="O574" s="3" t="str">
        <f t="shared" si="148"/>
        <v>NA</v>
      </c>
      <c r="P574" s="3" t="e">
        <f t="shared" si="144"/>
        <v>#VALUE!</v>
      </c>
      <c r="Q574" s="3" t="e">
        <f t="shared" si="145"/>
        <v>#VALUE!</v>
      </c>
      <c r="R574" s="3">
        <f t="shared" si="146"/>
        <v>0.11914581795921618</v>
      </c>
      <c r="S574" s="3">
        <f t="shared" si="147"/>
        <v>-0.74185020278178926</v>
      </c>
      <c r="T574" s="16"/>
      <c r="U574" s="1"/>
      <c r="V574" s="1"/>
      <c r="W574" s="1"/>
      <c r="X574" s="1"/>
      <c r="Y574" s="1"/>
      <c r="Z574" s="1"/>
      <c r="AA574" s="1"/>
      <c r="AB574" s="1"/>
      <c r="AC574" s="1"/>
      <c r="AD574" s="1"/>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row>
    <row r="575" spans="1:59" s="5" customFormat="1" x14ac:dyDescent="0.2">
      <c r="A575"/>
      <c r="B575"/>
      <c r="C575"/>
      <c r="D575"/>
      <c r="E575"/>
      <c r="F575"/>
      <c r="G575"/>
      <c r="H575"/>
      <c r="I575"/>
      <c r="J575"/>
      <c r="K575"/>
      <c r="L575"/>
      <c r="M575" s="16"/>
      <c r="N575" s="3">
        <v>570</v>
      </c>
      <c r="O575" s="3" t="str">
        <f t="shared" si="148"/>
        <v>NA</v>
      </c>
      <c r="P575" s="3" t="e">
        <f t="shared" si="144"/>
        <v>#VALUE!</v>
      </c>
      <c r="Q575" s="3" t="e">
        <f t="shared" si="145"/>
        <v>#VALUE!</v>
      </c>
      <c r="R575" s="3">
        <f t="shared" si="146"/>
        <v>0.99302259881348509</v>
      </c>
      <c r="S575" s="3">
        <f t="shared" si="147"/>
        <v>-3.17806760344784E-4</v>
      </c>
      <c r="T575" s="16"/>
      <c r="U575" s="1"/>
      <c r="V575" s="1"/>
      <c r="W575" s="1"/>
      <c r="X575" s="1"/>
      <c r="Y575" s="1"/>
      <c r="Z575" s="1"/>
      <c r="AA575" s="1"/>
      <c r="AB575" s="1"/>
      <c r="AC575" s="1"/>
      <c r="AD575" s="1"/>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row>
    <row r="576" spans="1:59" s="5" customFormat="1" x14ac:dyDescent="0.2">
      <c r="A576"/>
      <c r="B576"/>
      <c r="C576"/>
      <c r="D576"/>
      <c r="E576"/>
      <c r="F576"/>
      <c r="G576"/>
      <c r="H576"/>
      <c r="I576"/>
      <c r="J576"/>
      <c r="K576"/>
      <c r="L576"/>
      <c r="M576" s="16"/>
      <c r="N576" s="3">
        <v>571</v>
      </c>
      <c r="O576" s="3" t="str">
        <f t="shared" si="148"/>
        <v>NA</v>
      </c>
      <c r="P576" s="3" t="e">
        <f t="shared" si="144"/>
        <v>#VALUE!</v>
      </c>
      <c r="Q576" s="3" t="e">
        <f t="shared" si="145"/>
        <v>#VALUE!</v>
      </c>
      <c r="R576" s="3">
        <f t="shared" si="146"/>
        <v>8.510415568515442E-2</v>
      </c>
      <c r="S576" s="3">
        <f t="shared" si="147"/>
        <v>-0.24417871627270671</v>
      </c>
      <c r="T576" s="16"/>
      <c r="U576" s="1"/>
      <c r="V576" s="1"/>
      <c r="W576" s="1"/>
      <c r="X576" s="1"/>
      <c r="Y576" s="1"/>
      <c r="Z576" s="1"/>
      <c r="AA576" s="1"/>
      <c r="AB576" s="1"/>
      <c r="AC576" s="1"/>
      <c r="AD576" s="1"/>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row>
    <row r="577" spans="1:59" s="5" customFormat="1" x14ac:dyDescent="0.2">
      <c r="A577"/>
      <c r="B577"/>
      <c r="C577"/>
      <c r="D577"/>
      <c r="E577"/>
      <c r="F577"/>
      <c r="G577"/>
      <c r="H577"/>
      <c r="I577"/>
      <c r="J577"/>
      <c r="K577"/>
      <c r="L577"/>
      <c r="M577" s="16"/>
      <c r="N577" s="3">
        <v>572</v>
      </c>
      <c r="O577" s="3" t="str">
        <f t="shared" si="148"/>
        <v>NA</v>
      </c>
      <c r="P577" s="3" t="e">
        <f t="shared" si="144"/>
        <v>#VALUE!</v>
      </c>
      <c r="Q577" s="3" t="e">
        <f t="shared" si="145"/>
        <v>#VALUE!</v>
      </c>
      <c r="R577" s="3">
        <f t="shared" si="146"/>
        <v>0.98837642843643103</v>
      </c>
      <c r="S577" s="3">
        <f t="shared" si="147"/>
        <v>6.760679984398138E-2</v>
      </c>
      <c r="T577" s="16"/>
      <c r="U577" s="1"/>
      <c r="V577" s="1"/>
      <c r="W577" s="1"/>
      <c r="X577" s="1"/>
      <c r="Y577" s="1"/>
      <c r="Z577" s="1"/>
      <c r="AA577" s="1"/>
      <c r="AB577" s="1"/>
      <c r="AC577" s="1"/>
      <c r="AD577" s="1"/>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row>
    <row r="578" spans="1:59" s="5" customFormat="1" x14ac:dyDescent="0.2">
      <c r="A578"/>
      <c r="B578"/>
      <c r="C578"/>
      <c r="D578"/>
      <c r="E578"/>
      <c r="F578"/>
      <c r="G578"/>
      <c r="H578"/>
      <c r="I578"/>
      <c r="J578"/>
      <c r="K578"/>
      <c r="L578"/>
      <c r="M578" s="16"/>
      <c r="N578" s="3">
        <v>573</v>
      </c>
      <c r="O578" s="3" t="str">
        <f t="shared" si="148"/>
        <v>NA</v>
      </c>
      <c r="P578" s="3" t="e">
        <f t="shared" si="144"/>
        <v>#VALUE!</v>
      </c>
      <c r="Q578" s="3" t="e">
        <f t="shared" si="145"/>
        <v>#VALUE!</v>
      </c>
      <c r="R578" s="3">
        <f t="shared" si="146"/>
        <v>5.1062493411092681E-2</v>
      </c>
      <c r="S578" s="3">
        <f t="shared" si="147"/>
        <v>0.25349277023637601</v>
      </c>
      <c r="T578" s="16"/>
      <c r="U578" s="1"/>
      <c r="V578" s="1"/>
      <c r="W578" s="1"/>
      <c r="X578" s="1"/>
      <c r="Y578" s="1"/>
      <c r="Z578" s="1"/>
      <c r="AA578" s="1"/>
      <c r="AB578" s="1"/>
      <c r="AC578" s="1"/>
      <c r="AD578" s="1"/>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row>
    <row r="579" spans="1:59" s="5" customFormat="1" x14ac:dyDescent="0.2">
      <c r="A579"/>
      <c r="B579"/>
      <c r="C579"/>
      <c r="D579"/>
      <c r="E579"/>
      <c r="F579"/>
      <c r="G579"/>
      <c r="H579"/>
      <c r="I579"/>
      <c r="J579"/>
      <c r="K579"/>
      <c r="L579"/>
      <c r="M579" s="16"/>
      <c r="N579" s="3">
        <v>574</v>
      </c>
      <c r="O579" s="3" t="str">
        <f t="shared" si="148"/>
        <v>NA</v>
      </c>
      <c r="P579" s="3" t="e">
        <f t="shared" si="144"/>
        <v>#VALUE!</v>
      </c>
      <c r="Q579" s="3" t="e">
        <f t="shared" si="145"/>
        <v>#VALUE!</v>
      </c>
      <c r="R579" s="3">
        <f t="shared" si="146"/>
        <v>0.98373025805937697</v>
      </c>
      <c r="S579" s="3">
        <f t="shared" si="147"/>
        <v>0.13553140644830752</v>
      </c>
      <c r="T579" s="16"/>
      <c r="U579" s="1"/>
      <c r="V579" s="1"/>
      <c r="W579" s="1"/>
      <c r="X579" s="1"/>
      <c r="Y579" s="1"/>
      <c r="Z579" s="1"/>
      <c r="AA579" s="1"/>
      <c r="AB579" s="1"/>
      <c r="AC579" s="1"/>
      <c r="AD579" s="1"/>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row>
    <row r="580" spans="1:59" s="5" customFormat="1" x14ac:dyDescent="0.2">
      <c r="A580"/>
      <c r="B580"/>
      <c r="C580"/>
      <c r="D580"/>
      <c r="E580"/>
      <c r="F580"/>
      <c r="G580"/>
      <c r="H580"/>
      <c r="I580"/>
      <c r="J580"/>
      <c r="K580"/>
      <c r="L580"/>
      <c r="M580" s="16"/>
      <c r="N580" s="3">
        <v>575</v>
      </c>
      <c r="O580" s="3" t="str">
        <f t="shared" si="148"/>
        <v>NA</v>
      </c>
      <c r="P580" s="3" t="e">
        <f t="shared" si="144"/>
        <v>#VALUE!</v>
      </c>
      <c r="Q580" s="3" t="e">
        <f t="shared" si="145"/>
        <v>#VALUE!</v>
      </c>
      <c r="R580" s="3">
        <f t="shared" si="146"/>
        <v>1.7020831137030932E-2</v>
      </c>
      <c r="S580" s="3">
        <f t="shared" si="147"/>
        <v>0.75116425674545861</v>
      </c>
      <c r="T580" s="16"/>
      <c r="U580" s="1"/>
      <c r="V580" s="1"/>
      <c r="W580" s="1"/>
      <c r="X580" s="1"/>
      <c r="Y580" s="1"/>
      <c r="Z580" s="1"/>
      <c r="AA580" s="1"/>
      <c r="AB580" s="1"/>
      <c r="AC580" s="1"/>
      <c r="AD580" s="1"/>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row>
    <row r="581" spans="1:59" s="5" customFormat="1" x14ac:dyDescent="0.2">
      <c r="A581"/>
      <c r="B581"/>
      <c r="C581"/>
      <c r="D581"/>
      <c r="E581"/>
      <c r="F581"/>
      <c r="G581"/>
      <c r="H581"/>
      <c r="I581"/>
      <c r="J581"/>
      <c r="K581"/>
      <c r="L581"/>
      <c r="M581" s="16"/>
      <c r="N581" s="3">
        <v>576</v>
      </c>
      <c r="O581" s="3" t="str">
        <f t="shared" si="148"/>
        <v>NA</v>
      </c>
      <c r="P581" s="3" t="e">
        <f t="shared" ref="P581:P644" si="149">(1-MOD(O581-1,$B$1)/$B$1)*VLOOKUP(IF(INT((O581-1)/$B$1)=$A$1,1,INT((O581-1)/$B$1)+1),$A$7:$C$57,2)+MOD(O581-1,$B$1)/$B$1*VLOOKUP(IF(INT((O581-1)/$B$1)+1=$A$1,1,(INT((O581-1)/$B$1)+2)),$A$7:$C$57,2)</f>
        <v>#VALUE!</v>
      </c>
      <c r="Q581" s="3" t="e">
        <f t="shared" ref="Q581:Q644" si="150">(1-MOD(O581-1,$B$1)/$B$1)*VLOOKUP(IF(INT((O581-1)/$B$1)=$A$1,1,INT((O581-1)/$B$1)+1),$A$7:$C$57,3)+MOD(O581-1,$B$1)/$B$1*VLOOKUP(IF(INT((O581-1)/$B$1)+1=$A$1,1,(INT((O581-1)/$B$1)+2)),$A$7:$C$57,3)</f>
        <v>#VALUE!</v>
      </c>
      <c r="R581" s="3">
        <f t="shared" ref="R581:R644" si="151">VLOOKUP(MOD(N581*$C$1,$A$1*$B$1),$N$5:$Q$2019,3)</f>
        <v>0.97908408768232291</v>
      </c>
      <c r="S581" s="3">
        <f t="shared" ref="S581:S644" si="152">VLOOKUP(MOD(N581*$C$1,$A$1*$B$1),$N$5:$Q$2019,4)</f>
        <v>0.20345601305263369</v>
      </c>
      <c r="T581" s="16"/>
      <c r="U581" s="1"/>
      <c r="V581" s="1"/>
      <c r="W581" s="1"/>
      <c r="X581" s="1"/>
      <c r="Y581" s="1"/>
      <c r="Z581" s="1"/>
      <c r="AA581" s="1"/>
      <c r="AB581" s="1"/>
      <c r="AC581" s="1"/>
      <c r="AD581" s="1"/>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row>
    <row r="582" spans="1:59" s="5" customFormat="1" x14ac:dyDescent="0.2">
      <c r="A582"/>
      <c r="B582"/>
      <c r="C582"/>
      <c r="D582"/>
      <c r="E582"/>
      <c r="F582"/>
      <c r="G582"/>
      <c r="H582"/>
      <c r="I582"/>
      <c r="J582"/>
      <c r="K582"/>
      <c r="L582"/>
      <c r="M582" s="16"/>
      <c r="N582" s="3">
        <v>577</v>
      </c>
      <c r="O582" s="3" t="str">
        <f t="shared" ref="O582:O645" si="153">IF($N$4&gt;=O581,O581+1,"NA")</f>
        <v>NA</v>
      </c>
      <c r="P582" s="3" t="e">
        <f t="shared" si="149"/>
        <v>#VALUE!</v>
      </c>
      <c r="Q582" s="3" t="e">
        <f t="shared" si="150"/>
        <v>#VALUE!</v>
      </c>
      <c r="R582" s="3">
        <f t="shared" si="151"/>
        <v>-3.372459639462809E-2</v>
      </c>
      <c r="S582" s="3">
        <f t="shared" si="152"/>
        <v>0.99536466091847486</v>
      </c>
      <c r="T582" s="16"/>
      <c r="U582" s="1"/>
      <c r="V582" s="1"/>
      <c r="W582" s="1"/>
      <c r="X582" s="1"/>
      <c r="Y582" s="1"/>
      <c r="Z582" s="1"/>
      <c r="AA582" s="1"/>
      <c r="AB582" s="1"/>
      <c r="AC582" s="1"/>
      <c r="AD582" s="1"/>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row>
    <row r="583" spans="1:59" s="5" customFormat="1" x14ac:dyDescent="0.2">
      <c r="A583"/>
      <c r="B583"/>
      <c r="C583"/>
      <c r="D583"/>
      <c r="E583"/>
      <c r="F583"/>
      <c r="G583"/>
      <c r="H583"/>
      <c r="I583"/>
      <c r="J583"/>
      <c r="K583"/>
      <c r="L583"/>
      <c r="M583" s="16"/>
      <c r="N583" s="3">
        <v>578</v>
      </c>
      <c r="O583" s="3" t="str">
        <f t="shared" si="153"/>
        <v>NA</v>
      </c>
      <c r="P583" s="3" t="e">
        <f t="shared" si="149"/>
        <v>#VALUE!</v>
      </c>
      <c r="Q583" s="3" t="e">
        <f t="shared" si="150"/>
        <v>#VALUE!</v>
      </c>
      <c r="R583" s="3">
        <f t="shared" si="151"/>
        <v>0.48489587346410734</v>
      </c>
      <c r="S583" s="3">
        <f t="shared" si="152"/>
        <v>0.13553140644830766</v>
      </c>
      <c r="T583" s="16"/>
      <c r="U583" s="1"/>
      <c r="V583" s="1"/>
      <c r="W583" s="1"/>
      <c r="X583" s="1"/>
      <c r="Y583" s="1"/>
      <c r="Z583" s="1"/>
      <c r="AA583" s="1"/>
      <c r="AB583" s="1"/>
      <c r="AC583" s="1"/>
      <c r="AD583" s="1"/>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row>
    <row r="584" spans="1:59" s="5" customFormat="1" x14ac:dyDescent="0.2">
      <c r="A584"/>
      <c r="B584"/>
      <c r="C584"/>
      <c r="D584"/>
      <c r="E584"/>
      <c r="F584"/>
      <c r="G584"/>
      <c r="H584"/>
      <c r="I584"/>
      <c r="J584"/>
      <c r="K584"/>
      <c r="L584"/>
      <c r="M584" s="16"/>
      <c r="N584" s="3">
        <v>579</v>
      </c>
      <c r="O584" s="3" t="str">
        <f t="shared" si="153"/>
        <v>NA</v>
      </c>
      <c r="P584" s="3" t="e">
        <f t="shared" si="149"/>
        <v>#VALUE!</v>
      </c>
      <c r="Q584" s="3" t="e">
        <f t="shared" si="150"/>
        <v>#VALUE!</v>
      </c>
      <c r="R584" s="3">
        <f t="shared" si="151"/>
        <v>-0.10117378918388439</v>
      </c>
      <c r="S584" s="3">
        <f t="shared" si="152"/>
        <v>0.9860939827554247</v>
      </c>
      <c r="T584" s="16"/>
      <c r="U584" s="1"/>
      <c r="V584" s="1"/>
      <c r="W584" s="1"/>
      <c r="X584" s="1"/>
      <c r="Y584" s="1"/>
      <c r="Z584" s="1"/>
      <c r="AA584" s="1"/>
      <c r="AB584" s="1"/>
      <c r="AC584" s="1"/>
      <c r="AD584" s="1"/>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row>
    <row r="585" spans="1:59" s="5" customFormat="1" x14ac:dyDescent="0.2">
      <c r="A585"/>
      <c r="B585"/>
      <c r="C585"/>
      <c r="D585"/>
      <c r="E585"/>
      <c r="F585"/>
      <c r="G585"/>
      <c r="H585"/>
      <c r="I585"/>
      <c r="J585"/>
      <c r="K585"/>
      <c r="L585"/>
      <c r="M585" s="16"/>
      <c r="N585" s="3">
        <v>580</v>
      </c>
      <c r="O585" s="3" t="str">
        <f t="shared" si="153"/>
        <v>NA</v>
      </c>
      <c r="P585" s="3" t="e">
        <f t="shared" si="149"/>
        <v>#VALUE!</v>
      </c>
      <c r="Q585" s="3" t="e">
        <f t="shared" si="150"/>
        <v>#VALUE!</v>
      </c>
      <c r="R585" s="3">
        <f t="shared" si="151"/>
        <v>-9.2923407541081748E-3</v>
      </c>
      <c r="S585" s="3">
        <f t="shared" si="152"/>
        <v>6.7606799843981644E-2</v>
      </c>
      <c r="T585" s="16"/>
      <c r="U585" s="1"/>
      <c r="V585" s="1"/>
      <c r="W585" s="1"/>
      <c r="X585" s="1"/>
      <c r="Y585" s="1"/>
      <c r="Z585" s="1"/>
      <c r="AA585" s="1"/>
      <c r="AB585" s="1"/>
      <c r="AC585" s="1"/>
      <c r="AD585" s="1"/>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row>
    <row r="586" spans="1:59" s="5" customFormat="1" x14ac:dyDescent="0.2">
      <c r="A586"/>
      <c r="B586"/>
      <c r="C586"/>
      <c r="D586"/>
      <c r="E586"/>
      <c r="F586"/>
      <c r="G586"/>
      <c r="H586"/>
      <c r="I586"/>
      <c r="J586"/>
      <c r="K586"/>
      <c r="L586"/>
      <c r="M586" s="16"/>
      <c r="N586" s="3">
        <v>581</v>
      </c>
      <c r="O586" s="3" t="str">
        <f t="shared" si="153"/>
        <v>NA</v>
      </c>
      <c r="P586" s="3" t="e">
        <f t="shared" si="149"/>
        <v>#VALUE!</v>
      </c>
      <c r="Q586" s="3" t="e">
        <f t="shared" si="150"/>
        <v>#VALUE!</v>
      </c>
      <c r="R586" s="3">
        <f t="shared" si="151"/>
        <v>-0.16862298197314071</v>
      </c>
      <c r="S586" s="3">
        <f t="shared" si="152"/>
        <v>0.97682330459237443</v>
      </c>
      <c r="T586" s="16"/>
      <c r="U586" s="1"/>
      <c r="V586" s="1"/>
      <c r="W586" s="1"/>
      <c r="X586" s="1"/>
      <c r="Y586" s="1"/>
      <c r="Z586" s="1"/>
      <c r="AA586" s="1"/>
      <c r="AB586" s="1"/>
      <c r="AC586" s="1"/>
      <c r="AD586" s="1"/>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row>
    <row r="587" spans="1:59" s="5" customFormat="1" x14ac:dyDescent="0.2">
      <c r="A587"/>
      <c r="B587"/>
      <c r="C587"/>
      <c r="D587"/>
      <c r="E587"/>
      <c r="F587"/>
      <c r="G587"/>
      <c r="H587"/>
      <c r="I587"/>
      <c r="J587"/>
      <c r="K587"/>
      <c r="L587"/>
      <c r="M587" s="16"/>
      <c r="N587" s="3">
        <v>582</v>
      </c>
      <c r="O587" s="3" t="str">
        <f t="shared" si="153"/>
        <v>NA</v>
      </c>
      <c r="P587" s="3" t="e">
        <f t="shared" si="149"/>
        <v>#VALUE!</v>
      </c>
      <c r="Q587" s="3" t="e">
        <f t="shared" si="150"/>
        <v>#VALUE!</v>
      </c>
      <c r="R587" s="3">
        <f t="shared" si="151"/>
        <v>-0.50348055497232369</v>
      </c>
      <c r="S587" s="3">
        <f t="shared" si="152"/>
        <v>-3.1780676034438154E-4</v>
      </c>
      <c r="T587" s="16"/>
      <c r="U587" s="1"/>
      <c r="V587" s="1"/>
      <c r="W587" s="1"/>
      <c r="X587" s="1"/>
      <c r="Y587" s="1"/>
      <c r="Z587" s="1"/>
      <c r="AA587" s="1"/>
      <c r="AB587" s="1"/>
      <c r="AC587" s="1"/>
      <c r="AD587" s="1"/>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row>
    <row r="588" spans="1:59" s="5" customFormat="1" x14ac:dyDescent="0.2">
      <c r="A588"/>
      <c r="B588"/>
      <c r="C588"/>
      <c r="D588"/>
      <c r="E588"/>
      <c r="F588"/>
      <c r="G588"/>
      <c r="H588"/>
      <c r="I588"/>
      <c r="J588"/>
      <c r="K588"/>
      <c r="L588"/>
      <c r="M588" s="16"/>
      <c r="N588" s="3">
        <v>583</v>
      </c>
      <c r="O588" s="3" t="str">
        <f t="shared" si="153"/>
        <v>NA</v>
      </c>
      <c r="P588" s="3" t="e">
        <f t="shared" si="149"/>
        <v>#VALUE!</v>
      </c>
      <c r="Q588" s="3" t="e">
        <f t="shared" si="150"/>
        <v>#VALUE!</v>
      </c>
      <c r="R588" s="3">
        <f t="shared" si="151"/>
        <v>-0.236072174762397</v>
      </c>
      <c r="S588" s="3">
        <f t="shared" si="152"/>
        <v>0.96755262642932416</v>
      </c>
      <c r="T588" s="16"/>
      <c r="U588" s="1"/>
      <c r="V588" s="1"/>
      <c r="W588" s="1"/>
      <c r="X588" s="1"/>
      <c r="Y588" s="1"/>
      <c r="Z588" s="1"/>
      <c r="AA588" s="1"/>
      <c r="AB588" s="1"/>
      <c r="AC588" s="1"/>
      <c r="AD588" s="1"/>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row>
    <row r="589" spans="1:59" s="5" customFormat="1" x14ac:dyDescent="0.2">
      <c r="A589"/>
      <c r="B589"/>
      <c r="C589"/>
      <c r="D589"/>
      <c r="E589"/>
      <c r="F589"/>
      <c r="G589"/>
      <c r="H589"/>
      <c r="I589"/>
      <c r="J589"/>
      <c r="K589"/>
      <c r="L589"/>
      <c r="M589" s="16"/>
      <c r="N589" s="3">
        <v>584</v>
      </c>
      <c r="O589" s="3" t="str">
        <f t="shared" si="153"/>
        <v>NA</v>
      </c>
      <c r="P589" s="3" t="e">
        <f t="shared" si="149"/>
        <v>#VALUE!</v>
      </c>
      <c r="Q589" s="3" t="e">
        <f t="shared" si="150"/>
        <v>#VALUE!</v>
      </c>
      <c r="R589" s="3">
        <f t="shared" si="151"/>
        <v>-0.99766876919053926</v>
      </c>
      <c r="S589" s="3">
        <f t="shared" si="152"/>
        <v>-6.8242413364670407E-2</v>
      </c>
      <c r="T589" s="16"/>
      <c r="U589" s="1"/>
      <c r="V589" s="1"/>
      <c r="W589" s="1"/>
      <c r="X589" s="1"/>
      <c r="Y589" s="1"/>
      <c r="Z589" s="1"/>
      <c r="AA589" s="1"/>
      <c r="AB589" s="1"/>
      <c r="AC589" s="1"/>
      <c r="AD589" s="1"/>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row>
    <row r="590" spans="1:59" s="5" customFormat="1" x14ac:dyDescent="0.2">
      <c r="A590"/>
      <c r="B590"/>
      <c r="C590"/>
      <c r="D590"/>
      <c r="E590"/>
      <c r="F590"/>
      <c r="G590"/>
      <c r="H590"/>
      <c r="I590"/>
      <c r="J590"/>
      <c r="K590"/>
      <c r="L590"/>
      <c r="M590" s="16"/>
      <c r="N590" s="3">
        <v>585</v>
      </c>
      <c r="O590" s="3" t="str">
        <f t="shared" si="153"/>
        <v>NA</v>
      </c>
      <c r="P590" s="3" t="e">
        <f t="shared" si="149"/>
        <v>#VALUE!</v>
      </c>
      <c r="Q590" s="3" t="e">
        <f t="shared" si="150"/>
        <v>#VALUE!</v>
      </c>
      <c r="R590" s="3">
        <f t="shared" si="151"/>
        <v>-0.21905134362536613</v>
      </c>
      <c r="S590" s="3">
        <f t="shared" si="152"/>
        <v>0.71871688317478277</v>
      </c>
      <c r="T590" s="16"/>
      <c r="U590" s="1"/>
      <c r="V590" s="1"/>
      <c r="W590" s="1"/>
      <c r="X590" s="1"/>
      <c r="Y590" s="1"/>
      <c r="Z590" s="1"/>
      <c r="AA590" s="1"/>
      <c r="AB590" s="1"/>
      <c r="AC590" s="1"/>
      <c r="AD590" s="1"/>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row>
    <row r="591" spans="1:59" s="5" customFormat="1" x14ac:dyDescent="0.2">
      <c r="A591"/>
      <c r="B591"/>
      <c r="C591"/>
      <c r="D591"/>
      <c r="E591"/>
      <c r="F591"/>
      <c r="G591"/>
      <c r="H591"/>
      <c r="I591"/>
      <c r="J591"/>
      <c r="K591"/>
      <c r="L591"/>
      <c r="M591" s="16"/>
      <c r="N591" s="3">
        <v>586</v>
      </c>
      <c r="O591" s="3" t="str">
        <f t="shared" si="153"/>
        <v>NA</v>
      </c>
      <c r="P591" s="3" t="e">
        <f t="shared" si="149"/>
        <v>#VALUE!</v>
      </c>
      <c r="Q591" s="3" t="e">
        <f t="shared" si="150"/>
        <v>#VALUE!</v>
      </c>
      <c r="R591" s="3">
        <f t="shared" si="151"/>
        <v>-0.98381680742260957</v>
      </c>
      <c r="S591" s="3">
        <f t="shared" si="152"/>
        <v>-0.13490171306624937</v>
      </c>
      <c r="T591" s="16"/>
      <c r="U591" s="1"/>
      <c r="V591" s="1"/>
      <c r="W591" s="1"/>
      <c r="X591" s="1"/>
      <c r="Y591" s="1"/>
      <c r="Z591" s="1"/>
      <c r="AA591" s="1"/>
      <c r="AB591" s="1"/>
      <c r="AC591" s="1"/>
      <c r="AD591" s="1"/>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row>
    <row r="592" spans="1:59" s="5" customFormat="1" x14ac:dyDescent="0.2">
      <c r="A592"/>
      <c r="B592"/>
      <c r="C592"/>
      <c r="D592"/>
      <c r="E592"/>
      <c r="F592"/>
      <c r="G592"/>
      <c r="H592"/>
      <c r="I592"/>
      <c r="J592"/>
      <c r="K592"/>
      <c r="L592"/>
      <c r="M592" s="16"/>
      <c r="N592" s="3">
        <v>587</v>
      </c>
      <c r="O592" s="3" t="str">
        <f t="shared" si="153"/>
        <v>NA</v>
      </c>
      <c r="P592" s="3" t="e">
        <f t="shared" si="149"/>
        <v>#VALUE!</v>
      </c>
      <c r="Q592" s="3" t="e">
        <f t="shared" si="150"/>
        <v>#VALUE!</v>
      </c>
      <c r="R592" s="3">
        <f t="shared" si="151"/>
        <v>-0.11756048856204809</v>
      </c>
      <c r="S592" s="3">
        <f t="shared" si="152"/>
        <v>0.23031607482875044</v>
      </c>
      <c r="T592" s="16"/>
      <c r="U592" s="1"/>
      <c r="V592" s="1"/>
      <c r="W592" s="1"/>
      <c r="X592" s="1"/>
      <c r="Y592" s="1"/>
      <c r="Z592" s="1"/>
      <c r="AA592" s="1"/>
      <c r="AB592" s="1"/>
      <c r="AC592" s="1"/>
      <c r="AD592" s="1"/>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row>
    <row r="593" spans="1:59" s="5" customFormat="1" x14ac:dyDescent="0.2">
      <c r="A593"/>
      <c r="B593"/>
      <c r="C593"/>
      <c r="D593"/>
      <c r="E593"/>
      <c r="F593"/>
      <c r="G593"/>
      <c r="H593"/>
      <c r="I593"/>
      <c r="J593"/>
      <c r="K593"/>
      <c r="L593"/>
      <c r="M593" s="16"/>
      <c r="N593" s="3">
        <v>588</v>
      </c>
      <c r="O593" s="3" t="str">
        <f t="shared" si="153"/>
        <v>NA</v>
      </c>
      <c r="P593" s="3" t="e">
        <f t="shared" si="149"/>
        <v>#VALUE!</v>
      </c>
      <c r="Q593" s="3" t="e">
        <f t="shared" si="150"/>
        <v>#VALUE!</v>
      </c>
      <c r="R593" s="3">
        <f t="shared" si="151"/>
        <v>-0.96996484565467989</v>
      </c>
      <c r="S593" s="3">
        <f t="shared" si="152"/>
        <v>-0.20156101276782837</v>
      </c>
      <c r="T593" s="16"/>
      <c r="U593" s="1"/>
      <c r="V593" s="1"/>
      <c r="W593" s="1"/>
      <c r="X593" s="1"/>
      <c r="Y593" s="1"/>
      <c r="Z593" s="1"/>
      <c r="AA593" s="1"/>
      <c r="AB593" s="1"/>
      <c r="AC593" s="1"/>
      <c r="AD593" s="1"/>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row>
    <row r="594" spans="1:59" s="5" customFormat="1" x14ac:dyDescent="0.2">
      <c r="A594"/>
      <c r="B594"/>
      <c r="C594"/>
      <c r="D594"/>
      <c r="E594"/>
      <c r="F594"/>
      <c r="G594"/>
      <c r="H594"/>
      <c r="I594"/>
      <c r="J594"/>
      <c r="K594"/>
      <c r="L594"/>
      <c r="M594" s="16"/>
      <c r="N594" s="3">
        <v>589</v>
      </c>
      <c r="O594" s="3" t="str">
        <f t="shared" si="153"/>
        <v>NA</v>
      </c>
      <c r="P594" s="3" t="e">
        <f t="shared" si="149"/>
        <v>#VALUE!</v>
      </c>
      <c r="Q594" s="3" t="e">
        <f t="shared" si="150"/>
        <v>#VALUE!</v>
      </c>
      <c r="R594" s="3">
        <f t="shared" si="151"/>
        <v>-1.6069633498730043E-2</v>
      </c>
      <c r="S594" s="3">
        <f t="shared" si="152"/>
        <v>-0.25808473351728206</v>
      </c>
      <c r="T594" s="16"/>
      <c r="U594" s="1"/>
      <c r="V594" s="1"/>
      <c r="W594" s="1"/>
      <c r="X594" s="1"/>
      <c r="Y594" s="1"/>
      <c r="Z594" s="1"/>
      <c r="AA594" s="1"/>
      <c r="AB594" s="1"/>
      <c r="AC594" s="1"/>
      <c r="AD594" s="1"/>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row>
    <row r="595" spans="1:59" s="5" customFormat="1" x14ac:dyDescent="0.2">
      <c r="A595"/>
      <c r="B595"/>
      <c r="C595"/>
      <c r="D595"/>
      <c r="E595"/>
      <c r="F595"/>
      <c r="G595"/>
      <c r="H595"/>
      <c r="I595"/>
      <c r="J595"/>
      <c r="K595"/>
      <c r="L595"/>
      <c r="M595" s="16"/>
      <c r="N595" s="3">
        <v>590</v>
      </c>
      <c r="O595" s="3" t="str">
        <f t="shared" si="153"/>
        <v>NA</v>
      </c>
      <c r="P595" s="3" t="e">
        <f t="shared" si="149"/>
        <v>#VALUE!</v>
      </c>
      <c r="Q595" s="3" t="e">
        <f t="shared" si="150"/>
        <v>#VALUE!</v>
      </c>
      <c r="R595" s="3">
        <f t="shared" si="151"/>
        <v>-0.95611288388675009</v>
      </c>
      <c r="S595" s="3">
        <f t="shared" si="152"/>
        <v>-0.26822031246940736</v>
      </c>
      <c r="T595" s="16"/>
      <c r="U595" s="1"/>
      <c r="V595" s="1"/>
      <c r="W595" s="1"/>
      <c r="X595" s="1"/>
      <c r="Y595" s="1"/>
      <c r="Z595" s="1"/>
      <c r="AA595" s="1"/>
      <c r="AB595" s="1"/>
      <c r="AC595" s="1"/>
      <c r="AD595" s="1"/>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row>
    <row r="596" spans="1:59" s="5" customFormat="1" x14ac:dyDescent="0.2">
      <c r="A596"/>
      <c r="B596"/>
      <c r="C596"/>
      <c r="D596"/>
      <c r="E596"/>
      <c r="F596"/>
      <c r="G596"/>
      <c r="H596"/>
      <c r="I596"/>
      <c r="J596"/>
      <c r="K596"/>
      <c r="L596"/>
      <c r="M596" s="16"/>
      <c r="N596" s="3">
        <v>591</v>
      </c>
      <c r="O596" s="3" t="str">
        <f t="shared" si="153"/>
        <v>NA</v>
      </c>
      <c r="P596" s="3" t="e">
        <f t="shared" si="149"/>
        <v>#VALUE!</v>
      </c>
      <c r="Q596" s="3" t="e">
        <f t="shared" si="150"/>
        <v>#VALUE!</v>
      </c>
      <c r="R596" s="3">
        <f t="shared" si="151"/>
        <v>8.5421221564588021E-2</v>
      </c>
      <c r="S596" s="3">
        <f t="shared" si="152"/>
        <v>-0.74648554186331439</v>
      </c>
      <c r="T596" s="16"/>
      <c r="U596" s="1"/>
      <c r="V596" s="1"/>
      <c r="W596" s="1"/>
      <c r="X596" s="1"/>
      <c r="Y596" s="1"/>
      <c r="Z596" s="1"/>
      <c r="AA596" s="1"/>
      <c r="AB596" s="1"/>
      <c r="AC596" s="1"/>
      <c r="AD596" s="1"/>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row>
    <row r="597" spans="1:59" s="5" customFormat="1" x14ac:dyDescent="0.2">
      <c r="A597"/>
      <c r="B597"/>
      <c r="C597"/>
      <c r="D597"/>
      <c r="E597"/>
      <c r="F597"/>
      <c r="G597"/>
      <c r="H597"/>
      <c r="I597"/>
      <c r="J597"/>
      <c r="K597"/>
      <c r="L597"/>
      <c r="M597" s="16"/>
      <c r="N597" s="3">
        <v>592</v>
      </c>
      <c r="O597" s="3" t="str">
        <f t="shared" si="153"/>
        <v>NA</v>
      </c>
      <c r="P597" s="3" t="e">
        <f t="shared" si="149"/>
        <v>#VALUE!</v>
      </c>
      <c r="Q597" s="3" t="e">
        <f t="shared" si="150"/>
        <v>#VALUE!</v>
      </c>
      <c r="R597" s="3">
        <f t="shared" si="151"/>
        <v>-0.9422609221188204</v>
      </c>
      <c r="S597" s="3">
        <f t="shared" si="152"/>
        <v>-0.33487961217098633</v>
      </c>
      <c r="T597" s="16"/>
      <c r="U597" s="1"/>
      <c r="V597" s="1"/>
      <c r="W597" s="1"/>
      <c r="X597" s="1"/>
      <c r="Y597" s="1"/>
      <c r="Z597" s="1"/>
      <c r="AA597" s="1"/>
      <c r="AB597" s="1"/>
      <c r="AC597" s="1"/>
      <c r="AD597" s="1"/>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row>
    <row r="598" spans="1:59" s="5" customFormat="1" x14ac:dyDescent="0.2">
      <c r="A598"/>
      <c r="B598"/>
      <c r="C598"/>
      <c r="D598"/>
      <c r="E598"/>
      <c r="F598"/>
      <c r="G598"/>
      <c r="H598"/>
      <c r="I598"/>
      <c r="J598"/>
      <c r="K598"/>
      <c r="L598"/>
      <c r="M598" s="16"/>
      <c r="N598" s="3">
        <v>593</v>
      </c>
      <c r="O598" s="3" t="str">
        <f t="shared" si="153"/>
        <v>NA</v>
      </c>
      <c r="P598" s="3" t="e">
        <f t="shared" si="149"/>
        <v>#VALUE!</v>
      </c>
      <c r="Q598" s="3" t="e">
        <f t="shared" si="150"/>
        <v>#VALUE!</v>
      </c>
      <c r="R598" s="3">
        <f t="shared" si="151"/>
        <v>0.16894595418999633</v>
      </c>
      <c r="S598" s="3">
        <f t="shared" si="152"/>
        <v>-0.98150161546997094</v>
      </c>
      <c r="T598" s="16"/>
      <c r="U598" s="1"/>
      <c r="V598" s="1"/>
      <c r="W598" s="1"/>
      <c r="X598" s="1"/>
      <c r="Y598" s="1"/>
      <c r="Z598" s="1"/>
      <c r="AA598" s="1"/>
      <c r="AB598" s="1"/>
      <c r="AC598" s="1"/>
      <c r="AD598" s="1"/>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row>
    <row r="599" spans="1:59" s="5" customFormat="1" x14ac:dyDescent="0.2">
      <c r="A599"/>
      <c r="B599"/>
      <c r="C599"/>
      <c r="D599"/>
      <c r="E599"/>
      <c r="F599"/>
      <c r="G599"/>
      <c r="H599"/>
      <c r="I599"/>
      <c r="J599"/>
      <c r="K599"/>
      <c r="L599"/>
      <c r="M599" s="16"/>
      <c r="N599" s="3">
        <v>594</v>
      </c>
      <c r="O599" s="3" t="str">
        <f t="shared" si="153"/>
        <v>NA</v>
      </c>
      <c r="P599" s="3" t="e">
        <f t="shared" si="149"/>
        <v>#VALUE!</v>
      </c>
      <c r="Q599" s="3" t="e">
        <f t="shared" si="150"/>
        <v>#VALUE!</v>
      </c>
      <c r="R599" s="3">
        <f t="shared" si="151"/>
        <v>-0.46192466966853452</v>
      </c>
      <c r="S599" s="3">
        <f t="shared" si="152"/>
        <v>-0.20029570586508133</v>
      </c>
      <c r="T599" s="16"/>
      <c r="U599" s="1"/>
      <c r="V599" s="1"/>
      <c r="W599" s="1"/>
      <c r="X599" s="1"/>
      <c r="Y599" s="1"/>
      <c r="Z599" s="1"/>
      <c r="AA599" s="1"/>
      <c r="AB599" s="1"/>
      <c r="AC599" s="1"/>
      <c r="AD599" s="1"/>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row>
    <row r="600" spans="1:59" s="5" customFormat="1" x14ac:dyDescent="0.2">
      <c r="A600"/>
      <c r="B600"/>
      <c r="C600"/>
      <c r="D600"/>
      <c r="E600"/>
      <c r="F600"/>
      <c r="G600"/>
      <c r="H600"/>
      <c r="I600"/>
      <c r="J600"/>
      <c r="K600"/>
      <c r="L600"/>
      <c r="M600" s="16"/>
      <c r="N600" s="3">
        <v>595</v>
      </c>
      <c r="O600" s="3" t="str">
        <f t="shared" si="153"/>
        <v>NA</v>
      </c>
      <c r="P600" s="3" t="e">
        <f t="shared" si="149"/>
        <v>#VALUE!</v>
      </c>
      <c r="Q600" s="3" t="e">
        <f t="shared" si="150"/>
        <v>#VALUE!</v>
      </c>
      <c r="R600" s="3">
        <f t="shared" si="151"/>
        <v>0.2345045643774949</v>
      </c>
      <c r="S600" s="3">
        <f t="shared" si="152"/>
        <v>-0.96313295433725155</v>
      </c>
      <c r="T600" s="16"/>
      <c r="U600" s="1"/>
      <c r="V600" s="1"/>
      <c r="W600" s="1"/>
      <c r="X600" s="1"/>
      <c r="Y600" s="1"/>
      <c r="Z600" s="1"/>
      <c r="AA600" s="1"/>
      <c r="AB600" s="1"/>
      <c r="AC600" s="1"/>
      <c r="AD600" s="1"/>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row>
    <row r="601" spans="1:59" s="5" customFormat="1" x14ac:dyDescent="0.2">
      <c r="A601"/>
      <c r="B601"/>
      <c r="C601"/>
      <c r="D601"/>
      <c r="E601"/>
      <c r="F601"/>
      <c r="G601"/>
      <c r="H601"/>
      <c r="I601"/>
      <c r="J601"/>
      <c r="K601"/>
      <c r="L601"/>
      <c r="M601" s="16"/>
      <c r="N601" s="3">
        <v>596</v>
      </c>
      <c r="O601" s="3" t="str">
        <f t="shared" si="153"/>
        <v>NA</v>
      </c>
      <c r="P601" s="3" t="e">
        <f t="shared" si="149"/>
        <v>#VALUE!</v>
      </c>
      <c r="Q601" s="3" t="e">
        <f t="shared" si="150"/>
        <v>#VALUE!</v>
      </c>
      <c r="R601" s="3">
        <f t="shared" si="151"/>
        <v>1.8411582781751257E-2</v>
      </c>
      <c r="S601" s="3">
        <f t="shared" si="152"/>
        <v>-6.5711799559176318E-2</v>
      </c>
      <c r="T601" s="16"/>
      <c r="U601" s="1"/>
      <c r="V601" s="1"/>
      <c r="W601" s="1"/>
      <c r="X601" s="1"/>
      <c r="Y601" s="1"/>
      <c r="Z601" s="1"/>
      <c r="AA601" s="1"/>
      <c r="AB601" s="1"/>
      <c r="AC601" s="1"/>
      <c r="AD601" s="1"/>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row>
    <row r="602" spans="1:59" s="5" customFormat="1" x14ac:dyDescent="0.2">
      <c r="A602"/>
      <c r="B602"/>
      <c r="C602"/>
      <c r="D602"/>
      <c r="E602"/>
      <c r="F602"/>
      <c r="G602"/>
      <c r="H602"/>
      <c r="I602"/>
      <c r="J602"/>
      <c r="K602"/>
      <c r="L602"/>
      <c r="M602" s="16"/>
      <c r="N602" s="3">
        <v>597</v>
      </c>
      <c r="O602" s="3" t="str">
        <f t="shared" si="153"/>
        <v>NA</v>
      </c>
      <c r="P602" s="3" t="e">
        <f t="shared" si="149"/>
        <v>#VALUE!</v>
      </c>
      <c r="Q602" s="3" t="e">
        <f t="shared" si="150"/>
        <v>#VALUE!</v>
      </c>
      <c r="R602" s="3">
        <f t="shared" si="151"/>
        <v>0.30006317456499348</v>
      </c>
      <c r="S602" s="3">
        <f t="shared" si="152"/>
        <v>-0.94476429320453215</v>
      </c>
      <c r="T602" s="16"/>
      <c r="U602" s="1"/>
      <c r="V602" s="1"/>
      <c r="W602" s="1"/>
      <c r="X602" s="1"/>
      <c r="Y602" s="1"/>
      <c r="Z602" s="1"/>
      <c r="AA602" s="1"/>
      <c r="AB602" s="1"/>
      <c r="AC602" s="1"/>
      <c r="AD602" s="1"/>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row>
    <row r="603" spans="1:59" s="5" customFormat="1" x14ac:dyDescent="0.2">
      <c r="A603"/>
      <c r="B603"/>
      <c r="C603"/>
      <c r="D603"/>
      <c r="E603"/>
      <c r="F603"/>
      <c r="G603"/>
      <c r="H603"/>
      <c r="I603"/>
      <c r="J603"/>
      <c r="K603"/>
      <c r="L603"/>
      <c r="M603" s="16"/>
      <c r="N603" s="3">
        <v>598</v>
      </c>
      <c r="O603" s="3" t="str">
        <f t="shared" si="153"/>
        <v>NA</v>
      </c>
      <c r="P603" s="3" t="e">
        <f t="shared" si="149"/>
        <v>#VALUE!</v>
      </c>
      <c r="Q603" s="3" t="e">
        <f t="shared" si="150"/>
        <v>#VALUE!</v>
      </c>
      <c r="R603" s="3">
        <f t="shared" si="151"/>
        <v>0.49874783523203703</v>
      </c>
      <c r="S603" s="3">
        <f t="shared" si="152"/>
        <v>6.8872106746728681E-2</v>
      </c>
      <c r="T603" s="16"/>
      <c r="U603" s="1"/>
      <c r="V603" s="1"/>
      <c r="W603" s="1"/>
      <c r="X603" s="1"/>
      <c r="Y603" s="1"/>
      <c r="Z603" s="1"/>
      <c r="AA603" s="1"/>
      <c r="AB603" s="1"/>
      <c r="AC603" s="1"/>
      <c r="AD603" s="1"/>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row>
    <row r="604" spans="1:59" s="5" customFormat="1" x14ac:dyDescent="0.2">
      <c r="A604"/>
      <c r="B604"/>
      <c r="C604"/>
      <c r="D604"/>
      <c r="E604"/>
      <c r="F604"/>
      <c r="G604"/>
      <c r="H604"/>
      <c r="I604"/>
      <c r="J604"/>
      <c r="K604"/>
      <c r="L604"/>
      <c r="M604" s="16"/>
      <c r="N604" s="3">
        <v>599</v>
      </c>
      <c r="O604" s="3" t="str">
        <f t="shared" si="153"/>
        <v>NA</v>
      </c>
      <c r="P604" s="3" t="e">
        <f t="shared" si="149"/>
        <v>#VALUE!</v>
      </c>
      <c r="Q604" s="3" t="e">
        <f t="shared" si="150"/>
        <v>#VALUE!</v>
      </c>
      <c r="R604" s="3">
        <f t="shared" si="151"/>
        <v>0.36562178475249207</v>
      </c>
      <c r="S604" s="3">
        <f t="shared" si="152"/>
        <v>-0.92639563207181275</v>
      </c>
      <c r="T604" s="16"/>
      <c r="U604" s="1"/>
      <c r="V604" s="1"/>
      <c r="W604" s="1"/>
      <c r="X604" s="1"/>
      <c r="Y604" s="1"/>
      <c r="Z604" s="1"/>
      <c r="AA604" s="1"/>
      <c r="AB604" s="1"/>
      <c r="AC604" s="1"/>
      <c r="AD604" s="1"/>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row>
    <row r="605" spans="1:59" s="5" customFormat="1" x14ac:dyDescent="0.2">
      <c r="A605"/>
      <c r="B605"/>
      <c r="C605"/>
      <c r="D605"/>
      <c r="E605"/>
      <c r="F605"/>
      <c r="G605"/>
      <c r="H605"/>
      <c r="I605"/>
      <c r="J605"/>
      <c r="K605"/>
      <c r="L605"/>
      <c r="M605" s="16"/>
      <c r="N605" s="3">
        <v>600</v>
      </c>
      <c r="O605" s="3" t="str">
        <f t="shared" si="153"/>
        <v>NA</v>
      </c>
      <c r="P605" s="3" t="e">
        <f t="shared" si="149"/>
        <v>#VALUE!</v>
      </c>
      <c r="Q605" s="3" t="e">
        <f t="shared" si="150"/>
        <v>#VALUE!</v>
      </c>
      <c r="R605" s="3">
        <f t="shared" si="151"/>
        <v>0.97908408768232291</v>
      </c>
      <c r="S605" s="3">
        <f t="shared" si="152"/>
        <v>0.20345601305263369</v>
      </c>
      <c r="T605" s="16"/>
      <c r="U605" s="1"/>
      <c r="V605" s="1"/>
      <c r="W605" s="1"/>
      <c r="X605" s="1"/>
      <c r="Y605" s="1"/>
      <c r="Z605" s="1"/>
      <c r="AA605" s="1"/>
      <c r="AB605" s="1"/>
      <c r="AC605" s="1"/>
      <c r="AD605" s="1"/>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row>
    <row r="606" spans="1:59" s="5" customFormat="1" x14ac:dyDescent="0.2">
      <c r="A606"/>
      <c r="B606"/>
      <c r="C606"/>
      <c r="D606"/>
      <c r="E606"/>
      <c r="F606"/>
      <c r="G606"/>
      <c r="H606"/>
      <c r="I606"/>
      <c r="J606"/>
      <c r="K606"/>
      <c r="L606"/>
      <c r="M606" s="16"/>
      <c r="N606" s="3">
        <v>601</v>
      </c>
      <c r="O606" s="3" t="str">
        <f t="shared" si="153"/>
        <v>NA</v>
      </c>
      <c r="P606" s="3" t="e">
        <f t="shared" si="149"/>
        <v>#VALUE!</v>
      </c>
      <c r="Q606" s="3" t="e">
        <f t="shared" si="150"/>
        <v>#VALUE!</v>
      </c>
      <c r="R606" s="3">
        <f t="shared" si="151"/>
        <v>0.31487635722083301</v>
      </c>
      <c r="S606" s="3">
        <f t="shared" si="152"/>
        <v>-0.6821952278987965</v>
      </c>
      <c r="T606" s="16"/>
      <c r="U606" s="1"/>
      <c r="V606" s="1"/>
      <c r="W606" s="1"/>
      <c r="X606" s="1"/>
      <c r="Y606" s="1"/>
      <c r="Z606" s="1"/>
      <c r="AA606" s="1"/>
      <c r="AB606" s="1"/>
      <c r="AC606" s="1"/>
      <c r="AD606" s="1"/>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row>
    <row r="607" spans="1:59" s="5" customFormat="1" x14ac:dyDescent="0.2">
      <c r="A607"/>
      <c r="B607"/>
      <c r="C607"/>
      <c r="D607"/>
      <c r="E607"/>
      <c r="F607"/>
      <c r="G607"/>
      <c r="H607"/>
      <c r="I607"/>
      <c r="J607"/>
      <c r="K607"/>
      <c r="L607"/>
      <c r="M607" s="16"/>
      <c r="N607" s="3">
        <v>602</v>
      </c>
      <c r="O607" s="3" t="str">
        <f t="shared" si="153"/>
        <v>NA</v>
      </c>
      <c r="P607" s="3" t="e">
        <f t="shared" si="149"/>
        <v>#VALUE!</v>
      </c>
      <c r="Q607" s="3" t="e">
        <f t="shared" si="150"/>
        <v>#VALUE!</v>
      </c>
      <c r="R607" s="3">
        <f t="shared" si="151"/>
        <v>0.95628437036233593</v>
      </c>
      <c r="S607" s="3">
        <f t="shared" si="152"/>
        <v>0.26760826922226333</v>
      </c>
      <c r="T607" s="16"/>
      <c r="U607" s="1"/>
      <c r="V607" s="1"/>
      <c r="W607" s="1"/>
      <c r="X607" s="1"/>
      <c r="Y607" s="1"/>
      <c r="Z607" s="1"/>
      <c r="AA607" s="1"/>
      <c r="AB607" s="1"/>
      <c r="AC607" s="1"/>
      <c r="AD607" s="1"/>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row>
    <row r="608" spans="1:59" s="5" customFormat="1" x14ac:dyDescent="0.2">
      <c r="A608"/>
      <c r="B608"/>
      <c r="C608"/>
      <c r="D608"/>
      <c r="E608"/>
      <c r="F608"/>
      <c r="G608"/>
      <c r="H608"/>
      <c r="I608"/>
      <c r="J608"/>
      <c r="K608"/>
      <c r="L608"/>
      <c r="M608" s="16"/>
      <c r="N608" s="3">
        <v>603</v>
      </c>
      <c r="O608" s="3" t="str">
        <f t="shared" si="153"/>
        <v>NA</v>
      </c>
      <c r="P608" s="3" t="e">
        <f t="shared" si="149"/>
        <v>#VALUE!</v>
      </c>
      <c r="Q608" s="3" t="e">
        <f t="shared" si="150"/>
        <v>#VALUE!</v>
      </c>
      <c r="R608" s="3">
        <f t="shared" si="151"/>
        <v>0.14782689197001642</v>
      </c>
      <c r="S608" s="3">
        <f t="shared" si="152"/>
        <v>-0.21216308068548356</v>
      </c>
      <c r="T608" s="16"/>
      <c r="U608" s="1"/>
      <c r="V608" s="1"/>
      <c r="W608" s="1"/>
      <c r="X608" s="1"/>
      <c r="Y608" s="1"/>
      <c r="Z608" s="1"/>
      <c r="AA608" s="1"/>
      <c r="AB608" s="1"/>
      <c r="AC608" s="1"/>
      <c r="AD608" s="1"/>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row>
    <row r="609" spans="1:59" s="5" customFormat="1" x14ac:dyDescent="0.2">
      <c r="A609"/>
      <c r="B609"/>
      <c r="C609"/>
      <c r="D609"/>
      <c r="E609"/>
      <c r="F609"/>
      <c r="G609"/>
      <c r="H609"/>
      <c r="I609"/>
      <c r="J609"/>
      <c r="K609"/>
      <c r="L609"/>
      <c r="M609" s="16"/>
      <c r="N609" s="3">
        <v>604</v>
      </c>
      <c r="O609" s="3" t="str">
        <f t="shared" si="153"/>
        <v>NA</v>
      </c>
      <c r="P609" s="3" t="e">
        <f t="shared" si="149"/>
        <v>#VALUE!</v>
      </c>
      <c r="Q609" s="3" t="e">
        <f t="shared" si="150"/>
        <v>#VALUE!</v>
      </c>
      <c r="R609" s="3">
        <f t="shared" si="151"/>
        <v>0.93348465304234907</v>
      </c>
      <c r="S609" s="3">
        <f t="shared" si="152"/>
        <v>0.33176052539189294</v>
      </c>
      <c r="T609" s="16"/>
      <c r="U609" s="1"/>
      <c r="V609" s="1"/>
      <c r="W609" s="1"/>
      <c r="X609" s="1"/>
      <c r="Y609" s="1"/>
      <c r="Z609" s="1"/>
      <c r="AA609" s="1"/>
      <c r="AB609" s="1"/>
      <c r="AC609" s="1"/>
      <c r="AD609" s="1"/>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row>
    <row r="610" spans="1:59" s="5" customFormat="1" x14ac:dyDescent="0.2">
      <c r="A610"/>
      <c r="B610"/>
      <c r="C610"/>
      <c r="D610"/>
      <c r="E610"/>
      <c r="F610"/>
      <c r="G610"/>
      <c r="H610"/>
      <c r="I610"/>
      <c r="J610"/>
      <c r="K610"/>
      <c r="L610"/>
      <c r="M610" s="16"/>
      <c r="N610" s="3">
        <v>605</v>
      </c>
      <c r="O610" s="3" t="str">
        <f t="shared" si="153"/>
        <v>NA</v>
      </c>
      <c r="P610" s="3" t="e">
        <f t="shared" si="149"/>
        <v>#VALUE!</v>
      </c>
      <c r="Q610" s="3" t="e">
        <f t="shared" si="150"/>
        <v>#VALUE!</v>
      </c>
      <c r="R610" s="3">
        <f t="shared" si="151"/>
        <v>-1.9222573280800237E-2</v>
      </c>
      <c r="S610" s="3">
        <f t="shared" si="152"/>
        <v>0.25786906652782954</v>
      </c>
      <c r="T610" s="16"/>
      <c r="U610" s="1"/>
      <c r="V610" s="1"/>
      <c r="W610" s="1"/>
      <c r="X610" s="1"/>
      <c r="Y610" s="1"/>
      <c r="Z610" s="1"/>
      <c r="AA610" s="1"/>
      <c r="AB610" s="1"/>
      <c r="AC610" s="1"/>
      <c r="AD610" s="1"/>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row>
    <row r="611" spans="1:59" s="5" customFormat="1" x14ac:dyDescent="0.2">
      <c r="A611"/>
      <c r="B611"/>
      <c r="C611"/>
      <c r="D611"/>
      <c r="E611"/>
      <c r="F611"/>
      <c r="G611"/>
      <c r="H611"/>
      <c r="I611"/>
      <c r="J611"/>
      <c r="K611"/>
      <c r="L611"/>
      <c r="M611" s="16"/>
      <c r="N611" s="3">
        <v>606</v>
      </c>
      <c r="O611" s="3" t="str">
        <f t="shared" si="153"/>
        <v>NA</v>
      </c>
      <c r="P611" s="3" t="e">
        <f t="shared" si="149"/>
        <v>#VALUE!</v>
      </c>
      <c r="Q611" s="3" t="e">
        <f t="shared" si="150"/>
        <v>#VALUE!</v>
      </c>
      <c r="R611" s="3">
        <f t="shared" si="151"/>
        <v>0.9106849357223622</v>
      </c>
      <c r="S611" s="3">
        <f t="shared" si="152"/>
        <v>0.39591278156152254</v>
      </c>
      <c r="T611" s="16"/>
      <c r="U611" s="1"/>
      <c r="V611" s="1"/>
      <c r="W611" s="1"/>
      <c r="X611" s="1"/>
      <c r="Y611" s="1"/>
      <c r="Z611" s="1"/>
      <c r="AA611" s="1"/>
      <c r="AB611" s="1"/>
      <c r="AC611" s="1"/>
      <c r="AD611" s="1"/>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row>
    <row r="612" spans="1:59" s="5" customFormat="1" x14ac:dyDescent="0.2">
      <c r="A612"/>
      <c r="B612"/>
      <c r="C612"/>
      <c r="D612"/>
      <c r="E612"/>
      <c r="F612"/>
      <c r="G612"/>
      <c r="H612"/>
      <c r="I612"/>
      <c r="J612"/>
      <c r="K612"/>
      <c r="L612"/>
      <c r="M612" s="16"/>
      <c r="N612" s="3">
        <v>607</v>
      </c>
      <c r="O612" s="3" t="str">
        <f t="shared" si="153"/>
        <v>NA</v>
      </c>
      <c r="P612" s="3" t="e">
        <f t="shared" si="149"/>
        <v>#VALUE!</v>
      </c>
      <c r="Q612" s="3" t="e">
        <f t="shared" si="150"/>
        <v>#VALUE!</v>
      </c>
      <c r="R612" s="3">
        <f t="shared" si="151"/>
        <v>-0.18627203853161683</v>
      </c>
      <c r="S612" s="3">
        <f t="shared" si="152"/>
        <v>0.72790121374114247</v>
      </c>
      <c r="T612" s="16"/>
      <c r="U612" s="1"/>
      <c r="V612" s="1"/>
      <c r="W612" s="1"/>
      <c r="X612" s="1"/>
      <c r="Y612" s="1"/>
      <c r="Z612" s="1"/>
      <c r="AA612" s="1"/>
      <c r="AB612" s="1"/>
      <c r="AC612" s="1"/>
      <c r="AD612" s="1"/>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row>
    <row r="613" spans="1:59" s="5" customFormat="1" x14ac:dyDescent="0.2">
      <c r="A613"/>
      <c r="B613"/>
      <c r="C613"/>
      <c r="D613"/>
      <c r="E613"/>
      <c r="F613"/>
      <c r="G613"/>
      <c r="H613"/>
      <c r="I613"/>
      <c r="J613"/>
      <c r="K613"/>
      <c r="L613"/>
      <c r="M613" s="16"/>
      <c r="N613" s="3">
        <v>608</v>
      </c>
      <c r="O613" s="3" t="str">
        <f t="shared" si="153"/>
        <v>NA</v>
      </c>
      <c r="P613" s="3" t="e">
        <f t="shared" si="149"/>
        <v>#VALUE!</v>
      </c>
      <c r="Q613" s="3" t="e">
        <f t="shared" si="150"/>
        <v>#VALUE!</v>
      </c>
      <c r="R613" s="3">
        <f t="shared" si="151"/>
        <v>0.88788521840237522</v>
      </c>
      <c r="S613" s="3">
        <f t="shared" si="152"/>
        <v>0.46006503773115215</v>
      </c>
      <c r="T613" s="16"/>
      <c r="U613" s="1"/>
      <c r="V613" s="1"/>
      <c r="W613" s="1"/>
      <c r="X613" s="1"/>
      <c r="Y613" s="1"/>
      <c r="Z613" s="1"/>
      <c r="AA613" s="1"/>
      <c r="AB613" s="1"/>
      <c r="AC613" s="1"/>
      <c r="AD613" s="1"/>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row>
    <row r="614" spans="1:59" s="5" customFormat="1" x14ac:dyDescent="0.2">
      <c r="A614"/>
      <c r="B614"/>
      <c r="C614"/>
      <c r="D614"/>
      <c r="E614"/>
      <c r="F614"/>
      <c r="G614"/>
      <c r="H614"/>
      <c r="I614"/>
      <c r="J614"/>
      <c r="K614"/>
      <c r="L614"/>
      <c r="M614" s="16"/>
      <c r="N614" s="3">
        <v>609</v>
      </c>
      <c r="O614" s="3" t="str">
        <f t="shared" si="153"/>
        <v>NA</v>
      </c>
      <c r="P614" s="3" t="e">
        <f t="shared" si="149"/>
        <v>#VALUE!</v>
      </c>
      <c r="Q614" s="3" t="e">
        <f t="shared" si="150"/>
        <v>#VALUE!</v>
      </c>
      <c r="R614" s="3">
        <f t="shared" si="151"/>
        <v>-0.30102016851682623</v>
      </c>
      <c r="S614" s="3">
        <f t="shared" si="152"/>
        <v>0.94935505199763526</v>
      </c>
      <c r="T614" s="16"/>
      <c r="U614" s="1"/>
      <c r="V614" s="1"/>
      <c r="W614" s="1"/>
      <c r="X614" s="1"/>
      <c r="Y614" s="1"/>
      <c r="Z614" s="1"/>
      <c r="AA614" s="1"/>
      <c r="AB614" s="1"/>
      <c r="AC614" s="1"/>
      <c r="AD614" s="1"/>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row>
    <row r="615" spans="1:59" s="5" customFormat="1" x14ac:dyDescent="0.2">
      <c r="A615"/>
      <c r="B615"/>
      <c r="C615"/>
      <c r="D615"/>
      <c r="E615"/>
      <c r="F615"/>
      <c r="G615"/>
      <c r="H615"/>
      <c r="I615"/>
      <c r="J615"/>
      <c r="K615"/>
      <c r="L615"/>
      <c r="M615" s="16"/>
      <c r="N615" s="3">
        <v>610</v>
      </c>
      <c r="O615" s="3" t="str">
        <f t="shared" si="153"/>
        <v>NA</v>
      </c>
      <c r="P615" s="3" t="e">
        <f t="shared" si="149"/>
        <v>#VALUE!</v>
      </c>
      <c r="Q615" s="3" t="e">
        <f t="shared" si="150"/>
        <v>#VALUE!</v>
      </c>
      <c r="R615" s="3">
        <f t="shared" si="151"/>
        <v>0.43034868327207632</v>
      </c>
      <c r="S615" s="3">
        <f t="shared" si="152"/>
        <v>0.26132887525561754</v>
      </c>
      <c r="T615" s="16"/>
      <c r="U615" s="1"/>
      <c r="V615" s="1"/>
      <c r="W615" s="1"/>
      <c r="X615" s="1"/>
      <c r="Y615" s="1"/>
      <c r="Z615" s="1"/>
      <c r="AA615" s="1"/>
      <c r="AB615" s="1"/>
      <c r="AC615" s="1"/>
      <c r="AD615" s="1"/>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row>
    <row r="616" spans="1:59" s="5" customFormat="1" x14ac:dyDescent="0.2">
      <c r="A616"/>
      <c r="B616"/>
      <c r="C616"/>
      <c r="D616"/>
      <c r="E616"/>
      <c r="F616"/>
      <c r="G616"/>
      <c r="H616"/>
      <c r="I616"/>
      <c r="J616"/>
      <c r="K616"/>
      <c r="L616"/>
      <c r="M616" s="16"/>
      <c r="N616" s="3">
        <v>611</v>
      </c>
      <c r="O616" s="3" t="str">
        <f t="shared" si="153"/>
        <v>NA</v>
      </c>
      <c r="P616" s="3" t="e">
        <f t="shared" si="149"/>
        <v>#VALUE!</v>
      </c>
      <c r="Q616" s="3" t="e">
        <f t="shared" si="150"/>
        <v>#VALUE!</v>
      </c>
      <c r="R616" s="3">
        <f t="shared" si="151"/>
        <v>-0.36346696323642835</v>
      </c>
      <c r="S616" s="3">
        <f t="shared" si="152"/>
        <v>0.92223058129730762</v>
      </c>
      <c r="T616" s="16"/>
      <c r="U616" s="1"/>
      <c r="V616" s="1"/>
      <c r="W616" s="1"/>
      <c r="X616" s="1"/>
      <c r="Y616" s="1"/>
      <c r="Z616" s="1"/>
      <c r="AA616" s="1"/>
      <c r="AB616" s="1"/>
      <c r="AC616" s="1"/>
      <c r="AD616" s="1"/>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row>
    <row r="617" spans="1:59" s="5" customFormat="1" x14ac:dyDescent="0.2">
      <c r="A617"/>
      <c r="B617"/>
      <c r="C617"/>
      <c r="D617"/>
      <c r="E617"/>
      <c r="F617"/>
      <c r="G617"/>
      <c r="H617"/>
      <c r="I617"/>
      <c r="J617"/>
      <c r="K617"/>
      <c r="L617"/>
      <c r="M617" s="16"/>
      <c r="N617" s="3">
        <v>612</v>
      </c>
      <c r="O617" s="3" t="str">
        <f t="shared" si="153"/>
        <v>NA</v>
      </c>
      <c r="P617" s="3" t="e">
        <f t="shared" si="149"/>
        <v>#VALUE!</v>
      </c>
      <c r="Q617" s="3" t="e">
        <f t="shared" si="150"/>
        <v>#VALUE!</v>
      </c>
      <c r="R617" s="3">
        <f t="shared" si="151"/>
        <v>-2.7187851858222589E-2</v>
      </c>
      <c r="S617" s="3">
        <f t="shared" si="152"/>
        <v>6.259271278008291E-2</v>
      </c>
      <c r="T617" s="16"/>
      <c r="U617" s="1"/>
      <c r="V617" s="1"/>
      <c r="W617" s="1"/>
      <c r="X617" s="1"/>
      <c r="Y617" s="1"/>
      <c r="Z617" s="1"/>
      <c r="AA617" s="1"/>
      <c r="AB617" s="1"/>
      <c r="AC617" s="1"/>
      <c r="AD617" s="1"/>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row>
    <row r="618" spans="1:59" s="5" customFormat="1" x14ac:dyDescent="0.2">
      <c r="A618"/>
      <c r="B618"/>
      <c r="C618"/>
      <c r="D618"/>
      <c r="E618"/>
      <c r="F618"/>
      <c r="G618"/>
      <c r="H618"/>
      <c r="I618"/>
      <c r="J618"/>
      <c r="K618"/>
      <c r="L618"/>
      <c r="M618" s="16"/>
      <c r="N618" s="3">
        <v>613</v>
      </c>
      <c r="O618" s="3" t="str">
        <f t="shared" si="153"/>
        <v>NA</v>
      </c>
      <c r="P618" s="3" t="e">
        <f t="shared" si="149"/>
        <v>#VALUE!</v>
      </c>
      <c r="Q618" s="3" t="e">
        <f t="shared" si="150"/>
        <v>#VALUE!</v>
      </c>
      <c r="R618" s="3">
        <f t="shared" si="151"/>
        <v>-0.42591375795603037</v>
      </c>
      <c r="S618" s="3">
        <f t="shared" si="152"/>
        <v>0.89510611059697998</v>
      </c>
      <c r="T618" s="16"/>
      <c r="U618" s="1"/>
      <c r="V618" s="1"/>
      <c r="W618" s="1"/>
      <c r="X618" s="1"/>
      <c r="Y618" s="1"/>
      <c r="Z618" s="1"/>
      <c r="AA618" s="1"/>
      <c r="AB618" s="1"/>
      <c r="AC618" s="1"/>
      <c r="AD618" s="1"/>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row>
    <row r="619" spans="1:59" s="5" customFormat="1" x14ac:dyDescent="0.2">
      <c r="A619"/>
      <c r="B619"/>
      <c r="C619"/>
      <c r="D619"/>
      <c r="E619"/>
      <c r="F619"/>
      <c r="G619"/>
      <c r="H619"/>
      <c r="I619"/>
      <c r="J619"/>
      <c r="K619"/>
      <c r="L619"/>
      <c r="M619" s="16"/>
      <c r="N619" s="3">
        <v>614</v>
      </c>
      <c r="O619" s="3" t="str">
        <f t="shared" si="153"/>
        <v>NA</v>
      </c>
      <c r="P619" s="3" t="e">
        <f t="shared" si="149"/>
        <v>#VALUE!</v>
      </c>
      <c r="Q619" s="3" t="e">
        <f t="shared" si="150"/>
        <v>#VALUE!</v>
      </c>
      <c r="R619" s="3">
        <f t="shared" si="151"/>
        <v>-0.48472438698852149</v>
      </c>
      <c r="S619" s="3">
        <f t="shared" si="152"/>
        <v>-0.13614344969545172</v>
      </c>
      <c r="T619" s="16"/>
      <c r="U619" s="1"/>
      <c r="V619" s="1"/>
      <c r="W619" s="1"/>
      <c r="X619" s="1"/>
      <c r="Y619" s="1"/>
      <c r="Z619" s="1"/>
      <c r="AA619" s="1"/>
      <c r="AB619" s="1"/>
      <c r="AC619" s="1"/>
      <c r="AD619" s="1"/>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row>
    <row r="620" spans="1:59" s="5" customFormat="1" x14ac:dyDescent="0.2">
      <c r="A620"/>
      <c r="B620"/>
      <c r="C620"/>
      <c r="D620"/>
      <c r="E620"/>
      <c r="F620"/>
      <c r="G620"/>
      <c r="H620"/>
      <c r="I620"/>
      <c r="J620"/>
      <c r="K620"/>
      <c r="L620"/>
      <c r="M620" s="16"/>
      <c r="N620" s="3">
        <v>615</v>
      </c>
      <c r="O620" s="3" t="str">
        <f t="shared" si="153"/>
        <v>NA</v>
      </c>
      <c r="P620" s="3" t="e">
        <f t="shared" si="149"/>
        <v>#VALUE!</v>
      </c>
      <c r="Q620" s="3" t="e">
        <f t="shared" si="150"/>
        <v>#VALUE!</v>
      </c>
      <c r="R620" s="3">
        <f t="shared" si="151"/>
        <v>-0.48836055267563255</v>
      </c>
      <c r="S620" s="3">
        <f t="shared" si="152"/>
        <v>0.86798163989665233</v>
      </c>
      <c r="T620" s="16"/>
      <c r="U620" s="1"/>
      <c r="V620" s="1"/>
      <c r="W620" s="1"/>
      <c r="X620" s="1"/>
      <c r="Y620" s="1"/>
      <c r="Z620" s="1"/>
      <c r="AA620" s="1"/>
      <c r="AB620" s="1"/>
      <c r="AC620" s="1"/>
      <c r="AD620" s="1"/>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row>
    <row r="621" spans="1:59" s="5" customFormat="1" x14ac:dyDescent="0.2">
      <c r="A621"/>
      <c r="B621"/>
      <c r="C621"/>
      <c r="D621"/>
      <c r="E621"/>
      <c r="F621"/>
      <c r="G621"/>
      <c r="H621"/>
      <c r="I621"/>
      <c r="J621"/>
      <c r="K621"/>
      <c r="L621"/>
      <c r="M621" s="16"/>
      <c r="N621" s="3">
        <v>616</v>
      </c>
      <c r="O621" s="3" t="str">
        <f t="shared" si="153"/>
        <v>NA</v>
      </c>
      <c r="P621" s="3" t="e">
        <f t="shared" si="149"/>
        <v>#VALUE!</v>
      </c>
      <c r="Q621" s="3" t="e">
        <f t="shared" si="150"/>
        <v>#VALUE!</v>
      </c>
      <c r="R621" s="3">
        <f t="shared" si="151"/>
        <v>-0.9422609221188204</v>
      </c>
      <c r="S621" s="3">
        <f t="shared" si="152"/>
        <v>-0.33487961217098633</v>
      </c>
      <c r="T621" s="16"/>
      <c r="U621" s="1"/>
      <c r="V621" s="1"/>
      <c r="W621" s="1"/>
      <c r="X621" s="1"/>
      <c r="Y621" s="1"/>
      <c r="Z621" s="1"/>
      <c r="AA621" s="1"/>
      <c r="AB621" s="1"/>
      <c r="AC621" s="1"/>
      <c r="AD621" s="1"/>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row>
    <row r="622" spans="1:59" s="5" customFormat="1" x14ac:dyDescent="0.2">
      <c r="A622"/>
      <c r="B622"/>
      <c r="C622"/>
      <c r="D622"/>
      <c r="E622"/>
      <c r="F622"/>
      <c r="G622"/>
      <c r="H622"/>
      <c r="I622"/>
      <c r="J622"/>
      <c r="K622"/>
      <c r="L622"/>
      <c r="M622" s="16"/>
      <c r="N622" s="3">
        <v>617</v>
      </c>
      <c r="O622" s="3" t="str">
        <f t="shared" si="153"/>
        <v>NA</v>
      </c>
      <c r="P622" s="3" t="e">
        <f t="shared" si="149"/>
        <v>#VALUE!</v>
      </c>
      <c r="Q622" s="3" t="e">
        <f t="shared" si="150"/>
        <v>#VALUE!</v>
      </c>
      <c r="R622" s="3">
        <f t="shared" si="151"/>
        <v>-0.40483582005022423</v>
      </c>
      <c r="S622" s="3">
        <f t="shared" si="152"/>
        <v>0.63296556628999578</v>
      </c>
      <c r="T622" s="16"/>
      <c r="U622" s="1"/>
      <c r="V622" s="1"/>
      <c r="W622" s="1"/>
      <c r="X622" s="1"/>
      <c r="Y622" s="1"/>
      <c r="Z622" s="1"/>
      <c r="AA622" s="1"/>
      <c r="AB622" s="1"/>
      <c r="AC622" s="1"/>
      <c r="AD622" s="1"/>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row>
    <row r="623" spans="1:59" s="5" customFormat="1" x14ac:dyDescent="0.2">
      <c r="A623"/>
      <c r="B623"/>
      <c r="C623"/>
      <c r="D623"/>
      <c r="E623"/>
      <c r="F623"/>
      <c r="G623"/>
      <c r="H623"/>
      <c r="I623"/>
      <c r="J623"/>
      <c r="K623"/>
      <c r="L623"/>
      <c r="M623" s="16"/>
      <c r="N623" s="3">
        <v>618</v>
      </c>
      <c r="O623" s="3" t="str">
        <f t="shared" si="153"/>
        <v>NA</v>
      </c>
      <c r="P623" s="3" t="e">
        <f t="shared" si="149"/>
        <v>#VALUE!</v>
      </c>
      <c r="Q623" s="3" t="e">
        <f t="shared" si="150"/>
        <v>#VALUE!</v>
      </c>
      <c r="R623" s="3">
        <f t="shared" si="151"/>
        <v>-0.91093816484172574</v>
      </c>
      <c r="S623" s="3">
        <f t="shared" si="152"/>
        <v>-0.39532978965695653</v>
      </c>
      <c r="T623" s="16"/>
      <c r="U623" s="1"/>
      <c r="V623" s="1"/>
      <c r="W623" s="1"/>
      <c r="X623" s="1"/>
      <c r="Y623" s="1"/>
      <c r="Z623" s="1"/>
      <c r="AA623" s="1"/>
      <c r="AB623" s="1"/>
      <c r="AC623" s="1"/>
      <c r="AD623" s="1"/>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row>
    <row r="624" spans="1:59" s="5" customFormat="1" x14ac:dyDescent="0.2">
      <c r="A624"/>
      <c r="B624"/>
      <c r="C624"/>
      <c r="D624"/>
      <c r="E624"/>
      <c r="F624"/>
      <c r="G624"/>
      <c r="H624"/>
      <c r="I624"/>
      <c r="J624"/>
      <c r="K624"/>
      <c r="L624"/>
      <c r="M624" s="16"/>
      <c r="N624" s="3">
        <v>619</v>
      </c>
      <c r="O624" s="3" t="str">
        <f t="shared" si="153"/>
        <v>NA</v>
      </c>
      <c r="P624" s="3" t="e">
        <f t="shared" si="149"/>
        <v>#VALUE!</v>
      </c>
      <c r="Q624" s="3" t="e">
        <f t="shared" si="150"/>
        <v>#VALUE!</v>
      </c>
      <c r="R624" s="3">
        <f t="shared" si="151"/>
        <v>-0.17533956007980545</v>
      </c>
      <c r="S624" s="3">
        <f t="shared" si="152"/>
        <v>0.19005788977701049</v>
      </c>
      <c r="T624" s="16"/>
      <c r="U624" s="1"/>
      <c r="V624" s="1"/>
      <c r="W624" s="1"/>
      <c r="X624" s="1"/>
      <c r="Y624" s="1"/>
      <c r="Z624" s="1"/>
      <c r="AA624" s="1"/>
      <c r="AB624" s="1"/>
      <c r="AC624" s="1"/>
      <c r="AD624" s="1"/>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row>
    <row r="625" spans="1:59" s="5" customFormat="1" x14ac:dyDescent="0.2">
      <c r="A625"/>
      <c r="B625"/>
      <c r="C625"/>
      <c r="D625"/>
      <c r="E625"/>
      <c r="F625"/>
      <c r="G625"/>
      <c r="H625"/>
      <c r="I625"/>
      <c r="J625"/>
      <c r="K625"/>
      <c r="L625"/>
      <c r="M625" s="16"/>
      <c r="N625" s="3">
        <v>620</v>
      </c>
      <c r="O625" s="3" t="str">
        <f t="shared" si="153"/>
        <v>NA</v>
      </c>
      <c r="P625" s="3" t="e">
        <f t="shared" si="149"/>
        <v>#VALUE!</v>
      </c>
      <c r="Q625" s="3" t="e">
        <f t="shared" si="150"/>
        <v>#VALUE!</v>
      </c>
      <c r="R625" s="3">
        <f t="shared" si="151"/>
        <v>-0.87961540756463119</v>
      </c>
      <c r="S625" s="3">
        <f t="shared" si="152"/>
        <v>-0.45577996714292679</v>
      </c>
      <c r="T625" s="16"/>
      <c r="U625" s="1"/>
      <c r="V625" s="1"/>
      <c r="W625" s="1"/>
      <c r="X625" s="1"/>
      <c r="Y625" s="1"/>
      <c r="Z625" s="1"/>
      <c r="AA625" s="1"/>
      <c r="AB625" s="1"/>
      <c r="AC625" s="1"/>
      <c r="AD625" s="1"/>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row>
    <row r="626" spans="1:59" s="5" customFormat="1" x14ac:dyDescent="0.2">
      <c r="A626"/>
      <c r="B626"/>
      <c r="C626"/>
      <c r="D626"/>
      <c r="E626"/>
      <c r="F626"/>
      <c r="G626"/>
      <c r="H626"/>
      <c r="I626"/>
      <c r="J626"/>
      <c r="K626"/>
      <c r="L626"/>
      <c r="M626" s="16"/>
      <c r="N626" s="3">
        <v>621</v>
      </c>
      <c r="O626" s="3" t="str">
        <f t="shared" si="153"/>
        <v>NA</v>
      </c>
      <c r="P626" s="3" t="e">
        <f t="shared" si="149"/>
        <v>#VALUE!</v>
      </c>
      <c r="Q626" s="3" t="e">
        <f t="shared" si="150"/>
        <v>#VALUE!</v>
      </c>
      <c r="R626" s="3">
        <f t="shared" si="151"/>
        <v>5.4156699890613252E-2</v>
      </c>
      <c r="S626" s="3">
        <f t="shared" si="152"/>
        <v>-0.25284978673597502</v>
      </c>
      <c r="T626" s="16"/>
      <c r="U626" s="1"/>
      <c r="V626" s="1"/>
      <c r="W626" s="1"/>
      <c r="X626" s="1"/>
      <c r="Y626" s="1"/>
      <c r="Z626" s="1"/>
      <c r="AA626" s="1"/>
      <c r="AB626" s="1"/>
      <c r="AC626" s="1"/>
      <c r="AD626" s="1"/>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row>
    <row r="627" spans="1:59" s="5" customFormat="1" x14ac:dyDescent="0.2">
      <c r="A627"/>
      <c r="B627"/>
      <c r="C627"/>
      <c r="D627"/>
      <c r="E627"/>
      <c r="F627"/>
      <c r="G627"/>
      <c r="H627"/>
      <c r="I627"/>
      <c r="J627"/>
      <c r="K627"/>
      <c r="L627"/>
      <c r="M627" s="16"/>
      <c r="N627" s="3">
        <v>622</v>
      </c>
      <c r="O627" s="3" t="str">
        <f t="shared" si="153"/>
        <v>NA</v>
      </c>
      <c r="P627" s="3" t="e">
        <f t="shared" si="149"/>
        <v>#VALUE!</v>
      </c>
      <c r="Q627" s="3" t="e">
        <f t="shared" si="150"/>
        <v>#VALUE!</v>
      </c>
      <c r="R627" s="3">
        <f t="shared" si="151"/>
        <v>-0.84829265028753664</v>
      </c>
      <c r="S627" s="3">
        <f t="shared" si="152"/>
        <v>-0.51623014462889694</v>
      </c>
      <c r="T627" s="16"/>
      <c r="U627" s="1"/>
      <c r="V627" s="1"/>
      <c r="W627" s="1"/>
      <c r="X627" s="1"/>
      <c r="Y627" s="1"/>
      <c r="Z627" s="1"/>
      <c r="AA627" s="1"/>
      <c r="AB627" s="1"/>
      <c r="AC627" s="1"/>
      <c r="AD627" s="1"/>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row>
    <row r="628" spans="1:59" s="5" customFormat="1" x14ac:dyDescent="0.2">
      <c r="A628"/>
      <c r="B628"/>
      <c r="C628"/>
      <c r="D628"/>
      <c r="E628"/>
      <c r="F628"/>
      <c r="G628"/>
      <c r="H628"/>
      <c r="I628"/>
      <c r="J628"/>
      <c r="K628"/>
      <c r="L628"/>
      <c r="M628" s="16"/>
      <c r="N628" s="3">
        <v>623</v>
      </c>
      <c r="O628" s="3" t="str">
        <f t="shared" si="153"/>
        <v>NA</v>
      </c>
      <c r="P628" s="3" t="e">
        <f t="shared" si="149"/>
        <v>#VALUE!</v>
      </c>
      <c r="Q628" s="3" t="e">
        <f t="shared" si="150"/>
        <v>#VALUE!</v>
      </c>
      <c r="R628" s="3">
        <f t="shared" si="151"/>
        <v>0.28365295986103201</v>
      </c>
      <c r="S628" s="3">
        <f t="shared" si="152"/>
        <v>-0.69575746324896026</v>
      </c>
      <c r="T628" s="16"/>
      <c r="U628" s="1"/>
      <c r="V628" s="1"/>
      <c r="W628" s="1"/>
      <c r="X628" s="1"/>
      <c r="Y628" s="1"/>
      <c r="Z628" s="1"/>
      <c r="AA628" s="1"/>
      <c r="AB628" s="1"/>
      <c r="AC628" s="1"/>
      <c r="AD628" s="1"/>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row>
    <row r="629" spans="1:59" s="5" customFormat="1" x14ac:dyDescent="0.2">
      <c r="A629"/>
      <c r="B629"/>
      <c r="C629"/>
      <c r="D629"/>
      <c r="E629"/>
      <c r="F629"/>
      <c r="G629"/>
      <c r="H629"/>
      <c r="I629"/>
      <c r="J629"/>
      <c r="K629"/>
      <c r="L629"/>
      <c r="M629" s="16"/>
      <c r="N629" s="3">
        <v>624</v>
      </c>
      <c r="O629" s="3" t="str">
        <f t="shared" si="153"/>
        <v>NA</v>
      </c>
      <c r="P629" s="3" t="e">
        <f t="shared" si="149"/>
        <v>#VALUE!</v>
      </c>
      <c r="Q629" s="3" t="e">
        <f t="shared" si="150"/>
        <v>#VALUE!</v>
      </c>
      <c r="R629" s="3">
        <f t="shared" si="151"/>
        <v>-0.81696989301044198</v>
      </c>
      <c r="S629" s="3">
        <f t="shared" si="152"/>
        <v>-0.57668032211486719</v>
      </c>
      <c r="T629" s="16"/>
      <c r="U629" s="1"/>
      <c r="V629" s="1"/>
      <c r="W629" s="1"/>
      <c r="X629" s="1"/>
      <c r="Y629" s="1"/>
      <c r="Z629" s="1"/>
      <c r="AA629" s="1"/>
      <c r="AB629" s="1"/>
      <c r="AC629" s="1"/>
      <c r="AD629" s="1"/>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row>
    <row r="630" spans="1:59" s="5" customFormat="1" x14ac:dyDescent="0.2">
      <c r="A630"/>
      <c r="B630"/>
      <c r="C630"/>
      <c r="D630"/>
      <c r="E630"/>
      <c r="F630"/>
      <c r="G630"/>
      <c r="H630"/>
      <c r="I630"/>
      <c r="J630"/>
      <c r="K630"/>
      <c r="L630"/>
      <c r="M630" s="16"/>
      <c r="N630" s="3">
        <v>625</v>
      </c>
      <c r="O630" s="3" t="str">
        <f t="shared" si="153"/>
        <v>NA</v>
      </c>
      <c r="P630" s="3" t="e">
        <f t="shared" si="149"/>
        <v>#VALUE!</v>
      </c>
      <c r="Q630" s="3" t="e">
        <f t="shared" si="150"/>
        <v>#VALUE!</v>
      </c>
      <c r="R630" s="3">
        <f t="shared" si="151"/>
        <v>0.42748694665621778</v>
      </c>
      <c r="S630" s="3">
        <f t="shared" si="152"/>
        <v>-0.89952380015532385</v>
      </c>
      <c r="T630" s="16"/>
      <c r="U630" s="1"/>
      <c r="V630" s="1"/>
      <c r="W630" s="1"/>
      <c r="X630" s="1"/>
      <c r="Y630" s="1"/>
      <c r="Z630" s="1"/>
      <c r="AA630" s="1"/>
      <c r="AB630" s="1"/>
      <c r="AC630" s="1"/>
      <c r="AD630" s="1"/>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row>
    <row r="631" spans="1:59" s="5" customFormat="1" x14ac:dyDescent="0.2">
      <c r="A631"/>
      <c r="B631"/>
      <c r="C631"/>
      <c r="D631"/>
      <c r="E631"/>
      <c r="F631"/>
      <c r="G631"/>
      <c r="H631"/>
      <c r="I631"/>
      <c r="J631"/>
      <c r="K631"/>
      <c r="L631"/>
      <c r="M631" s="16"/>
      <c r="N631" s="3">
        <v>626</v>
      </c>
      <c r="O631" s="3" t="str">
        <f t="shared" si="153"/>
        <v>NA</v>
      </c>
      <c r="P631" s="3" t="e">
        <f t="shared" si="149"/>
        <v>#VALUE!</v>
      </c>
      <c r="Q631" s="3" t="e">
        <f t="shared" si="150"/>
        <v>#VALUE!</v>
      </c>
      <c r="R631" s="3">
        <f t="shared" si="151"/>
        <v>-0.39075611515723774</v>
      </c>
      <c r="S631" s="3">
        <f t="shared" si="152"/>
        <v>-0.31749398215336233</v>
      </c>
      <c r="T631" s="16"/>
      <c r="U631" s="1"/>
      <c r="V631" s="1"/>
      <c r="W631" s="1"/>
      <c r="X631" s="1"/>
      <c r="Y631" s="1"/>
      <c r="Z631" s="1"/>
      <c r="AA631" s="1"/>
      <c r="AB631" s="1"/>
      <c r="AC631" s="1"/>
      <c r="AD631" s="1"/>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row>
    <row r="632" spans="1:59" s="5" customFormat="1" x14ac:dyDescent="0.2">
      <c r="A632"/>
      <c r="B632"/>
      <c r="C632"/>
      <c r="D632"/>
      <c r="E632"/>
      <c r="F632"/>
      <c r="G632"/>
      <c r="H632"/>
      <c r="I632"/>
      <c r="J632"/>
      <c r="K632"/>
      <c r="L632"/>
      <c r="M632" s="16"/>
      <c r="N632" s="3">
        <v>627</v>
      </c>
      <c r="O632" s="3" t="str">
        <f t="shared" si="153"/>
        <v>NA</v>
      </c>
      <c r="P632" s="3" t="e">
        <f t="shared" si="149"/>
        <v>#VALUE!</v>
      </c>
      <c r="Q632" s="3" t="e">
        <f t="shared" si="150"/>
        <v>#VALUE!</v>
      </c>
      <c r="R632" s="3">
        <f t="shared" si="151"/>
        <v>0.48565866027617072</v>
      </c>
      <c r="S632" s="3">
        <f t="shared" si="152"/>
        <v>-0.86414879745506556</v>
      </c>
      <c r="T632" s="16"/>
      <c r="U632" s="1"/>
      <c r="V632" s="1"/>
      <c r="W632" s="1"/>
      <c r="X632" s="1"/>
      <c r="Y632" s="1"/>
      <c r="Z632" s="1"/>
      <c r="AA632" s="1"/>
      <c r="AB632" s="1"/>
      <c r="AC632" s="1"/>
      <c r="AD632" s="1"/>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row>
    <row r="633" spans="1:59" s="5" customFormat="1" x14ac:dyDescent="0.2">
      <c r="A633"/>
      <c r="B633"/>
      <c r="C633"/>
      <c r="D633"/>
      <c r="E633"/>
      <c r="F633"/>
      <c r="G633"/>
      <c r="H633"/>
      <c r="I633"/>
      <c r="J633"/>
      <c r="K633"/>
      <c r="L633"/>
      <c r="M633" s="16"/>
      <c r="N633" s="3">
        <v>628</v>
      </c>
      <c r="O633" s="3" t="str">
        <f t="shared" si="153"/>
        <v>NA</v>
      </c>
      <c r="P633" s="3" t="e">
        <f t="shared" si="149"/>
        <v>#VALUE!</v>
      </c>
      <c r="Q633" s="3" t="e">
        <f t="shared" si="150"/>
        <v>#VALUE!</v>
      </c>
      <c r="R633" s="3">
        <f t="shared" si="151"/>
        <v>3.5457662695966619E-2</v>
      </c>
      <c r="S633" s="3">
        <f t="shared" si="152"/>
        <v>-5.8307642191857523E-2</v>
      </c>
      <c r="T633" s="16"/>
      <c r="U633" s="1"/>
      <c r="V633" s="1"/>
      <c r="W633" s="1"/>
      <c r="X633" s="1"/>
      <c r="Y633" s="1"/>
      <c r="Z633" s="1"/>
      <c r="AA633" s="1"/>
      <c r="AB633" s="1"/>
      <c r="AC633" s="1"/>
      <c r="AD633" s="1"/>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row>
    <row r="634" spans="1:59" s="5" customFormat="1" x14ac:dyDescent="0.2">
      <c r="A634"/>
      <c r="B634"/>
      <c r="C634"/>
      <c r="D634"/>
      <c r="E634"/>
      <c r="F634"/>
      <c r="G634"/>
      <c r="H634"/>
      <c r="I634"/>
      <c r="J634"/>
      <c r="K634"/>
      <c r="L634"/>
      <c r="M634" s="16"/>
      <c r="N634" s="3">
        <v>629</v>
      </c>
      <c r="O634" s="3" t="str">
        <f t="shared" si="153"/>
        <v>NA</v>
      </c>
      <c r="P634" s="3" t="e">
        <f t="shared" si="149"/>
        <v>#VALUE!</v>
      </c>
      <c r="Q634" s="3" t="e">
        <f t="shared" si="150"/>
        <v>#VALUE!</v>
      </c>
      <c r="R634" s="3">
        <f t="shared" si="151"/>
        <v>0.54383037389612365</v>
      </c>
      <c r="S634" s="3">
        <f t="shared" si="152"/>
        <v>-0.82877379475480728</v>
      </c>
      <c r="T634" s="16"/>
      <c r="U634" s="1"/>
      <c r="V634" s="1"/>
      <c r="W634" s="1"/>
      <c r="X634" s="1"/>
      <c r="Y634" s="1"/>
      <c r="Z634" s="1"/>
      <c r="AA634" s="1"/>
      <c r="AB634" s="1"/>
      <c r="AC634" s="1"/>
      <c r="AD634" s="1"/>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row>
    <row r="635" spans="1:59" s="5" customFormat="1" x14ac:dyDescent="0.2">
      <c r="A635"/>
      <c r="B635"/>
      <c r="C635"/>
      <c r="D635"/>
      <c r="E635"/>
      <c r="F635"/>
      <c r="G635"/>
      <c r="H635"/>
      <c r="I635"/>
      <c r="J635"/>
      <c r="K635"/>
      <c r="L635"/>
      <c r="M635" s="16"/>
      <c r="N635" s="3">
        <v>630</v>
      </c>
      <c r="O635" s="3" t="str">
        <f t="shared" si="153"/>
        <v>NA</v>
      </c>
      <c r="P635" s="3" t="e">
        <f t="shared" si="149"/>
        <v>#VALUE!</v>
      </c>
      <c r="Q635" s="3" t="e">
        <f t="shared" si="150"/>
        <v>#VALUE!</v>
      </c>
      <c r="R635" s="3">
        <f t="shared" si="151"/>
        <v>0.46167144054917097</v>
      </c>
      <c r="S635" s="3">
        <f t="shared" si="152"/>
        <v>0.20087869776964731</v>
      </c>
      <c r="T635" s="16"/>
      <c r="U635" s="1"/>
      <c r="V635" s="1"/>
      <c r="W635" s="1"/>
      <c r="X635" s="1"/>
      <c r="Y635" s="1"/>
      <c r="Z635" s="1"/>
      <c r="AA635" s="1"/>
      <c r="AB635" s="1"/>
      <c r="AC635" s="1"/>
      <c r="AD635" s="1"/>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row>
    <row r="636" spans="1:59" s="5" customFormat="1" x14ac:dyDescent="0.2">
      <c r="A636"/>
      <c r="B636"/>
      <c r="C636"/>
      <c r="D636"/>
      <c r="E636"/>
      <c r="F636"/>
      <c r="G636"/>
      <c r="H636"/>
      <c r="I636"/>
      <c r="J636"/>
      <c r="K636"/>
      <c r="L636"/>
      <c r="M636" s="16"/>
      <c r="N636" s="3">
        <v>631</v>
      </c>
      <c r="O636" s="3" t="str">
        <f t="shared" si="153"/>
        <v>NA</v>
      </c>
      <c r="P636" s="3" t="e">
        <f t="shared" si="149"/>
        <v>#VALUE!</v>
      </c>
      <c r="Q636" s="3" t="e">
        <f t="shared" si="150"/>
        <v>#VALUE!</v>
      </c>
      <c r="R636" s="3">
        <f t="shared" si="151"/>
        <v>0.60200208751607653</v>
      </c>
      <c r="S636" s="3">
        <f t="shared" si="152"/>
        <v>-0.79339879205454888</v>
      </c>
      <c r="T636" s="16"/>
      <c r="U636" s="1"/>
      <c r="V636" s="1"/>
      <c r="W636" s="1"/>
      <c r="X636" s="1"/>
      <c r="Y636" s="1"/>
      <c r="Z636" s="1"/>
      <c r="AA636" s="1"/>
      <c r="AB636" s="1"/>
      <c r="AC636" s="1"/>
      <c r="AD636" s="1"/>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row>
    <row r="637" spans="1:59" s="5" customFormat="1" x14ac:dyDescent="0.2">
      <c r="A637"/>
      <c r="B637"/>
      <c r="C637"/>
      <c r="D637"/>
      <c r="E637"/>
      <c r="F637"/>
      <c r="G637"/>
      <c r="H637"/>
      <c r="I637"/>
      <c r="J637"/>
      <c r="K637"/>
      <c r="L637"/>
      <c r="M637" s="16"/>
      <c r="N637" s="3">
        <v>632</v>
      </c>
      <c r="O637" s="3" t="str">
        <f t="shared" si="153"/>
        <v>NA</v>
      </c>
      <c r="P637" s="3" t="e">
        <f t="shared" si="149"/>
        <v>#VALUE!</v>
      </c>
      <c r="Q637" s="3" t="e">
        <f t="shared" si="150"/>
        <v>#VALUE!</v>
      </c>
      <c r="R637" s="3">
        <f t="shared" si="151"/>
        <v>0.88788521840237522</v>
      </c>
      <c r="S637" s="3">
        <f t="shared" si="152"/>
        <v>0.46006503773115215</v>
      </c>
      <c r="T637" s="16"/>
      <c r="U637" s="1"/>
      <c r="V637" s="1"/>
      <c r="W637" s="1"/>
      <c r="X637" s="1"/>
      <c r="Y637" s="1"/>
      <c r="Z637" s="1"/>
      <c r="AA637" s="1"/>
      <c r="AB637" s="1"/>
      <c r="AC637" s="1"/>
      <c r="AD637" s="1"/>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row>
    <row r="638" spans="1:59" s="5" customFormat="1" x14ac:dyDescent="0.2">
      <c r="A638"/>
      <c r="B638"/>
      <c r="C638"/>
      <c r="D638"/>
      <c r="E638"/>
      <c r="F638"/>
      <c r="G638"/>
      <c r="H638"/>
      <c r="I638"/>
      <c r="J638"/>
      <c r="K638"/>
      <c r="L638"/>
      <c r="M638" s="16"/>
      <c r="N638" s="3">
        <v>633</v>
      </c>
      <c r="O638" s="3" t="str">
        <f t="shared" si="153"/>
        <v>NA</v>
      </c>
      <c r="P638" s="3" t="e">
        <f t="shared" si="149"/>
        <v>#VALUE!</v>
      </c>
      <c r="Q638" s="3" t="e">
        <f t="shared" si="150"/>
        <v>#VALUE!</v>
      </c>
      <c r="R638" s="3">
        <f t="shared" si="151"/>
        <v>0.4872539575308672</v>
      </c>
      <c r="S638" s="3">
        <f t="shared" si="152"/>
        <v>-0.5719449537980561</v>
      </c>
      <c r="T638" s="16"/>
      <c r="U638" s="1"/>
      <c r="V638" s="1"/>
      <c r="W638" s="1"/>
      <c r="X638" s="1"/>
      <c r="Y638" s="1"/>
      <c r="Z638" s="1"/>
      <c r="AA638" s="1"/>
      <c r="AB638" s="1"/>
      <c r="AC638" s="1"/>
      <c r="AD638" s="1"/>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row>
    <row r="639" spans="1:59" s="5" customFormat="1" x14ac:dyDescent="0.2">
      <c r="A639"/>
      <c r="B639"/>
      <c r="C639"/>
      <c r="D639"/>
      <c r="E639"/>
      <c r="F639"/>
      <c r="G639"/>
      <c r="H639"/>
      <c r="I639"/>
      <c r="J639"/>
      <c r="K639"/>
      <c r="L639"/>
      <c r="M639" s="16"/>
      <c r="N639" s="3">
        <v>634</v>
      </c>
      <c r="O639" s="3" t="str">
        <f t="shared" si="153"/>
        <v>NA</v>
      </c>
      <c r="P639" s="3" t="e">
        <f t="shared" si="149"/>
        <v>#VALUE!</v>
      </c>
      <c r="Q639" s="3" t="e">
        <f t="shared" si="150"/>
        <v>#VALUE!</v>
      </c>
      <c r="R639" s="3">
        <f t="shared" si="151"/>
        <v>0.84862290487131253</v>
      </c>
      <c r="S639" s="3">
        <f t="shared" si="152"/>
        <v>0.51568706410302767</v>
      </c>
      <c r="T639" s="16"/>
      <c r="U639" s="1"/>
      <c r="V639" s="1"/>
      <c r="W639" s="1"/>
      <c r="X639" s="1"/>
      <c r="Y639" s="1"/>
      <c r="Z639" s="1"/>
      <c r="AA639" s="1"/>
      <c r="AB639" s="1"/>
      <c r="AC639" s="1"/>
      <c r="AD639" s="1"/>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row>
    <row r="640" spans="1:59" s="5" customFormat="1" x14ac:dyDescent="0.2">
      <c r="A640"/>
      <c r="B640"/>
      <c r="C640"/>
      <c r="D640"/>
      <c r="E640"/>
      <c r="F640"/>
      <c r="G640"/>
      <c r="H640"/>
      <c r="I640"/>
      <c r="J640"/>
      <c r="K640"/>
      <c r="L640"/>
      <c r="M640" s="16"/>
      <c r="N640" s="3">
        <v>635</v>
      </c>
      <c r="O640" s="3" t="str">
        <f t="shared" si="153"/>
        <v>NA</v>
      </c>
      <c r="P640" s="3" t="e">
        <f t="shared" si="149"/>
        <v>#VALUE!</v>
      </c>
      <c r="Q640" s="3" t="e">
        <f t="shared" si="150"/>
        <v>#VALUE!</v>
      </c>
      <c r="R640" s="3">
        <f t="shared" si="151"/>
        <v>0.19958598394049551</v>
      </c>
      <c r="S640" s="3">
        <f t="shared" si="152"/>
        <v>-0.16441227998532915</v>
      </c>
      <c r="T640" s="16"/>
      <c r="U640" s="1"/>
      <c r="V640" s="1"/>
      <c r="W640" s="1"/>
      <c r="X640" s="1"/>
      <c r="Y640" s="1"/>
      <c r="Z640" s="1"/>
      <c r="AA640" s="1"/>
      <c r="AB640" s="1"/>
      <c r="AC640" s="1"/>
      <c r="AD640" s="1"/>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row>
    <row r="641" spans="1:59" s="5" customFormat="1" x14ac:dyDescent="0.2">
      <c r="A641"/>
      <c r="B641"/>
      <c r="C641"/>
      <c r="D641"/>
      <c r="E641"/>
      <c r="F641"/>
      <c r="G641"/>
      <c r="H641"/>
      <c r="I641"/>
      <c r="J641"/>
      <c r="K641"/>
      <c r="L641"/>
      <c r="M641" s="16"/>
      <c r="N641" s="3">
        <v>636</v>
      </c>
      <c r="O641" s="3" t="str">
        <f t="shared" si="153"/>
        <v>NA</v>
      </c>
      <c r="P641" s="3" t="e">
        <f t="shared" si="149"/>
        <v>#VALUE!</v>
      </c>
      <c r="Q641" s="3" t="e">
        <f t="shared" si="150"/>
        <v>#VALUE!</v>
      </c>
      <c r="R641" s="3">
        <f t="shared" si="151"/>
        <v>0.80936059134024974</v>
      </c>
      <c r="S641" s="3">
        <f t="shared" si="152"/>
        <v>0.57130909047490319</v>
      </c>
      <c r="T641" s="16"/>
      <c r="U641" s="1"/>
      <c r="V641" s="1"/>
      <c r="W641" s="1"/>
      <c r="X641" s="1"/>
      <c r="Y641" s="1"/>
      <c r="Z641" s="1"/>
      <c r="AA641" s="1"/>
      <c r="AB641" s="1"/>
      <c r="AC641" s="1"/>
      <c r="AD641" s="1"/>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row>
    <row r="642" spans="1:59" s="5" customFormat="1" x14ac:dyDescent="0.2">
      <c r="A642"/>
      <c r="B642"/>
      <c r="C642"/>
      <c r="D642"/>
      <c r="E642"/>
      <c r="F642"/>
      <c r="G642"/>
      <c r="H642"/>
      <c r="I642"/>
      <c r="J642"/>
      <c r="K642"/>
      <c r="L642"/>
      <c r="M642" s="16"/>
      <c r="N642" s="3">
        <v>637</v>
      </c>
      <c r="O642" s="3" t="str">
        <f t="shared" si="153"/>
        <v>NA</v>
      </c>
      <c r="P642" s="3" t="e">
        <f t="shared" si="149"/>
        <v>#VALUE!</v>
      </c>
      <c r="Q642" s="3" t="e">
        <f t="shared" si="150"/>
        <v>#VALUE!</v>
      </c>
      <c r="R642" s="3">
        <f t="shared" si="151"/>
        <v>-8.8081989649876069E-2</v>
      </c>
      <c r="S642" s="3">
        <f t="shared" si="152"/>
        <v>0.24312039382739803</v>
      </c>
      <c r="T642" s="16"/>
      <c r="U642" s="1"/>
      <c r="V642" s="1"/>
      <c r="W642" s="1"/>
      <c r="X642" s="1"/>
      <c r="Y642" s="1"/>
      <c r="Z642" s="1"/>
      <c r="AA642" s="1"/>
      <c r="AB642" s="1"/>
      <c r="AC642" s="1"/>
      <c r="AD642" s="1"/>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row>
    <row r="643" spans="1:59" s="5" customFormat="1" x14ac:dyDescent="0.2">
      <c r="A643"/>
      <c r="B643"/>
      <c r="C643"/>
      <c r="D643"/>
      <c r="E643"/>
      <c r="F643"/>
      <c r="G643"/>
      <c r="H643"/>
      <c r="I643"/>
      <c r="J643"/>
      <c r="K643"/>
      <c r="L643"/>
      <c r="M643" s="16"/>
      <c r="N643" s="3">
        <v>638</v>
      </c>
      <c r="O643" s="3" t="str">
        <f t="shared" si="153"/>
        <v>NA</v>
      </c>
      <c r="P643" s="3" t="e">
        <f t="shared" si="149"/>
        <v>#VALUE!</v>
      </c>
      <c r="Q643" s="3" t="e">
        <f t="shared" si="150"/>
        <v>#VALUE!</v>
      </c>
      <c r="R643" s="3">
        <f t="shared" si="151"/>
        <v>0.77009827780918694</v>
      </c>
      <c r="S643" s="3">
        <f t="shared" si="152"/>
        <v>0.6269311168467786</v>
      </c>
      <c r="T643" s="16"/>
      <c r="U643" s="1"/>
      <c r="V643" s="1"/>
      <c r="W643" s="1"/>
      <c r="X643" s="1"/>
      <c r="Y643" s="1"/>
      <c r="Z643" s="1"/>
      <c r="AA643" s="1"/>
      <c r="AB643" s="1"/>
      <c r="AC643" s="1"/>
      <c r="AD643" s="1"/>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row>
    <row r="644" spans="1:59" s="5" customFormat="1" x14ac:dyDescent="0.2">
      <c r="A644"/>
      <c r="B644"/>
      <c r="C644"/>
      <c r="D644"/>
      <c r="E644"/>
      <c r="F644"/>
      <c r="G644"/>
      <c r="H644"/>
      <c r="I644"/>
      <c r="J644"/>
      <c r="K644"/>
      <c r="L644"/>
      <c r="M644" s="16"/>
      <c r="N644" s="3">
        <v>639</v>
      </c>
      <c r="O644" s="3" t="str">
        <f t="shared" si="153"/>
        <v>NA</v>
      </c>
      <c r="P644" s="3" t="e">
        <f t="shared" si="149"/>
        <v>#VALUE!</v>
      </c>
      <c r="Q644" s="3" t="e">
        <f t="shared" si="150"/>
        <v>#VALUE!</v>
      </c>
      <c r="R644" s="3">
        <f t="shared" si="151"/>
        <v>-0.37574996324024779</v>
      </c>
      <c r="S644" s="3">
        <f t="shared" si="152"/>
        <v>0.65065306764012498</v>
      </c>
      <c r="T644" s="16"/>
      <c r="U644" s="1"/>
      <c r="V644" s="1"/>
      <c r="W644" s="1"/>
      <c r="X644" s="1"/>
      <c r="Y644" s="1"/>
      <c r="Z644" s="1"/>
      <c r="AA644" s="1"/>
      <c r="AB644" s="1"/>
      <c r="AC644" s="1"/>
      <c r="AD644" s="1"/>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row>
    <row r="645" spans="1:59" s="5" customFormat="1" x14ac:dyDescent="0.2">
      <c r="A645"/>
      <c r="B645"/>
      <c r="C645"/>
      <c r="D645"/>
      <c r="E645"/>
      <c r="F645"/>
      <c r="G645"/>
      <c r="H645"/>
      <c r="I645"/>
      <c r="J645"/>
      <c r="K645"/>
      <c r="L645"/>
      <c r="M645" s="16"/>
      <c r="N645" s="3">
        <v>640</v>
      </c>
      <c r="O645" s="3" t="str">
        <f t="shared" si="153"/>
        <v>NA</v>
      </c>
      <c r="P645" s="3" t="e">
        <f t="shared" ref="P645:P708" si="154">(1-MOD(O645-1,$B$1)/$B$1)*VLOOKUP(IF(INT((O645-1)/$B$1)=$A$1,1,INT((O645-1)/$B$1)+1),$A$7:$C$57,2)+MOD(O645-1,$B$1)/$B$1*VLOOKUP(IF(INT((O645-1)/$B$1)+1=$A$1,1,(INT((O645-1)/$B$1)+2)),$A$7:$C$57,2)</f>
        <v>#VALUE!</v>
      </c>
      <c r="Q645" s="3" t="e">
        <f t="shared" ref="Q645:Q708" si="155">(1-MOD(O645-1,$B$1)/$B$1)*VLOOKUP(IF(INT((O645-1)/$B$1)=$A$1,1,INT((O645-1)/$B$1)+1),$A$7:$C$57,3)+MOD(O645-1,$B$1)/$B$1*VLOOKUP(IF(INT((O645-1)/$B$1)+1=$A$1,1,(INT((O645-1)/$B$1)+2)),$A$7:$C$57,3)</f>
        <v>#VALUE!</v>
      </c>
      <c r="R645" s="3">
        <f t="shared" ref="R645:R708" si="156">VLOOKUP(MOD(N645*$C$1,$A$1*$B$1),$N$5:$Q$2019,3)</f>
        <v>0.73083596427812414</v>
      </c>
      <c r="S645" s="3">
        <f t="shared" ref="S645:S708" si="157">VLOOKUP(MOD(N645*$C$1,$A$1*$B$1),$N$5:$Q$2019,4)</f>
        <v>0.68255314321865412</v>
      </c>
      <c r="T645" s="16"/>
      <c r="U645" s="1"/>
      <c r="V645" s="1"/>
      <c r="W645" s="1"/>
      <c r="X645" s="1"/>
      <c r="Y645" s="1"/>
      <c r="Z645" s="1"/>
      <c r="AA645" s="1"/>
      <c r="AB645" s="1"/>
      <c r="AC645" s="1"/>
      <c r="AD645" s="1"/>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row>
    <row r="646" spans="1:59" s="5" customFormat="1" x14ac:dyDescent="0.2">
      <c r="A646"/>
      <c r="B646"/>
      <c r="C646"/>
      <c r="D646"/>
      <c r="E646"/>
      <c r="F646"/>
      <c r="G646"/>
      <c r="H646"/>
      <c r="I646"/>
      <c r="J646"/>
      <c r="K646"/>
      <c r="L646"/>
      <c r="M646" s="16"/>
      <c r="N646" s="3">
        <v>641</v>
      </c>
      <c r="O646" s="3" t="str">
        <f t="shared" ref="O646:O709" si="158">IF($N$4&gt;=O645,O645+1,"NA")</f>
        <v>NA</v>
      </c>
      <c r="P646" s="3" t="e">
        <f t="shared" si="154"/>
        <v>#VALUE!</v>
      </c>
      <c r="Q646" s="3" t="e">
        <f t="shared" si="155"/>
        <v>#VALUE!</v>
      </c>
      <c r="R646" s="3">
        <f t="shared" si="156"/>
        <v>-0.54599045181576988</v>
      </c>
      <c r="S646" s="3">
        <f t="shared" si="157"/>
        <v>0.83293612188050925</v>
      </c>
      <c r="T646" s="16"/>
      <c r="U646" s="1"/>
      <c r="V646" s="1"/>
      <c r="W646" s="1"/>
      <c r="X646" s="1"/>
      <c r="Y646" s="1"/>
      <c r="Z646" s="1"/>
      <c r="AA646" s="1"/>
      <c r="AB646" s="1"/>
      <c r="AC646" s="1"/>
      <c r="AD646" s="1"/>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row>
    <row r="647" spans="1:59" s="5" customFormat="1" x14ac:dyDescent="0.2">
      <c r="A647"/>
      <c r="B647"/>
      <c r="C647"/>
      <c r="D647"/>
      <c r="E647"/>
      <c r="F647"/>
      <c r="G647"/>
      <c r="H647"/>
      <c r="I647"/>
      <c r="J647"/>
      <c r="K647"/>
      <c r="L647"/>
      <c r="M647" s="16"/>
      <c r="N647" s="3">
        <v>642</v>
      </c>
      <c r="O647" s="3" t="str">
        <f t="shared" si="158"/>
        <v>NA</v>
      </c>
      <c r="P647" s="3" t="e">
        <f t="shared" si="154"/>
        <v>#VALUE!</v>
      </c>
      <c r="Q647" s="3" t="e">
        <f t="shared" si="155"/>
        <v>#VALUE!</v>
      </c>
      <c r="R647" s="3">
        <f t="shared" si="156"/>
        <v>0.34388449995598269</v>
      </c>
      <c r="S647" s="3">
        <f t="shared" si="157"/>
        <v>0.36774477688527374</v>
      </c>
      <c r="T647" s="16"/>
      <c r="U647" s="1"/>
      <c r="V647" s="1"/>
      <c r="W647" s="1"/>
      <c r="X647" s="1"/>
      <c r="Y647" s="1"/>
      <c r="Z647" s="1"/>
      <c r="AA647" s="1"/>
      <c r="AB647" s="1"/>
      <c r="AC647" s="1"/>
      <c r="AD647" s="1"/>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row>
    <row r="648" spans="1:59" s="5" customFormat="1" x14ac:dyDescent="0.2">
      <c r="A648"/>
      <c r="B648"/>
      <c r="C648"/>
      <c r="D648"/>
      <c r="E648"/>
      <c r="F648"/>
      <c r="G648"/>
      <c r="H648"/>
      <c r="I648"/>
      <c r="J648"/>
      <c r="K648"/>
      <c r="L648"/>
      <c r="M648" s="16"/>
      <c r="N648" s="3">
        <v>643</v>
      </c>
      <c r="O648" s="3" t="str">
        <f t="shared" si="158"/>
        <v>NA</v>
      </c>
      <c r="P648" s="3" t="e">
        <f t="shared" si="154"/>
        <v>#VALUE!</v>
      </c>
      <c r="Q648" s="3" t="e">
        <f t="shared" si="155"/>
        <v>#VALUE!</v>
      </c>
      <c r="R648" s="3">
        <f t="shared" si="156"/>
        <v>-0.59880345537644242</v>
      </c>
      <c r="S648" s="3">
        <f t="shared" si="157"/>
        <v>0.78996955654855072</v>
      </c>
      <c r="T648" s="16"/>
      <c r="U648" s="1"/>
      <c r="V648" s="1"/>
      <c r="W648" s="1"/>
      <c r="X648" s="1"/>
      <c r="Y648" s="1"/>
      <c r="Z648" s="1"/>
      <c r="AA648" s="1"/>
      <c r="AB648" s="1"/>
      <c r="AC648" s="1"/>
      <c r="AD648" s="1"/>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row>
    <row r="649" spans="1:59" s="5" customFormat="1" x14ac:dyDescent="0.2">
      <c r="A649"/>
      <c r="B649"/>
      <c r="C649"/>
      <c r="D649"/>
      <c r="E649"/>
      <c r="F649"/>
      <c r="G649"/>
      <c r="H649"/>
      <c r="I649"/>
      <c r="J649"/>
      <c r="K649"/>
      <c r="L649"/>
      <c r="M649" s="16"/>
      <c r="N649" s="3">
        <v>644</v>
      </c>
      <c r="O649" s="3" t="str">
        <f t="shared" si="158"/>
        <v>NA</v>
      </c>
      <c r="P649" s="3" t="e">
        <f t="shared" si="154"/>
        <v>#VALUE!</v>
      </c>
      <c r="Q649" s="3" t="e">
        <f t="shared" si="155"/>
        <v>#VALUE!</v>
      </c>
      <c r="R649" s="3">
        <f t="shared" si="156"/>
        <v>-4.3066964366158922E-2</v>
      </c>
      <c r="S649" s="3">
        <f t="shared" si="157"/>
        <v>5.2936410551893465E-2</v>
      </c>
      <c r="T649" s="16"/>
      <c r="U649" s="1"/>
      <c r="V649" s="1"/>
      <c r="W649" s="1"/>
      <c r="X649" s="1"/>
      <c r="Y649" s="1"/>
      <c r="Z649" s="1"/>
      <c r="AA649" s="1"/>
      <c r="AB649" s="1"/>
      <c r="AC649" s="1"/>
      <c r="AD649" s="1"/>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row>
    <row r="650" spans="1:59" s="5" customFormat="1" x14ac:dyDescent="0.2">
      <c r="A650"/>
      <c r="B650"/>
      <c r="C650"/>
      <c r="D650"/>
      <c r="E650"/>
      <c r="F650"/>
      <c r="G650"/>
      <c r="H650"/>
      <c r="I650"/>
      <c r="J650"/>
      <c r="K650"/>
      <c r="L650"/>
      <c r="M650" s="16"/>
      <c r="N650" s="3">
        <v>645</v>
      </c>
      <c r="O650" s="3" t="str">
        <f t="shared" si="158"/>
        <v>NA</v>
      </c>
      <c r="P650" s="3" t="e">
        <f t="shared" si="154"/>
        <v>#VALUE!</v>
      </c>
      <c r="Q650" s="3" t="e">
        <f t="shared" si="155"/>
        <v>#VALUE!</v>
      </c>
      <c r="R650" s="3">
        <f t="shared" si="156"/>
        <v>-0.65161645893711506</v>
      </c>
      <c r="S650" s="3">
        <f t="shared" si="157"/>
        <v>0.74700299121659208</v>
      </c>
      <c r="T650" s="16"/>
      <c r="U650" s="1"/>
      <c r="V650" s="1"/>
      <c r="W650" s="1"/>
      <c r="X650" s="1"/>
      <c r="Y650" s="1"/>
      <c r="Z650" s="1"/>
      <c r="AA650" s="1"/>
      <c r="AB650" s="1"/>
      <c r="AC650" s="1"/>
      <c r="AD650" s="1"/>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row>
    <row r="651" spans="1:59" s="5" customFormat="1" x14ac:dyDescent="0.2">
      <c r="A651"/>
      <c r="B651"/>
      <c r="C651"/>
      <c r="D651"/>
      <c r="E651"/>
      <c r="F651"/>
      <c r="G651"/>
      <c r="H651"/>
      <c r="I651"/>
      <c r="J651"/>
      <c r="K651"/>
      <c r="L651"/>
      <c r="M651" s="16"/>
      <c r="N651" s="3">
        <v>646</v>
      </c>
      <c r="O651" s="3" t="str">
        <f t="shared" si="158"/>
        <v>NA</v>
      </c>
      <c r="P651" s="3" t="e">
        <f t="shared" si="154"/>
        <v>#VALUE!</v>
      </c>
      <c r="Q651" s="3" t="e">
        <f t="shared" si="155"/>
        <v>#VALUE!</v>
      </c>
      <c r="R651" s="3">
        <f t="shared" si="156"/>
        <v>-0.43001842868830048</v>
      </c>
      <c r="S651" s="3">
        <f t="shared" si="157"/>
        <v>-0.26187195578148681</v>
      </c>
      <c r="T651" s="16"/>
      <c r="U651" s="1"/>
      <c r="V651" s="1"/>
      <c r="W651" s="1"/>
      <c r="X651" s="1"/>
      <c r="Y651" s="1"/>
      <c r="Z651" s="1"/>
      <c r="AA651" s="1"/>
      <c r="AB651" s="1"/>
      <c r="AC651" s="1"/>
      <c r="AD651" s="1"/>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row>
    <row r="652" spans="1:59" s="5" customFormat="1" x14ac:dyDescent="0.2">
      <c r="A652"/>
      <c r="B652"/>
      <c r="C652"/>
      <c r="D652"/>
      <c r="E652"/>
      <c r="F652"/>
      <c r="G652"/>
      <c r="H652"/>
      <c r="I652"/>
      <c r="J652"/>
      <c r="K652"/>
      <c r="L652"/>
      <c r="M652" s="16"/>
      <c r="N652" s="3">
        <v>647</v>
      </c>
      <c r="O652" s="3" t="str">
        <f t="shared" si="158"/>
        <v>NA</v>
      </c>
      <c r="P652" s="3" t="e">
        <f t="shared" si="154"/>
        <v>#VALUE!</v>
      </c>
      <c r="Q652" s="3" t="e">
        <f t="shared" si="155"/>
        <v>#VALUE!</v>
      </c>
      <c r="R652" s="3">
        <f t="shared" si="156"/>
        <v>-0.7044294624977876</v>
      </c>
      <c r="S652" s="3">
        <f t="shared" si="157"/>
        <v>0.70403642588463355</v>
      </c>
      <c r="T652" s="16"/>
      <c r="U652" s="1"/>
      <c r="V652" s="1"/>
      <c r="W652" s="1"/>
      <c r="X652" s="1"/>
      <c r="Y652" s="1"/>
      <c r="Z652" s="1"/>
      <c r="AA652" s="1"/>
      <c r="AB652" s="1"/>
      <c r="AC652" s="1"/>
      <c r="AD652" s="1"/>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row>
    <row r="653" spans="1:59" s="5" customFormat="1" x14ac:dyDescent="0.2">
      <c r="A653"/>
      <c r="B653"/>
      <c r="C653"/>
      <c r="D653"/>
      <c r="E653"/>
      <c r="F653"/>
      <c r="G653"/>
      <c r="H653"/>
      <c r="I653"/>
      <c r="J653"/>
      <c r="K653"/>
      <c r="L653"/>
      <c r="M653" s="16"/>
      <c r="N653" s="3">
        <v>648</v>
      </c>
      <c r="O653" s="3" t="str">
        <f t="shared" si="158"/>
        <v>NA</v>
      </c>
      <c r="P653" s="3" t="e">
        <f t="shared" si="154"/>
        <v>#VALUE!</v>
      </c>
      <c r="Q653" s="3" t="e">
        <f t="shared" si="155"/>
        <v>#VALUE!</v>
      </c>
      <c r="R653" s="3">
        <f t="shared" si="156"/>
        <v>-0.81696989301044198</v>
      </c>
      <c r="S653" s="3">
        <f t="shared" si="157"/>
        <v>-0.57668032211486719</v>
      </c>
      <c r="T653" s="16"/>
      <c r="U653" s="1"/>
      <c r="V653" s="1"/>
      <c r="W653" s="1"/>
      <c r="X653" s="1"/>
      <c r="Y653" s="1"/>
      <c r="Z653" s="1"/>
      <c r="AA653" s="1"/>
      <c r="AB653" s="1"/>
      <c r="AC653" s="1"/>
      <c r="AD653" s="1"/>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row>
    <row r="654" spans="1:59" s="5" customFormat="1" x14ac:dyDescent="0.2">
      <c r="A654"/>
      <c r="B654"/>
      <c r="C654"/>
      <c r="D654"/>
      <c r="E654"/>
      <c r="F654"/>
      <c r="G654"/>
      <c r="H654"/>
      <c r="I654"/>
      <c r="J654"/>
      <c r="K654"/>
      <c r="L654"/>
      <c r="M654" s="16"/>
      <c r="N654" s="3">
        <v>649</v>
      </c>
      <c r="O654" s="3" t="str">
        <f t="shared" si="158"/>
        <v>NA</v>
      </c>
      <c r="P654" s="3" t="e">
        <f t="shared" si="154"/>
        <v>#VALUE!</v>
      </c>
      <c r="Q654" s="3" t="e">
        <f t="shared" si="155"/>
        <v>#VALUE!</v>
      </c>
      <c r="R654" s="3">
        <f t="shared" si="156"/>
        <v>-0.56059547570260182</v>
      </c>
      <c r="S654" s="3">
        <f t="shared" si="157"/>
        <v>0.50027008897826997</v>
      </c>
      <c r="T654" s="16"/>
      <c r="U654" s="1"/>
      <c r="V654" s="1"/>
      <c r="W654" s="1"/>
      <c r="X654" s="1"/>
      <c r="Y654" s="1"/>
      <c r="Z654" s="1"/>
      <c r="AA654" s="1"/>
      <c r="AB654" s="1"/>
      <c r="AC654" s="1"/>
      <c r="AD654" s="1"/>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row>
    <row r="655" spans="1:59" s="5" customFormat="1" x14ac:dyDescent="0.2">
      <c r="A655"/>
      <c r="B655"/>
      <c r="C655"/>
      <c r="D655"/>
      <c r="E655"/>
      <c r="F655"/>
      <c r="G655"/>
      <c r="H655"/>
      <c r="I655"/>
      <c r="J655"/>
      <c r="K655"/>
      <c r="L655"/>
      <c r="M655" s="16"/>
      <c r="N655" s="3">
        <v>650</v>
      </c>
      <c r="O655" s="3" t="str">
        <f t="shared" si="158"/>
        <v>NA</v>
      </c>
      <c r="P655" s="3" t="e">
        <f t="shared" si="154"/>
        <v>#VALUE!</v>
      </c>
      <c r="Q655" s="3" t="e">
        <f t="shared" si="155"/>
        <v>#VALUE!</v>
      </c>
      <c r="R655" s="3">
        <f t="shared" si="156"/>
        <v>-0.77049940583934473</v>
      </c>
      <c r="S655" s="3">
        <f t="shared" si="157"/>
        <v>-0.62643806426225535</v>
      </c>
      <c r="T655" s="16"/>
      <c r="U655" s="1"/>
      <c r="V655" s="1"/>
      <c r="W655" s="1"/>
      <c r="X655" s="1"/>
      <c r="Y655" s="1"/>
      <c r="Z655" s="1"/>
      <c r="AA655" s="1"/>
      <c r="AB655" s="1"/>
      <c r="AC655" s="1"/>
      <c r="AD655" s="1"/>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row>
    <row r="656" spans="1:59" s="5" customFormat="1" x14ac:dyDescent="0.2">
      <c r="A656"/>
      <c r="B656"/>
      <c r="C656"/>
      <c r="D656"/>
      <c r="E656"/>
      <c r="F656"/>
      <c r="G656"/>
      <c r="H656"/>
      <c r="I656"/>
      <c r="J656"/>
      <c r="K656"/>
      <c r="L656"/>
      <c r="M656" s="16"/>
      <c r="N656" s="3">
        <v>651</v>
      </c>
      <c r="O656" s="3" t="str">
        <f t="shared" si="158"/>
        <v>NA</v>
      </c>
      <c r="P656" s="3" t="e">
        <f t="shared" si="154"/>
        <v>#VALUE!</v>
      </c>
      <c r="Q656" s="3" t="e">
        <f t="shared" si="155"/>
        <v>#VALUE!</v>
      </c>
      <c r="R656" s="3">
        <f t="shared" si="156"/>
        <v>-0.22011449855155757</v>
      </c>
      <c r="S656" s="3">
        <f t="shared" si="157"/>
        <v>0.13570398049750154</v>
      </c>
      <c r="T656" s="16"/>
      <c r="U656" s="1"/>
      <c r="V656" s="1"/>
      <c r="W656" s="1"/>
      <c r="X656" s="1"/>
      <c r="Y656" s="1"/>
      <c r="Z656" s="1"/>
      <c r="AA656" s="1"/>
      <c r="AB656" s="1"/>
      <c r="AC656" s="1"/>
      <c r="AD656" s="1"/>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row>
    <row r="657" spans="1:59" s="5" customFormat="1" x14ac:dyDescent="0.2">
      <c r="A657"/>
      <c r="B657"/>
      <c r="C657"/>
      <c r="D657"/>
      <c r="E657"/>
      <c r="F657"/>
      <c r="G657"/>
      <c r="H657"/>
      <c r="I657"/>
      <c r="J657"/>
      <c r="K657"/>
      <c r="L657"/>
      <c r="M657" s="16"/>
      <c r="N657" s="3">
        <v>652</v>
      </c>
      <c r="O657" s="3" t="str">
        <f t="shared" si="158"/>
        <v>NA</v>
      </c>
      <c r="P657" s="3" t="e">
        <f t="shared" si="154"/>
        <v>#VALUE!</v>
      </c>
      <c r="Q657" s="3" t="e">
        <f t="shared" si="155"/>
        <v>#VALUE!</v>
      </c>
      <c r="R657" s="3">
        <f t="shared" si="156"/>
        <v>-0.72402891866824737</v>
      </c>
      <c r="S657" s="3">
        <f t="shared" si="157"/>
        <v>-0.6761958064096435</v>
      </c>
      <c r="T657" s="16"/>
      <c r="U657" s="1"/>
      <c r="V657" s="1"/>
      <c r="W657" s="1"/>
      <c r="X657" s="1"/>
      <c r="Y657" s="1"/>
      <c r="Z657" s="1"/>
      <c r="AA657" s="1"/>
      <c r="AB657" s="1"/>
      <c r="AC657" s="1"/>
      <c r="AD657" s="1"/>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row>
    <row r="658" spans="1:59" s="5" customFormat="1" x14ac:dyDescent="0.2">
      <c r="A658"/>
      <c r="B658"/>
      <c r="C658"/>
      <c r="D658"/>
      <c r="E658"/>
      <c r="F658"/>
      <c r="G658"/>
      <c r="H658"/>
      <c r="I658"/>
      <c r="J658"/>
      <c r="K658"/>
      <c r="L658"/>
      <c r="M658" s="16"/>
      <c r="N658" s="3">
        <v>653</v>
      </c>
      <c r="O658" s="3" t="str">
        <f t="shared" si="158"/>
        <v>NA</v>
      </c>
      <c r="P658" s="3" t="e">
        <f t="shared" si="154"/>
        <v>#VALUE!</v>
      </c>
      <c r="Q658" s="3" t="e">
        <f t="shared" si="155"/>
        <v>#VALUE!</v>
      </c>
      <c r="R658" s="3">
        <f t="shared" si="156"/>
        <v>0.12036647859948663</v>
      </c>
      <c r="S658" s="3">
        <f t="shared" si="157"/>
        <v>-0.22886212798326699</v>
      </c>
      <c r="T658" s="16"/>
      <c r="U658" s="1"/>
      <c r="V658" s="1"/>
      <c r="W658" s="1"/>
      <c r="X658" s="1"/>
      <c r="Y658" s="1"/>
      <c r="Z658" s="1"/>
      <c r="AA658" s="1"/>
      <c r="AB658" s="1"/>
      <c r="AC658" s="1"/>
      <c r="AD658" s="1"/>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row>
    <row r="659" spans="1:59" s="5" customFormat="1" x14ac:dyDescent="0.2">
      <c r="A659"/>
      <c r="B659"/>
      <c r="C659"/>
      <c r="D659"/>
      <c r="E659"/>
      <c r="F659"/>
      <c r="G659"/>
      <c r="H659"/>
      <c r="I659"/>
      <c r="J659"/>
      <c r="K659"/>
      <c r="L659"/>
      <c r="M659" s="16"/>
      <c r="N659" s="3">
        <v>654</v>
      </c>
      <c r="O659" s="3" t="str">
        <f t="shared" si="158"/>
        <v>NA</v>
      </c>
      <c r="P659" s="3" t="e">
        <f t="shared" si="154"/>
        <v>#VALUE!</v>
      </c>
      <c r="Q659" s="3" t="e">
        <f t="shared" si="155"/>
        <v>#VALUE!</v>
      </c>
      <c r="R659" s="3">
        <f t="shared" si="156"/>
        <v>-0.67755843149715012</v>
      </c>
      <c r="S659" s="3">
        <f t="shared" si="157"/>
        <v>-0.72595354855703165</v>
      </c>
      <c r="T659" s="16"/>
      <c r="U659" s="1"/>
      <c r="V659" s="1"/>
      <c r="W659" s="1"/>
      <c r="X659" s="1"/>
      <c r="Y659" s="1"/>
      <c r="Z659" s="1"/>
      <c r="AA659" s="1"/>
      <c r="AB659" s="1"/>
      <c r="AC659" s="1"/>
      <c r="AD659" s="1"/>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row>
    <row r="660" spans="1:59" s="5" customFormat="1" x14ac:dyDescent="0.2">
      <c r="A660"/>
      <c r="B660"/>
      <c r="C660"/>
      <c r="D660"/>
      <c r="E660"/>
      <c r="F660"/>
      <c r="G660"/>
      <c r="H660"/>
      <c r="I660"/>
      <c r="J660"/>
      <c r="K660"/>
      <c r="L660"/>
      <c r="M660" s="16"/>
      <c r="N660" s="3">
        <v>655</v>
      </c>
      <c r="O660" s="3" t="str">
        <f t="shared" si="158"/>
        <v>NA</v>
      </c>
      <c r="P660" s="3" t="e">
        <f t="shared" si="154"/>
        <v>#VALUE!</v>
      </c>
      <c r="Q660" s="3" t="e">
        <f t="shared" si="155"/>
        <v>#VALUE!</v>
      </c>
      <c r="R660" s="3">
        <f t="shared" si="156"/>
        <v>0.46084745575053088</v>
      </c>
      <c r="S660" s="3">
        <f t="shared" si="157"/>
        <v>-0.59342823646403542</v>
      </c>
      <c r="T660" s="16"/>
      <c r="U660" s="1"/>
      <c r="V660" s="1"/>
      <c r="W660" s="1"/>
      <c r="X660" s="1"/>
      <c r="Y660" s="1"/>
      <c r="Z660" s="1"/>
      <c r="AA660" s="1"/>
      <c r="AB660" s="1"/>
      <c r="AC660" s="1"/>
      <c r="AD660" s="1"/>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row>
    <row r="661" spans="1:59" s="5" customFormat="1" x14ac:dyDescent="0.2">
      <c r="A661"/>
      <c r="B661"/>
      <c r="C661"/>
      <c r="D661"/>
      <c r="E661"/>
      <c r="F661"/>
      <c r="G661"/>
      <c r="H661"/>
      <c r="I661"/>
      <c r="J661"/>
      <c r="K661"/>
      <c r="L661"/>
      <c r="M661" s="16"/>
      <c r="N661" s="3">
        <v>656</v>
      </c>
      <c r="O661" s="3" t="str">
        <f t="shared" si="158"/>
        <v>NA</v>
      </c>
      <c r="P661" s="3" t="e">
        <f t="shared" si="154"/>
        <v>#VALUE!</v>
      </c>
      <c r="Q661" s="3" t="e">
        <f t="shared" si="155"/>
        <v>#VALUE!</v>
      </c>
      <c r="R661" s="3">
        <f t="shared" si="156"/>
        <v>-0.63108794432605286</v>
      </c>
      <c r="S661" s="3">
        <f t="shared" si="157"/>
        <v>-0.7757112907044198</v>
      </c>
      <c r="T661" s="16"/>
      <c r="U661" s="1"/>
      <c r="V661" s="1"/>
      <c r="W661" s="1"/>
      <c r="X661" s="1"/>
      <c r="Y661" s="1"/>
      <c r="Z661" s="1"/>
      <c r="AA661" s="1"/>
      <c r="AB661" s="1"/>
      <c r="AC661" s="1"/>
      <c r="AD661" s="1"/>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row>
    <row r="662" spans="1:59" s="5" customFormat="1" x14ac:dyDescent="0.2">
      <c r="A662"/>
      <c r="B662"/>
      <c r="C662"/>
      <c r="D662"/>
      <c r="E662"/>
      <c r="F662"/>
      <c r="G662"/>
      <c r="H662"/>
      <c r="I662"/>
      <c r="J662"/>
      <c r="K662"/>
      <c r="L662"/>
      <c r="M662" s="16"/>
      <c r="N662" s="3">
        <v>657</v>
      </c>
      <c r="O662" s="3" t="str">
        <f t="shared" si="158"/>
        <v>NA</v>
      </c>
      <c r="P662" s="3" t="e">
        <f t="shared" si="154"/>
        <v>#VALUE!</v>
      </c>
      <c r="Q662" s="3" t="e">
        <f t="shared" si="155"/>
        <v>#VALUE!</v>
      </c>
      <c r="R662" s="3">
        <f t="shared" si="156"/>
        <v>0.6543231879116016</v>
      </c>
      <c r="S662" s="3">
        <f t="shared" si="157"/>
        <v>-0.75083241963072556</v>
      </c>
      <c r="T662" s="16"/>
      <c r="U662" s="1"/>
      <c r="V662" s="1"/>
      <c r="W662" s="1"/>
      <c r="X662" s="1"/>
      <c r="Y662" s="1"/>
      <c r="Z662" s="1"/>
      <c r="AA662" s="1"/>
      <c r="AB662" s="1"/>
      <c r="AC662" s="1"/>
      <c r="AD662" s="1"/>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row>
    <row r="663" spans="1:59" s="5" customFormat="1" x14ac:dyDescent="0.2">
      <c r="A663"/>
      <c r="B663"/>
      <c r="C663"/>
      <c r="D663"/>
      <c r="E663"/>
      <c r="F663"/>
      <c r="G663"/>
      <c r="H663"/>
      <c r="I663"/>
      <c r="J663"/>
      <c r="K663"/>
      <c r="L663"/>
      <c r="M663" s="16"/>
      <c r="N663" s="3">
        <v>658</v>
      </c>
      <c r="O663" s="3" t="str">
        <f t="shared" si="158"/>
        <v>NA</v>
      </c>
      <c r="P663" s="3" t="e">
        <f t="shared" si="154"/>
        <v>#VALUE!</v>
      </c>
      <c r="Q663" s="3" t="e">
        <f t="shared" si="155"/>
        <v>#VALUE!</v>
      </c>
      <c r="R663" s="3">
        <f t="shared" si="156"/>
        <v>-0.29060696717500861</v>
      </c>
      <c r="S663" s="3">
        <f t="shared" si="157"/>
        <v>-0.41114518222365126</v>
      </c>
      <c r="T663" s="16"/>
      <c r="U663" s="1"/>
      <c r="V663" s="1"/>
      <c r="W663" s="1"/>
      <c r="X663" s="1"/>
      <c r="Y663" s="1"/>
      <c r="Z663" s="1"/>
      <c r="AA663" s="1"/>
      <c r="AB663" s="1"/>
      <c r="AC663" s="1"/>
      <c r="AD663" s="1"/>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row>
    <row r="664" spans="1:59" s="5" customFormat="1" x14ac:dyDescent="0.2">
      <c r="A664"/>
      <c r="B664"/>
      <c r="C664"/>
      <c r="D664"/>
      <c r="E664"/>
      <c r="F664"/>
      <c r="G664"/>
      <c r="H664"/>
      <c r="I664"/>
      <c r="J664"/>
      <c r="K664"/>
      <c r="L664"/>
      <c r="M664" s="16"/>
      <c r="N664" s="3">
        <v>659</v>
      </c>
      <c r="O664" s="3" t="str">
        <f t="shared" si="158"/>
        <v>NA</v>
      </c>
      <c r="P664" s="3" t="e">
        <f t="shared" si="154"/>
        <v>#VALUE!</v>
      </c>
      <c r="Q664" s="3" t="e">
        <f t="shared" si="155"/>
        <v>#VALUE!</v>
      </c>
      <c r="R664" s="3">
        <f t="shared" si="156"/>
        <v>0.70079367508269885</v>
      </c>
      <c r="S664" s="3">
        <f t="shared" si="157"/>
        <v>-0.70107467748333752</v>
      </c>
      <c r="T664" s="16"/>
      <c r="U664" s="1"/>
      <c r="V664" s="1"/>
      <c r="W664" s="1"/>
      <c r="X664" s="1"/>
      <c r="Y664" s="1"/>
      <c r="Z664" s="1"/>
      <c r="AA664" s="1"/>
      <c r="AB664" s="1"/>
      <c r="AC664" s="1"/>
      <c r="AD664" s="1"/>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row>
    <row r="665" spans="1:59" s="5" customFormat="1" x14ac:dyDescent="0.2">
      <c r="A665"/>
      <c r="B665"/>
      <c r="C665"/>
      <c r="D665"/>
      <c r="E665"/>
      <c r="F665"/>
      <c r="G665"/>
      <c r="H665"/>
      <c r="I665"/>
      <c r="J665"/>
      <c r="K665"/>
      <c r="L665"/>
      <c r="M665" s="16"/>
      <c r="N665" s="3">
        <v>660</v>
      </c>
      <c r="O665" s="3" t="str">
        <f t="shared" si="158"/>
        <v>NA</v>
      </c>
      <c r="P665" s="3" t="e">
        <f t="shared" si="154"/>
        <v>#VALUE!</v>
      </c>
      <c r="Q665" s="3" t="e">
        <f t="shared" si="155"/>
        <v>#VALUE!</v>
      </c>
      <c r="R665" s="3">
        <f t="shared" si="156"/>
        <v>4.9874009976035638E-2</v>
      </c>
      <c r="S665" s="3">
        <f t="shared" si="157"/>
        <v>-4.6579073742882837E-2</v>
      </c>
      <c r="T665" s="16"/>
      <c r="U665" s="1"/>
      <c r="V665" s="1"/>
      <c r="W665" s="1"/>
      <c r="X665" s="1"/>
      <c r="Y665" s="1"/>
      <c r="Z665" s="1"/>
      <c r="AA665" s="1"/>
      <c r="AB665" s="1"/>
      <c r="AC665" s="1"/>
      <c r="AD665" s="1"/>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row>
    <row r="666" spans="1:59" s="5" customFormat="1" x14ac:dyDescent="0.2">
      <c r="A666"/>
      <c r="B666"/>
      <c r="C666"/>
      <c r="D666"/>
      <c r="E666"/>
      <c r="F666"/>
      <c r="G666"/>
      <c r="H666"/>
      <c r="I666"/>
      <c r="J666"/>
      <c r="K666"/>
      <c r="L666"/>
      <c r="M666" s="16"/>
      <c r="N666" s="3">
        <v>661</v>
      </c>
      <c r="O666" s="3" t="str">
        <f t="shared" si="158"/>
        <v>NA</v>
      </c>
      <c r="P666" s="3" t="e">
        <f t="shared" si="154"/>
        <v>#VALUE!</v>
      </c>
      <c r="Q666" s="3" t="e">
        <f t="shared" si="155"/>
        <v>#VALUE!</v>
      </c>
      <c r="R666" s="3">
        <f t="shared" si="156"/>
        <v>0.7472641622537961</v>
      </c>
      <c r="S666" s="3">
        <f t="shared" si="157"/>
        <v>-0.65131693533594925</v>
      </c>
      <c r="T666" s="16"/>
      <c r="U666" s="1"/>
      <c r="V666" s="1"/>
      <c r="W666" s="1"/>
      <c r="X666" s="1"/>
      <c r="Y666" s="1"/>
      <c r="Z666" s="1"/>
      <c r="AA666" s="1"/>
      <c r="AB666" s="1"/>
      <c r="AC666" s="1"/>
      <c r="AD666" s="1"/>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row>
    <row r="667" spans="1:59" s="5" customFormat="1" x14ac:dyDescent="0.2">
      <c r="A667"/>
      <c r="B667"/>
      <c r="C667"/>
      <c r="D667"/>
      <c r="E667"/>
      <c r="F667"/>
      <c r="G667"/>
      <c r="H667"/>
      <c r="I667"/>
      <c r="J667"/>
      <c r="K667"/>
      <c r="L667"/>
      <c r="M667" s="16"/>
      <c r="N667" s="3">
        <v>662</v>
      </c>
      <c r="O667" s="3" t="str">
        <f t="shared" si="158"/>
        <v>NA</v>
      </c>
      <c r="P667" s="3" t="e">
        <f t="shared" si="154"/>
        <v>#VALUE!</v>
      </c>
      <c r="Q667" s="3" t="e">
        <f t="shared" si="155"/>
        <v>#VALUE!</v>
      </c>
      <c r="R667" s="3">
        <f t="shared" si="156"/>
        <v>0.39035498712707994</v>
      </c>
      <c r="S667" s="3">
        <f t="shared" si="157"/>
        <v>0.31798703473788559</v>
      </c>
      <c r="T667" s="16"/>
      <c r="U667" s="1"/>
      <c r="V667" s="1"/>
      <c r="W667" s="1"/>
      <c r="X667" s="1"/>
      <c r="Y667" s="1"/>
      <c r="Z667" s="1"/>
      <c r="AA667" s="1"/>
      <c r="AB667" s="1"/>
      <c r="AC667" s="1"/>
      <c r="AD667" s="1"/>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row>
    <row r="668" spans="1:59" s="5" customFormat="1" x14ac:dyDescent="0.2">
      <c r="A668"/>
      <c r="B668"/>
      <c r="C668"/>
      <c r="D668"/>
      <c r="E668"/>
      <c r="F668"/>
      <c r="G668"/>
      <c r="H668"/>
      <c r="I668"/>
      <c r="J668"/>
      <c r="K668"/>
      <c r="L668"/>
      <c r="M668" s="16"/>
      <c r="N668" s="3">
        <v>663</v>
      </c>
      <c r="O668" s="3" t="str">
        <f t="shared" si="158"/>
        <v>NA</v>
      </c>
      <c r="P668" s="3" t="e">
        <f t="shared" si="154"/>
        <v>#VALUE!</v>
      </c>
      <c r="Q668" s="3" t="e">
        <f t="shared" si="155"/>
        <v>#VALUE!</v>
      </c>
      <c r="R668" s="3">
        <f t="shared" si="156"/>
        <v>0.79373464942489347</v>
      </c>
      <c r="S668" s="3">
        <f t="shared" si="157"/>
        <v>-0.60155919318856121</v>
      </c>
      <c r="T668" s="16"/>
      <c r="U668" s="1"/>
      <c r="V668" s="1"/>
      <c r="W668" s="1"/>
      <c r="X668" s="1"/>
      <c r="Y668" s="1"/>
      <c r="Z668" s="1"/>
      <c r="AA668" s="1"/>
      <c r="AB668" s="1"/>
      <c r="AC668" s="1"/>
      <c r="AD668" s="1"/>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row>
    <row r="669" spans="1:59" s="5" customFormat="1" x14ac:dyDescent="0.2">
      <c r="A669"/>
      <c r="B669"/>
      <c r="C669"/>
      <c r="D669"/>
      <c r="E669"/>
      <c r="F669"/>
      <c r="G669"/>
      <c r="H669"/>
      <c r="I669"/>
      <c r="J669"/>
      <c r="K669"/>
      <c r="L669"/>
      <c r="M669" s="16"/>
      <c r="N669" s="3">
        <v>664</v>
      </c>
      <c r="O669" s="3" t="str">
        <f t="shared" si="158"/>
        <v>NA</v>
      </c>
      <c r="P669" s="3" t="e">
        <f t="shared" si="154"/>
        <v>#VALUE!</v>
      </c>
      <c r="Q669" s="3" t="e">
        <f t="shared" si="155"/>
        <v>#VALUE!</v>
      </c>
      <c r="R669" s="3">
        <f t="shared" si="156"/>
        <v>0.73083596427812414</v>
      </c>
      <c r="S669" s="3">
        <f t="shared" si="157"/>
        <v>0.68255314321865412</v>
      </c>
      <c r="T669" s="16"/>
      <c r="U669" s="1"/>
      <c r="V669" s="1"/>
      <c r="W669" s="1"/>
      <c r="X669" s="1"/>
      <c r="Y669" s="1"/>
      <c r="Z669" s="1"/>
      <c r="AA669" s="1"/>
      <c r="AB669" s="1"/>
      <c r="AC669" s="1"/>
      <c r="AD669" s="1"/>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row>
    <row r="670" spans="1:59" s="5" customFormat="1" x14ac:dyDescent="0.2">
      <c r="A670"/>
      <c r="B670"/>
      <c r="C670"/>
      <c r="D670"/>
      <c r="E670"/>
      <c r="F670"/>
      <c r="G670"/>
      <c r="H670"/>
      <c r="I670"/>
      <c r="J670"/>
      <c r="K670"/>
      <c r="L670"/>
      <c r="M670" s="16"/>
      <c r="N670" s="3">
        <v>665</v>
      </c>
      <c r="O670" s="3" t="str">
        <f t="shared" si="158"/>
        <v>NA</v>
      </c>
      <c r="P670" s="3" t="e">
        <f t="shared" si="154"/>
        <v>#VALUE!</v>
      </c>
      <c r="Q670" s="3" t="e">
        <f t="shared" si="155"/>
        <v>#VALUE!</v>
      </c>
      <c r="R670" s="3">
        <f t="shared" si="156"/>
        <v>0.62349416084937137</v>
      </c>
      <c r="S670" s="3">
        <f t="shared" si="157"/>
        <v>-0.41927613894817695</v>
      </c>
      <c r="T670" s="16"/>
      <c r="U670" s="1"/>
      <c r="V670" s="1"/>
      <c r="W670" s="1"/>
      <c r="X670" s="1"/>
      <c r="Y670" s="1"/>
      <c r="Z670" s="1"/>
      <c r="AA670" s="1"/>
      <c r="AB670" s="1"/>
      <c r="AC670" s="1"/>
      <c r="AD670" s="1"/>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row>
    <row r="671" spans="1:59" s="5" customFormat="1" x14ac:dyDescent="0.2">
      <c r="A671"/>
      <c r="B671"/>
      <c r="C671"/>
      <c r="D671"/>
      <c r="E671"/>
      <c r="F671"/>
      <c r="G671"/>
      <c r="H671"/>
      <c r="I671"/>
      <c r="J671"/>
      <c r="K671"/>
      <c r="L671"/>
      <c r="M671" s="16"/>
      <c r="N671" s="3">
        <v>666</v>
      </c>
      <c r="O671" s="3" t="str">
        <f t="shared" si="158"/>
        <v>NA</v>
      </c>
      <c r="P671" s="3" t="e">
        <f t="shared" si="154"/>
        <v>#VALUE!</v>
      </c>
      <c r="Q671" s="3" t="e">
        <f t="shared" si="155"/>
        <v>#VALUE!</v>
      </c>
      <c r="R671" s="3">
        <f t="shared" si="156"/>
        <v>0.67802296071745149</v>
      </c>
      <c r="S671" s="3">
        <f t="shared" si="157"/>
        <v>0.72551970855061265</v>
      </c>
      <c r="T671" s="16"/>
      <c r="U671" s="1"/>
      <c r="V671" s="1"/>
      <c r="W671" s="1"/>
      <c r="X671" s="1"/>
      <c r="Y671" s="1"/>
      <c r="Z671" s="1"/>
      <c r="AA671" s="1"/>
      <c r="AB671" s="1"/>
      <c r="AC671" s="1"/>
      <c r="AD671" s="1"/>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row>
    <row r="672" spans="1:59" s="5" customFormat="1" x14ac:dyDescent="0.2">
      <c r="A672"/>
      <c r="B672"/>
      <c r="C672"/>
      <c r="D672"/>
      <c r="E672"/>
      <c r="F672"/>
      <c r="G672"/>
      <c r="H672"/>
      <c r="I672"/>
      <c r="J672"/>
      <c r="K672"/>
      <c r="L672"/>
      <c r="M672" s="16"/>
      <c r="N672" s="3">
        <v>667</v>
      </c>
      <c r="O672" s="3" t="str">
        <f t="shared" si="158"/>
        <v>NA</v>
      </c>
      <c r="P672" s="3" t="e">
        <f t="shared" si="154"/>
        <v>#VALUE!</v>
      </c>
      <c r="Q672" s="3" t="e">
        <f t="shared" si="155"/>
        <v>#VALUE!</v>
      </c>
      <c r="R672" s="3">
        <f t="shared" si="156"/>
        <v>0.23654269652722981</v>
      </c>
      <c r="S672" s="3">
        <f t="shared" si="157"/>
        <v>-0.10446777261479656</v>
      </c>
      <c r="T672" s="16"/>
      <c r="U672" s="1"/>
      <c r="V672" s="1"/>
      <c r="W672" s="1"/>
      <c r="X672" s="1"/>
      <c r="Y672" s="1"/>
      <c r="Z672" s="1"/>
      <c r="AA672" s="1"/>
      <c r="AB672" s="1"/>
      <c r="AC672" s="1"/>
      <c r="AD672" s="1"/>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row>
    <row r="673" spans="1:59" s="5" customFormat="1" x14ac:dyDescent="0.2">
      <c r="A673"/>
      <c r="B673"/>
      <c r="C673"/>
      <c r="D673"/>
      <c r="E673"/>
      <c r="F673"/>
      <c r="G673"/>
      <c r="H673"/>
      <c r="I673"/>
      <c r="J673"/>
      <c r="K673"/>
      <c r="L673"/>
      <c r="M673" s="16"/>
      <c r="N673" s="3">
        <v>668</v>
      </c>
      <c r="O673" s="3" t="str">
        <f t="shared" si="158"/>
        <v>NA</v>
      </c>
      <c r="P673" s="3" t="e">
        <f t="shared" si="154"/>
        <v>#VALUE!</v>
      </c>
      <c r="Q673" s="3" t="e">
        <f t="shared" si="155"/>
        <v>#VALUE!</v>
      </c>
      <c r="R673" s="3">
        <f t="shared" si="156"/>
        <v>0.62520995715677885</v>
      </c>
      <c r="S673" s="3">
        <f t="shared" si="157"/>
        <v>0.76848627388257129</v>
      </c>
      <c r="T673" s="16"/>
      <c r="U673" s="1"/>
      <c r="V673" s="1"/>
      <c r="W673" s="1"/>
      <c r="X673" s="1"/>
      <c r="Y673" s="1"/>
      <c r="Z673" s="1"/>
      <c r="AA673" s="1"/>
      <c r="AB673" s="1"/>
      <c r="AC673" s="1"/>
      <c r="AD673" s="1"/>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row>
    <row r="674" spans="1:59" s="5" customFormat="1" x14ac:dyDescent="0.2">
      <c r="A674"/>
      <c r="B674"/>
      <c r="C674"/>
      <c r="D674"/>
      <c r="E674"/>
      <c r="F674"/>
      <c r="G674"/>
      <c r="H674"/>
      <c r="I674"/>
      <c r="J674"/>
      <c r="K674"/>
      <c r="L674"/>
      <c r="M674" s="16"/>
      <c r="N674" s="3">
        <v>669</v>
      </c>
      <c r="O674" s="3" t="str">
        <f t="shared" si="158"/>
        <v>NA</v>
      </c>
      <c r="P674" s="3" t="e">
        <f t="shared" si="154"/>
        <v>#VALUE!</v>
      </c>
      <c r="Q674" s="3" t="e">
        <f t="shared" si="155"/>
        <v>#VALUE!</v>
      </c>
      <c r="R674" s="3">
        <f t="shared" si="156"/>
        <v>-0.15040876779491164</v>
      </c>
      <c r="S674" s="3">
        <f t="shared" si="157"/>
        <v>0.21034059371858374</v>
      </c>
      <c r="T674" s="16"/>
      <c r="U674" s="1"/>
      <c r="V674" s="1"/>
      <c r="W674" s="1"/>
      <c r="X674" s="1"/>
      <c r="Y674" s="1"/>
      <c r="Z674" s="1"/>
      <c r="AA674" s="1"/>
      <c r="AB674" s="1"/>
      <c r="AC674" s="1"/>
      <c r="AD674" s="1"/>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row>
    <row r="675" spans="1:59" s="5" customFormat="1" x14ac:dyDescent="0.2">
      <c r="A675"/>
      <c r="B675"/>
      <c r="C675"/>
      <c r="D675"/>
      <c r="E675"/>
      <c r="F675"/>
      <c r="G675"/>
      <c r="H675"/>
      <c r="I675"/>
      <c r="J675"/>
      <c r="K675"/>
      <c r="L675"/>
      <c r="M675" s="16"/>
      <c r="N675" s="3">
        <v>670</v>
      </c>
      <c r="O675" s="3" t="str">
        <f t="shared" si="158"/>
        <v>NA</v>
      </c>
      <c r="P675" s="3" t="e">
        <f t="shared" si="154"/>
        <v>#VALUE!</v>
      </c>
      <c r="Q675" s="3" t="e">
        <f t="shared" si="155"/>
        <v>#VALUE!</v>
      </c>
      <c r="R675" s="3">
        <f t="shared" si="156"/>
        <v>0.57239695359610621</v>
      </c>
      <c r="S675" s="3">
        <f t="shared" si="157"/>
        <v>0.81145283921452993</v>
      </c>
      <c r="T675" s="16"/>
      <c r="U675" s="1"/>
      <c r="V675" s="1"/>
      <c r="W675" s="1"/>
      <c r="X675" s="1"/>
      <c r="Y675" s="1"/>
      <c r="Z675" s="1"/>
      <c r="AA675" s="1"/>
      <c r="AB675" s="1"/>
      <c r="AC675" s="1"/>
      <c r="AD675" s="1"/>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row>
    <row r="676" spans="1:59" s="5" customFormat="1" x14ac:dyDescent="0.2">
      <c r="A676"/>
      <c r="B676"/>
      <c r="C676"/>
      <c r="D676"/>
      <c r="E676"/>
      <c r="F676"/>
      <c r="G676"/>
      <c r="H676"/>
      <c r="I676"/>
      <c r="J676"/>
      <c r="K676"/>
      <c r="L676"/>
      <c r="M676" s="16"/>
      <c r="N676" s="3">
        <v>671</v>
      </c>
      <c r="O676" s="3" t="str">
        <f t="shared" si="158"/>
        <v>NA</v>
      </c>
      <c r="P676" s="3" t="e">
        <f t="shared" si="154"/>
        <v>#VALUE!</v>
      </c>
      <c r="Q676" s="3" t="e">
        <f t="shared" si="155"/>
        <v>#VALUE!</v>
      </c>
      <c r="R676" s="3">
        <f t="shared" si="156"/>
        <v>-0.53736023211705319</v>
      </c>
      <c r="S676" s="3">
        <f t="shared" si="157"/>
        <v>0.5251489600519641</v>
      </c>
      <c r="T676" s="16"/>
      <c r="U676" s="1"/>
      <c r="V676" s="1"/>
      <c r="W676" s="1"/>
      <c r="X676" s="1"/>
      <c r="Y676" s="1"/>
      <c r="Z676" s="1"/>
      <c r="AA676" s="1"/>
      <c r="AB676" s="1"/>
      <c r="AC676" s="1"/>
      <c r="AD676" s="1"/>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row>
    <row r="677" spans="1:59" s="5" customFormat="1" x14ac:dyDescent="0.2">
      <c r="A677"/>
      <c r="B677"/>
      <c r="C677"/>
      <c r="D677"/>
      <c r="E677"/>
      <c r="F677"/>
      <c r="G677"/>
      <c r="H677"/>
      <c r="I677"/>
      <c r="J677"/>
      <c r="K677"/>
      <c r="L677"/>
      <c r="M677" s="16"/>
      <c r="N677" s="3">
        <v>672</v>
      </c>
      <c r="O677" s="3" t="str">
        <f t="shared" si="158"/>
        <v>NA</v>
      </c>
      <c r="P677" s="3" t="e">
        <f t="shared" si="154"/>
        <v>#VALUE!</v>
      </c>
      <c r="Q677" s="3" t="e">
        <f t="shared" si="155"/>
        <v>#VALUE!</v>
      </c>
      <c r="R677" s="3">
        <f t="shared" si="156"/>
        <v>0.51958395003543356</v>
      </c>
      <c r="S677" s="3">
        <f t="shared" si="157"/>
        <v>0.85441940454648857</v>
      </c>
      <c r="T677" s="16"/>
      <c r="U677" s="1"/>
      <c r="V677" s="1"/>
      <c r="W677" s="1"/>
      <c r="X677" s="1"/>
      <c r="Y677" s="1"/>
      <c r="Z677" s="1"/>
      <c r="AA677" s="1"/>
      <c r="AB677" s="1"/>
      <c r="AC677" s="1"/>
      <c r="AD677" s="1"/>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row>
    <row r="678" spans="1:59" s="5" customFormat="1" x14ac:dyDescent="0.2">
      <c r="A678"/>
      <c r="B678"/>
      <c r="C678"/>
      <c r="D678"/>
      <c r="E678"/>
      <c r="F678"/>
      <c r="G678"/>
      <c r="H678"/>
      <c r="I678"/>
      <c r="J678"/>
      <c r="K678"/>
      <c r="L678"/>
      <c r="M678" s="16"/>
      <c r="N678" s="3">
        <v>673</v>
      </c>
      <c r="O678" s="3" t="str">
        <f t="shared" si="158"/>
        <v>NA</v>
      </c>
      <c r="P678" s="3" t="e">
        <f t="shared" si="154"/>
        <v>#VALUE!</v>
      </c>
      <c r="Q678" s="3" t="e">
        <f t="shared" si="155"/>
        <v>#VALUE!</v>
      </c>
      <c r="R678" s="3">
        <f t="shared" si="156"/>
        <v>-0.75046712104365532</v>
      </c>
      <c r="S678" s="3">
        <f t="shared" si="157"/>
        <v>0.65474213003271642</v>
      </c>
      <c r="T678" s="16"/>
      <c r="U678" s="1"/>
      <c r="V678" s="1"/>
      <c r="W678" s="1"/>
      <c r="X678" s="1"/>
      <c r="Y678" s="1"/>
      <c r="Z678" s="1"/>
      <c r="AA678" s="1"/>
      <c r="AB678" s="1"/>
      <c r="AC678" s="1"/>
      <c r="AD678" s="1"/>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row>
    <row r="679" spans="1:59" s="5" customFormat="1" x14ac:dyDescent="0.2">
      <c r="A679"/>
      <c r="B679"/>
      <c r="C679"/>
      <c r="D679"/>
      <c r="E679"/>
      <c r="F679"/>
      <c r="G679"/>
      <c r="H679"/>
      <c r="I679"/>
      <c r="J679"/>
      <c r="K679"/>
      <c r="L679"/>
      <c r="M679" s="16"/>
      <c r="N679" s="3">
        <v>674</v>
      </c>
      <c r="O679" s="3" t="str">
        <f t="shared" si="158"/>
        <v>NA</v>
      </c>
      <c r="P679" s="3" t="e">
        <f t="shared" si="154"/>
        <v>#VALUE!</v>
      </c>
      <c r="Q679" s="3" t="e">
        <f t="shared" si="155"/>
        <v>#VALUE!</v>
      </c>
      <c r="R679" s="3">
        <f t="shared" si="156"/>
        <v>0.23191597644506196</v>
      </c>
      <c r="S679" s="3">
        <f t="shared" si="157"/>
        <v>0.44688673073376139</v>
      </c>
      <c r="T679" s="16"/>
      <c r="U679" s="1"/>
      <c r="V679" s="1"/>
      <c r="W679" s="1"/>
      <c r="X679" s="1"/>
      <c r="Y679" s="1"/>
      <c r="Z679" s="1"/>
      <c r="AA679" s="1"/>
      <c r="AB679" s="1"/>
      <c r="AC679" s="1"/>
      <c r="AD679" s="1"/>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row>
    <row r="680" spans="1:59" s="5" customFormat="1" x14ac:dyDescent="0.2">
      <c r="A680"/>
      <c r="B680"/>
      <c r="C680"/>
      <c r="D680"/>
      <c r="E680"/>
      <c r="F680"/>
      <c r="G680"/>
      <c r="H680"/>
      <c r="I680"/>
      <c r="J680"/>
      <c r="K680"/>
      <c r="L680"/>
      <c r="M680" s="16"/>
      <c r="N680" s="3">
        <v>675</v>
      </c>
      <c r="O680" s="3" t="str">
        <f t="shared" si="158"/>
        <v>NA</v>
      </c>
      <c r="P680" s="3" t="e">
        <f t="shared" si="154"/>
        <v>#VALUE!</v>
      </c>
      <c r="Q680" s="3" t="e">
        <f t="shared" si="155"/>
        <v>#VALUE!</v>
      </c>
      <c r="R680" s="3">
        <f t="shared" si="156"/>
        <v>-0.78972943457471823</v>
      </c>
      <c r="S680" s="3">
        <f t="shared" si="157"/>
        <v>0.59912010366084079</v>
      </c>
      <c r="T680" s="16"/>
      <c r="U680" s="1"/>
      <c r="V680" s="1"/>
      <c r="W680" s="1"/>
      <c r="X680" s="1"/>
      <c r="Y680" s="1"/>
      <c r="Z680" s="1"/>
      <c r="AA680" s="1"/>
      <c r="AB680" s="1"/>
      <c r="AC680" s="1"/>
      <c r="AD680" s="1"/>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row>
    <row r="681" spans="1:59" s="5" customFormat="1" x14ac:dyDescent="0.2">
      <c r="A681"/>
      <c r="B681"/>
      <c r="C681"/>
      <c r="D681"/>
      <c r="E681"/>
      <c r="F681"/>
      <c r="G681"/>
      <c r="H681"/>
      <c r="I681"/>
      <c r="J681"/>
      <c r="K681"/>
      <c r="L681"/>
      <c r="M681" s="16"/>
      <c r="N681" s="3">
        <v>676</v>
      </c>
      <c r="O681" s="3" t="str">
        <f t="shared" si="158"/>
        <v>NA</v>
      </c>
      <c r="P681" s="3" t="e">
        <f t="shared" si="154"/>
        <v>#VALUE!</v>
      </c>
      <c r="Q681" s="3" t="e">
        <f t="shared" si="155"/>
        <v>#VALUE!</v>
      </c>
      <c r="R681" s="3">
        <f t="shared" si="156"/>
        <v>-5.5751997145309651E-2</v>
      </c>
      <c r="S681" s="3">
        <f t="shared" si="157"/>
        <v>3.9354056921034386E-2</v>
      </c>
      <c r="T681" s="16"/>
      <c r="U681" s="1"/>
      <c r="V681" s="1"/>
      <c r="W681" s="1"/>
      <c r="X681" s="1"/>
      <c r="Y681" s="1"/>
      <c r="Z681" s="1"/>
      <c r="AA681" s="1"/>
      <c r="AB681" s="1"/>
      <c r="AC681" s="1"/>
      <c r="AD681" s="1"/>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row>
    <row r="682" spans="1:59" s="5" customFormat="1" x14ac:dyDescent="0.2">
      <c r="A682"/>
      <c r="B682"/>
      <c r="C682"/>
      <c r="D682"/>
      <c r="E682"/>
      <c r="F682"/>
      <c r="G682"/>
      <c r="H682"/>
      <c r="I682"/>
      <c r="J682"/>
      <c r="K682"/>
      <c r="L682"/>
      <c r="M682" s="16"/>
      <c r="N682" s="3">
        <v>677</v>
      </c>
      <c r="O682" s="3" t="str">
        <f t="shared" si="158"/>
        <v>NA</v>
      </c>
      <c r="P682" s="3" t="e">
        <f t="shared" si="154"/>
        <v>#VALUE!</v>
      </c>
      <c r="Q682" s="3" t="e">
        <f t="shared" si="155"/>
        <v>#VALUE!</v>
      </c>
      <c r="R682" s="3">
        <f t="shared" si="156"/>
        <v>-0.82899174810578113</v>
      </c>
      <c r="S682" s="3">
        <f t="shared" si="157"/>
        <v>0.54349807728896504</v>
      </c>
      <c r="T682" s="16"/>
      <c r="U682" s="1"/>
      <c r="V682" s="1"/>
      <c r="W682" s="1"/>
      <c r="X682" s="1"/>
      <c r="Y682" s="1"/>
      <c r="Z682" s="1"/>
      <c r="AA682" s="1"/>
      <c r="AB682" s="1"/>
      <c r="AC682" s="1"/>
      <c r="AD682" s="1"/>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row>
    <row r="683" spans="1:59" s="5" customFormat="1" x14ac:dyDescent="0.2">
      <c r="A683"/>
      <c r="B683"/>
      <c r="C683"/>
      <c r="D683"/>
      <c r="E683"/>
      <c r="F683"/>
      <c r="G683"/>
      <c r="H683"/>
      <c r="I683"/>
      <c r="J683"/>
      <c r="K683"/>
      <c r="L683"/>
      <c r="M683" s="16"/>
      <c r="N683" s="3">
        <v>678</v>
      </c>
      <c r="O683" s="3" t="str">
        <f t="shared" si="158"/>
        <v>NA</v>
      </c>
      <c r="P683" s="3" t="e">
        <f t="shared" si="154"/>
        <v>#VALUE!</v>
      </c>
      <c r="Q683" s="3" t="e">
        <f t="shared" si="155"/>
        <v>#VALUE!</v>
      </c>
      <c r="R683" s="3">
        <f t="shared" si="156"/>
        <v>-0.34341997073568126</v>
      </c>
      <c r="S683" s="3">
        <f t="shared" si="157"/>
        <v>-0.36817861689169268</v>
      </c>
      <c r="T683" s="16"/>
      <c r="U683" s="1"/>
      <c r="V683" s="1"/>
      <c r="W683" s="1"/>
      <c r="X683" s="1"/>
      <c r="Y683" s="1"/>
      <c r="Z683" s="1"/>
      <c r="AA683" s="1"/>
      <c r="AB683" s="1"/>
      <c r="AC683" s="1"/>
      <c r="AD683" s="1"/>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row>
    <row r="684" spans="1:59" s="5" customFormat="1" x14ac:dyDescent="0.2">
      <c r="A684"/>
      <c r="B684"/>
      <c r="C684"/>
      <c r="D684"/>
      <c r="E684"/>
      <c r="F684"/>
      <c r="G684"/>
      <c r="H684"/>
      <c r="I684"/>
      <c r="J684"/>
      <c r="K684"/>
      <c r="L684"/>
      <c r="M684" s="16"/>
      <c r="N684" s="3">
        <v>679</v>
      </c>
      <c r="O684" s="3" t="str">
        <f t="shared" si="158"/>
        <v>NA</v>
      </c>
      <c r="P684" s="3" t="e">
        <f t="shared" si="154"/>
        <v>#VALUE!</v>
      </c>
      <c r="Q684" s="3" t="e">
        <f t="shared" si="155"/>
        <v>#VALUE!</v>
      </c>
      <c r="R684" s="3">
        <f t="shared" si="156"/>
        <v>-0.86825406163684404</v>
      </c>
      <c r="S684" s="3">
        <f t="shared" si="157"/>
        <v>0.48787605091708947</v>
      </c>
      <c r="T684" s="16"/>
      <c r="U684" s="1"/>
      <c r="V684" s="1"/>
      <c r="W684" s="1"/>
      <c r="X684" s="1"/>
      <c r="Y684" s="1"/>
      <c r="Z684" s="1"/>
      <c r="AA684" s="1"/>
      <c r="AB684" s="1"/>
      <c r="AC684" s="1"/>
      <c r="AD684" s="1"/>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row>
    <row r="685" spans="1:59" s="5" customFormat="1" x14ac:dyDescent="0.2">
      <c r="A685"/>
      <c r="B685"/>
      <c r="C685"/>
      <c r="D685"/>
      <c r="E685"/>
      <c r="F685"/>
      <c r="G685"/>
      <c r="H685"/>
      <c r="I685"/>
      <c r="J685"/>
      <c r="K685"/>
      <c r="L685"/>
      <c r="M685" s="16"/>
      <c r="N685" s="3">
        <v>680</v>
      </c>
      <c r="O685" s="3" t="str">
        <f t="shared" si="158"/>
        <v>NA</v>
      </c>
      <c r="P685" s="3" t="e">
        <f t="shared" si="154"/>
        <v>#VALUE!</v>
      </c>
      <c r="Q685" s="3" t="e">
        <f t="shared" si="155"/>
        <v>#VALUE!</v>
      </c>
      <c r="R685" s="3">
        <f t="shared" si="156"/>
        <v>-0.63108794432605286</v>
      </c>
      <c r="S685" s="3">
        <f t="shared" si="157"/>
        <v>-0.7757112907044198</v>
      </c>
      <c r="T685" s="16"/>
      <c r="U685" s="1"/>
      <c r="V685" s="1"/>
      <c r="W685" s="1"/>
      <c r="X685" s="1"/>
      <c r="Y685" s="1"/>
      <c r="Z685" s="1"/>
      <c r="AA685" s="1"/>
      <c r="AB685" s="1"/>
      <c r="AC685" s="1"/>
      <c r="AD685" s="1"/>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row>
    <row r="686" spans="1:59" s="5" customFormat="1" x14ac:dyDescent="0.2">
      <c r="A686"/>
      <c r="B686"/>
      <c r="C686"/>
      <c r="D686"/>
      <c r="E686"/>
      <c r="F686"/>
      <c r="G686"/>
      <c r="H686"/>
      <c r="I686"/>
      <c r="J686"/>
      <c r="K686"/>
      <c r="L686"/>
      <c r="M686" s="16"/>
      <c r="N686" s="3">
        <v>681</v>
      </c>
      <c r="O686" s="3" t="str">
        <f t="shared" si="158"/>
        <v>NA</v>
      </c>
      <c r="P686" s="3" t="e">
        <f t="shared" si="154"/>
        <v>#VALUE!</v>
      </c>
      <c r="Q686" s="3" t="e">
        <f t="shared" si="155"/>
        <v>#VALUE!</v>
      </c>
      <c r="R686" s="3">
        <f t="shared" si="156"/>
        <v>-0.67477832947577332</v>
      </c>
      <c r="S686" s="3">
        <f t="shared" si="157"/>
        <v>0.33047186775039927</v>
      </c>
      <c r="T686" s="16"/>
      <c r="U686" s="1"/>
      <c r="V686" s="1"/>
      <c r="W686" s="1"/>
      <c r="X686" s="1"/>
      <c r="Y686" s="1"/>
      <c r="Z686" s="1"/>
      <c r="AA686" s="1"/>
      <c r="AB686" s="1"/>
      <c r="AC686" s="1"/>
      <c r="AD686" s="1"/>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row>
    <row r="687" spans="1:59" s="5" customFormat="1" x14ac:dyDescent="0.2">
      <c r="A687"/>
      <c r="B687"/>
      <c r="C687"/>
      <c r="D687"/>
      <c r="E687"/>
      <c r="F687"/>
      <c r="G687"/>
      <c r="H687"/>
      <c r="I687"/>
      <c r="J687"/>
      <c r="K687"/>
      <c r="L687"/>
      <c r="M687" s="16"/>
      <c r="N687" s="3">
        <v>682</v>
      </c>
      <c r="O687" s="3" t="str">
        <f t="shared" si="158"/>
        <v>NA</v>
      </c>
      <c r="P687" s="3" t="e">
        <f t="shared" si="154"/>
        <v>#VALUE!</v>
      </c>
      <c r="Q687" s="3" t="e">
        <f t="shared" si="155"/>
        <v>#VALUE!</v>
      </c>
      <c r="R687" s="3">
        <f t="shared" si="156"/>
        <v>-0.57291623070610009</v>
      </c>
      <c r="S687" s="3">
        <f t="shared" si="157"/>
        <v>-0.81108629340467808</v>
      </c>
      <c r="T687" s="16"/>
      <c r="U687" s="1"/>
      <c r="V687" s="1"/>
      <c r="W687" s="1"/>
      <c r="X687" s="1"/>
      <c r="Y687" s="1"/>
      <c r="Z687" s="1"/>
      <c r="AA687" s="1"/>
      <c r="AB687" s="1"/>
      <c r="AC687" s="1"/>
      <c r="AD687" s="1"/>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row>
    <row r="688" spans="1:59" s="5" customFormat="1" x14ac:dyDescent="0.2">
      <c r="A688"/>
      <c r="B688"/>
      <c r="C688"/>
      <c r="D688"/>
      <c r="E688"/>
      <c r="F688"/>
      <c r="G688"/>
      <c r="H688"/>
      <c r="I688"/>
      <c r="J688"/>
      <c r="K688"/>
      <c r="L688"/>
      <c r="M688" s="16"/>
      <c r="N688" s="3">
        <v>683</v>
      </c>
      <c r="O688" s="3" t="str">
        <f t="shared" si="158"/>
        <v>NA</v>
      </c>
      <c r="P688" s="3" t="e">
        <f t="shared" si="154"/>
        <v>#VALUE!</v>
      </c>
      <c r="Q688" s="3" t="e">
        <f t="shared" si="155"/>
        <v>#VALUE!</v>
      </c>
      <c r="R688" s="3">
        <f t="shared" si="156"/>
        <v>-0.24856455162256885</v>
      </c>
      <c r="S688" s="3">
        <f t="shared" si="157"/>
        <v>7.1285527788894604E-2</v>
      </c>
      <c r="T688" s="16"/>
      <c r="U688" s="1"/>
      <c r="V688" s="1"/>
      <c r="W688" s="1"/>
      <c r="X688" s="1"/>
      <c r="Y688" s="1"/>
      <c r="Z688" s="1"/>
      <c r="AA688" s="1"/>
      <c r="AB688" s="1"/>
      <c r="AC688" s="1"/>
      <c r="AD688" s="1"/>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row>
    <row r="689" spans="1:59" s="5" customFormat="1" x14ac:dyDescent="0.2">
      <c r="A689"/>
      <c r="B689"/>
      <c r="C689"/>
      <c r="D689"/>
      <c r="E689"/>
      <c r="F689"/>
      <c r="G689"/>
      <c r="H689"/>
      <c r="I689"/>
      <c r="J689"/>
      <c r="K689"/>
      <c r="L689"/>
      <c r="M689" s="16"/>
      <c r="N689" s="3">
        <v>684</v>
      </c>
      <c r="O689" s="3" t="str">
        <f t="shared" si="158"/>
        <v>NA</v>
      </c>
      <c r="P689" s="3" t="e">
        <f t="shared" si="154"/>
        <v>#VALUE!</v>
      </c>
      <c r="Q689" s="3" t="e">
        <f t="shared" si="155"/>
        <v>#VALUE!</v>
      </c>
      <c r="R689" s="3">
        <f t="shared" si="156"/>
        <v>-0.51474451708614721</v>
      </c>
      <c r="S689" s="3">
        <f t="shared" si="157"/>
        <v>-0.84646129610493637</v>
      </c>
      <c r="T689" s="16"/>
      <c r="U689" s="1"/>
      <c r="V689" s="1"/>
      <c r="W689" s="1"/>
      <c r="X689" s="1"/>
      <c r="Y689" s="1"/>
      <c r="Z689" s="1"/>
      <c r="AA689" s="1"/>
      <c r="AB689" s="1"/>
      <c r="AC689" s="1"/>
      <c r="AD689" s="1"/>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row>
    <row r="690" spans="1:59" s="5" customFormat="1" x14ac:dyDescent="0.2">
      <c r="A690"/>
      <c r="B690"/>
      <c r="C690"/>
      <c r="D690"/>
      <c r="E690"/>
      <c r="F690"/>
      <c r="G690"/>
      <c r="H690"/>
      <c r="I690"/>
      <c r="J690"/>
      <c r="K690"/>
      <c r="L690"/>
      <c r="M690" s="16"/>
      <c r="N690" s="3">
        <v>685</v>
      </c>
      <c r="O690" s="3" t="str">
        <f t="shared" si="158"/>
        <v>NA</v>
      </c>
      <c r="P690" s="3" t="e">
        <f t="shared" si="154"/>
        <v>#VALUE!</v>
      </c>
      <c r="Q690" s="3" t="e">
        <f t="shared" si="155"/>
        <v>#VALUE!</v>
      </c>
      <c r="R690" s="3">
        <f t="shared" si="156"/>
        <v>0.1776492262306355</v>
      </c>
      <c r="S690" s="3">
        <f t="shared" si="157"/>
        <v>-0.18790081217261004</v>
      </c>
      <c r="T690" s="16"/>
      <c r="U690" s="1"/>
      <c r="V690" s="1"/>
      <c r="W690" s="1"/>
      <c r="X690" s="1"/>
      <c r="Y690" s="1"/>
      <c r="Z690" s="1"/>
      <c r="AA690" s="1"/>
      <c r="AB690" s="1"/>
      <c r="AC690" s="1"/>
      <c r="AD690" s="1"/>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row>
    <row r="691" spans="1:59" s="5" customFormat="1" x14ac:dyDescent="0.2">
      <c r="A691"/>
      <c r="B691"/>
      <c r="C691"/>
      <c r="D691"/>
      <c r="E691"/>
      <c r="F691"/>
      <c r="G691"/>
      <c r="H691"/>
      <c r="I691"/>
      <c r="J691"/>
      <c r="K691"/>
      <c r="L691"/>
      <c r="M691" s="16"/>
      <c r="N691" s="3">
        <v>686</v>
      </c>
      <c r="O691" s="3" t="str">
        <f t="shared" si="158"/>
        <v>NA</v>
      </c>
      <c r="P691" s="3" t="e">
        <f t="shared" si="154"/>
        <v>#VALUE!</v>
      </c>
      <c r="Q691" s="3" t="e">
        <f t="shared" si="155"/>
        <v>#VALUE!</v>
      </c>
      <c r="R691" s="3">
        <f t="shared" si="156"/>
        <v>-0.45657280346619444</v>
      </c>
      <c r="S691" s="3">
        <f t="shared" si="157"/>
        <v>-0.88183629880519465</v>
      </c>
      <c r="T691" s="16"/>
      <c r="U691" s="1"/>
      <c r="V691" s="1"/>
      <c r="W691" s="1"/>
      <c r="X691" s="1"/>
      <c r="Y691" s="1"/>
      <c r="Z691" s="1"/>
      <c r="AA691" s="1"/>
      <c r="AB691" s="1"/>
      <c r="AC691" s="1"/>
      <c r="AD691" s="1"/>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row>
    <row r="692" spans="1:59" s="5" customFormat="1" x14ac:dyDescent="0.2">
      <c r="A692"/>
      <c r="B692"/>
      <c r="C692"/>
      <c r="D692"/>
      <c r="E692"/>
      <c r="F692"/>
      <c r="G692"/>
      <c r="H692"/>
      <c r="I692"/>
      <c r="J692"/>
      <c r="K692"/>
      <c r="L692"/>
      <c r="M692" s="16"/>
      <c r="N692" s="3">
        <v>687</v>
      </c>
      <c r="O692" s="3" t="str">
        <f t="shared" si="158"/>
        <v>NA</v>
      </c>
      <c r="P692" s="3" t="e">
        <f t="shared" si="154"/>
        <v>#VALUE!</v>
      </c>
      <c r="Q692" s="3" t="e">
        <f t="shared" si="155"/>
        <v>#VALUE!</v>
      </c>
      <c r="R692" s="3">
        <f t="shared" si="156"/>
        <v>0.60386300408383997</v>
      </c>
      <c r="S692" s="3">
        <f t="shared" si="157"/>
        <v>-0.44708715213411476</v>
      </c>
      <c r="T692" s="16"/>
      <c r="U692" s="1"/>
      <c r="V692" s="1"/>
      <c r="W692" s="1"/>
      <c r="X692" s="1"/>
      <c r="Y692" s="1"/>
      <c r="Z692" s="1"/>
      <c r="AA692" s="1"/>
      <c r="AB692" s="1"/>
      <c r="AC692" s="1"/>
      <c r="AD692" s="1"/>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row>
    <row r="693" spans="1:59" s="5" customFormat="1" x14ac:dyDescent="0.2">
      <c r="A693"/>
      <c r="B693"/>
      <c r="C693"/>
      <c r="D693"/>
      <c r="E693"/>
      <c r="F693"/>
      <c r="G693"/>
      <c r="H693"/>
      <c r="I693"/>
      <c r="J693"/>
      <c r="K693"/>
      <c r="L693"/>
      <c r="M693" s="16"/>
      <c r="N693" s="3">
        <v>688</v>
      </c>
      <c r="O693" s="3" t="str">
        <f t="shared" si="158"/>
        <v>NA</v>
      </c>
      <c r="P693" s="3" t="e">
        <f t="shared" si="154"/>
        <v>#VALUE!</v>
      </c>
      <c r="Q693" s="3" t="e">
        <f t="shared" si="155"/>
        <v>#VALUE!</v>
      </c>
      <c r="R693" s="3">
        <f t="shared" si="156"/>
        <v>-0.39840108984624162</v>
      </c>
      <c r="S693" s="3">
        <f t="shared" si="157"/>
        <v>-0.91721130150545294</v>
      </c>
      <c r="T693" s="16"/>
      <c r="U693" s="1"/>
      <c r="V693" s="1"/>
      <c r="W693" s="1"/>
      <c r="X693" s="1"/>
      <c r="Y693" s="1"/>
      <c r="Z693" s="1"/>
      <c r="AA693" s="1"/>
      <c r="AB693" s="1"/>
      <c r="AC693" s="1"/>
      <c r="AD693" s="1"/>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row>
    <row r="694" spans="1:59" s="5" customFormat="1" x14ac:dyDescent="0.2">
      <c r="A694"/>
      <c r="B694"/>
      <c r="C694"/>
      <c r="D694"/>
      <c r="E694"/>
      <c r="F694"/>
      <c r="G694"/>
      <c r="H694"/>
      <c r="I694"/>
      <c r="J694"/>
      <c r="K694"/>
      <c r="L694"/>
      <c r="M694" s="16"/>
      <c r="N694" s="3">
        <v>689</v>
      </c>
      <c r="O694" s="3" t="str">
        <f t="shared" si="158"/>
        <v>NA</v>
      </c>
      <c r="P694" s="3" t="e">
        <f t="shared" si="154"/>
        <v>#VALUE!</v>
      </c>
      <c r="Q694" s="3" t="e">
        <f t="shared" si="155"/>
        <v>#VALUE!</v>
      </c>
      <c r="R694" s="3">
        <f t="shared" si="156"/>
        <v>0.83263127164898942</v>
      </c>
      <c r="S694" s="3">
        <f t="shared" si="157"/>
        <v>-0.54645523337188195</v>
      </c>
      <c r="T694" s="16"/>
      <c r="U694" s="1"/>
      <c r="V694" s="1"/>
      <c r="W694" s="1"/>
      <c r="X694" s="1"/>
      <c r="Y694" s="1"/>
      <c r="Z694" s="1"/>
      <c r="AA694" s="1"/>
      <c r="AB694" s="1"/>
      <c r="AC694" s="1"/>
      <c r="AD694" s="1"/>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row>
    <row r="695" spans="1:59" s="5" customFormat="1" x14ac:dyDescent="0.2">
      <c r="A695"/>
      <c r="B695"/>
      <c r="C695"/>
      <c r="D695"/>
      <c r="E695"/>
      <c r="F695"/>
      <c r="G695"/>
      <c r="H695"/>
      <c r="I695"/>
      <c r="J695"/>
      <c r="K695"/>
      <c r="L695"/>
      <c r="M695" s="16"/>
      <c r="N695" s="3">
        <v>690</v>
      </c>
      <c r="O695" s="3" t="str">
        <f t="shared" si="158"/>
        <v>NA</v>
      </c>
      <c r="P695" s="3" t="e">
        <f t="shared" si="154"/>
        <v>#VALUE!</v>
      </c>
      <c r="Q695" s="3" t="e">
        <f t="shared" si="155"/>
        <v>#VALUE!</v>
      </c>
      <c r="R695" s="3">
        <f t="shared" si="156"/>
        <v>-0.16890482987582284</v>
      </c>
      <c r="S695" s="3">
        <f t="shared" si="157"/>
        <v>-0.47430362499246753</v>
      </c>
      <c r="T695" s="16"/>
      <c r="U695" s="1"/>
      <c r="V695" s="1"/>
      <c r="W695" s="1"/>
      <c r="X695" s="1"/>
      <c r="Y695" s="1"/>
      <c r="Z695" s="1"/>
      <c r="AA695" s="1"/>
      <c r="AB695" s="1"/>
      <c r="AC695" s="1"/>
      <c r="AD695" s="1"/>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row>
    <row r="696" spans="1:59" s="5" customFormat="1" x14ac:dyDescent="0.2">
      <c r="A696"/>
      <c r="B696"/>
      <c r="C696"/>
      <c r="D696"/>
      <c r="E696"/>
      <c r="F696"/>
      <c r="G696"/>
      <c r="H696"/>
      <c r="I696"/>
      <c r="J696"/>
      <c r="K696"/>
      <c r="L696"/>
      <c r="M696" s="16"/>
      <c r="N696" s="3">
        <v>691</v>
      </c>
      <c r="O696" s="3" t="str">
        <f t="shared" si="158"/>
        <v>NA</v>
      </c>
      <c r="P696" s="3" t="e">
        <f t="shared" si="154"/>
        <v>#VALUE!</v>
      </c>
      <c r="Q696" s="3" t="e">
        <f t="shared" si="155"/>
        <v>#VALUE!</v>
      </c>
      <c r="R696" s="3">
        <f t="shared" si="156"/>
        <v>0.86395402892608397</v>
      </c>
      <c r="S696" s="3">
        <f t="shared" si="157"/>
        <v>-0.4860050558859117</v>
      </c>
      <c r="T696" s="16"/>
      <c r="U696" s="1"/>
      <c r="V696" s="1"/>
      <c r="W696" s="1"/>
      <c r="X696" s="1"/>
      <c r="Y696" s="1"/>
      <c r="Z696" s="1"/>
      <c r="AA696" s="1"/>
      <c r="AB696" s="1"/>
      <c r="AC696" s="1"/>
      <c r="AD696" s="1"/>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row>
    <row r="697" spans="1:59" s="5" customFormat="1" x14ac:dyDescent="0.2">
      <c r="A697"/>
      <c r="B697"/>
      <c r="C697"/>
      <c r="D697"/>
      <c r="E697"/>
      <c r="F697"/>
      <c r="G697"/>
      <c r="H697"/>
      <c r="I697"/>
      <c r="J697"/>
      <c r="K697"/>
      <c r="L697"/>
      <c r="M697" s="16"/>
      <c r="N697" s="3">
        <v>692</v>
      </c>
      <c r="O697" s="3" t="str">
        <f t="shared" si="158"/>
        <v>NA</v>
      </c>
      <c r="P697" s="3" t="e">
        <f t="shared" si="154"/>
        <v>#VALUE!</v>
      </c>
      <c r="Q697" s="3" t="e">
        <f t="shared" si="155"/>
        <v>#VALUE!</v>
      </c>
      <c r="R697" s="3">
        <f t="shared" si="156"/>
        <v>6.0591430094595972E-2</v>
      </c>
      <c r="S697" s="3">
        <f t="shared" si="157"/>
        <v>-3.1395948479482183E-2</v>
      </c>
      <c r="T697" s="16"/>
      <c r="U697" s="1"/>
      <c r="V697" s="1"/>
      <c r="W697" s="1"/>
      <c r="X697" s="1"/>
      <c r="Y697" s="1"/>
      <c r="Z697" s="1"/>
      <c r="AA697" s="1"/>
      <c r="AB697" s="1"/>
      <c r="AC697" s="1"/>
      <c r="AD697" s="1"/>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row>
    <row r="698" spans="1:59" s="5" customFormat="1" x14ac:dyDescent="0.2">
      <c r="A698"/>
      <c r="B698"/>
      <c r="C698"/>
      <c r="D698"/>
      <c r="E698"/>
      <c r="F698"/>
      <c r="G698"/>
      <c r="H698"/>
      <c r="I698"/>
      <c r="J698"/>
      <c r="K698"/>
      <c r="L698"/>
      <c r="M698" s="16"/>
      <c r="N698" s="3">
        <v>693</v>
      </c>
      <c r="O698" s="3" t="str">
        <f t="shared" si="158"/>
        <v>NA</v>
      </c>
      <c r="P698" s="3" t="e">
        <f t="shared" si="154"/>
        <v>#VALUE!</v>
      </c>
      <c r="Q698" s="3" t="e">
        <f t="shared" si="155"/>
        <v>#VALUE!</v>
      </c>
      <c r="R698" s="3">
        <f t="shared" si="156"/>
        <v>0.89527678620317863</v>
      </c>
      <c r="S698" s="3">
        <f t="shared" si="157"/>
        <v>-0.42555487839994155</v>
      </c>
      <c r="T698" s="16"/>
      <c r="U698" s="1"/>
      <c r="V698" s="1"/>
      <c r="W698" s="1"/>
      <c r="X698" s="1"/>
      <c r="Y698" s="1"/>
      <c r="Z698" s="1"/>
      <c r="AA698" s="1"/>
      <c r="AB698" s="1"/>
      <c r="AC698" s="1"/>
      <c r="AD698" s="1"/>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row>
    <row r="699" spans="1:59" s="5" customFormat="1" x14ac:dyDescent="0.2">
      <c r="A699"/>
      <c r="B699"/>
      <c r="C699"/>
      <c r="D699"/>
      <c r="E699"/>
      <c r="F699"/>
      <c r="G699"/>
      <c r="H699"/>
      <c r="I699"/>
      <c r="J699"/>
      <c r="K699"/>
      <c r="L699"/>
      <c r="M699" s="16"/>
      <c r="N699" s="3">
        <v>694</v>
      </c>
      <c r="O699" s="3" t="str">
        <f t="shared" si="158"/>
        <v>NA</v>
      </c>
      <c r="P699" s="3" t="e">
        <f t="shared" si="154"/>
        <v>#VALUE!</v>
      </c>
      <c r="Q699" s="3" t="e">
        <f t="shared" si="155"/>
        <v>#VALUE!</v>
      </c>
      <c r="R699" s="3">
        <f t="shared" si="156"/>
        <v>0.29008769006501478</v>
      </c>
      <c r="S699" s="3">
        <f t="shared" si="157"/>
        <v>0.41151172803350311</v>
      </c>
      <c r="T699" s="16"/>
      <c r="U699" s="1"/>
      <c r="V699" s="1"/>
      <c r="W699" s="1"/>
      <c r="X699" s="1"/>
      <c r="Y699" s="1"/>
      <c r="Z699" s="1"/>
      <c r="AA699" s="1"/>
      <c r="AB699" s="1"/>
      <c r="AC699" s="1"/>
      <c r="AD699" s="1"/>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row>
    <row r="700" spans="1:59" s="5" customFormat="1" x14ac:dyDescent="0.2">
      <c r="A700"/>
      <c r="B700"/>
      <c r="C700"/>
      <c r="D700"/>
      <c r="E700"/>
      <c r="F700"/>
      <c r="G700"/>
      <c r="H700"/>
      <c r="I700"/>
      <c r="J700"/>
      <c r="K700"/>
      <c r="L700"/>
      <c r="M700" s="16"/>
      <c r="N700" s="3">
        <v>695</v>
      </c>
      <c r="O700" s="3" t="str">
        <f t="shared" si="158"/>
        <v>NA</v>
      </c>
      <c r="P700" s="3" t="e">
        <f t="shared" si="154"/>
        <v>#VALUE!</v>
      </c>
      <c r="Q700" s="3" t="e">
        <f t="shared" si="155"/>
        <v>#VALUE!</v>
      </c>
      <c r="R700" s="3">
        <f t="shared" si="156"/>
        <v>0.92659954348027318</v>
      </c>
      <c r="S700" s="3">
        <f t="shared" si="157"/>
        <v>-0.36510470091397129</v>
      </c>
      <c r="T700" s="16"/>
      <c r="U700" s="1"/>
      <c r="V700" s="1"/>
      <c r="W700" s="1"/>
      <c r="X700" s="1"/>
      <c r="Y700" s="1"/>
      <c r="Z700" s="1"/>
      <c r="AA700" s="1"/>
      <c r="AB700" s="1"/>
      <c r="AC700" s="1"/>
      <c r="AD700" s="1"/>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row>
    <row r="701" spans="1:59" s="5" customFormat="1" x14ac:dyDescent="0.2">
      <c r="A701"/>
      <c r="B701"/>
      <c r="C701"/>
      <c r="D701"/>
      <c r="E701"/>
      <c r="F701"/>
      <c r="G701"/>
      <c r="H701"/>
      <c r="I701"/>
      <c r="J701"/>
      <c r="K701"/>
      <c r="L701"/>
      <c r="M701" s="16"/>
      <c r="N701" s="3">
        <v>696</v>
      </c>
      <c r="O701" s="3" t="str">
        <f t="shared" si="158"/>
        <v>NA</v>
      </c>
      <c r="P701" s="3" t="e">
        <f t="shared" si="154"/>
        <v>#VALUE!</v>
      </c>
      <c r="Q701" s="3" t="e">
        <f t="shared" si="155"/>
        <v>#VALUE!</v>
      </c>
      <c r="R701" s="3">
        <f t="shared" si="156"/>
        <v>0.51958395003543356</v>
      </c>
      <c r="S701" s="3">
        <f t="shared" si="157"/>
        <v>0.85441940454648857</v>
      </c>
      <c r="T701" s="16"/>
      <c r="U701" s="1"/>
      <c r="V701" s="1"/>
      <c r="W701" s="1"/>
      <c r="X701" s="1"/>
      <c r="Y701" s="1"/>
      <c r="Z701" s="1"/>
      <c r="AA701" s="1"/>
      <c r="AB701" s="1"/>
      <c r="AC701" s="1"/>
      <c r="AD701" s="1"/>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row>
    <row r="702" spans="1:59" s="5" customFormat="1" x14ac:dyDescent="0.2">
      <c r="A702"/>
      <c r="B702"/>
      <c r="C702"/>
      <c r="D702"/>
      <c r="E702"/>
      <c r="F702"/>
      <c r="G702"/>
      <c r="H702"/>
      <c r="I702"/>
      <c r="J702"/>
      <c r="K702"/>
      <c r="L702"/>
      <c r="M702" s="16"/>
      <c r="N702" s="3">
        <v>697</v>
      </c>
      <c r="O702" s="3" t="str">
        <f t="shared" si="158"/>
        <v>NA</v>
      </c>
      <c r="P702" s="3" t="e">
        <f t="shared" si="154"/>
        <v>#VALUE!</v>
      </c>
      <c r="Q702" s="3" t="e">
        <f t="shared" si="155"/>
        <v>#VALUE!</v>
      </c>
      <c r="R702" s="3">
        <f t="shared" si="156"/>
        <v>0.71349265455367106</v>
      </c>
      <c r="S702" s="3">
        <f t="shared" si="157"/>
        <v>-0.23551153093321897</v>
      </c>
      <c r="T702" s="16"/>
      <c r="U702" s="1"/>
      <c r="V702" s="1"/>
      <c r="W702" s="1"/>
      <c r="X702" s="1"/>
      <c r="Y702" s="1"/>
      <c r="Z702" s="1"/>
      <c r="AA702" s="1"/>
      <c r="AB702" s="1"/>
      <c r="AC702" s="1"/>
      <c r="AD702" s="1"/>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row>
    <row r="703" spans="1:59" s="5" customFormat="1" x14ac:dyDescent="0.2">
      <c r="A703"/>
      <c r="B703"/>
      <c r="C703"/>
      <c r="D703"/>
      <c r="E703"/>
      <c r="F703"/>
      <c r="G703"/>
      <c r="H703"/>
      <c r="I703"/>
      <c r="J703"/>
      <c r="K703"/>
      <c r="L703"/>
      <c r="M703" s="16"/>
      <c r="N703" s="3">
        <v>698</v>
      </c>
      <c r="O703" s="3" t="str">
        <f t="shared" si="158"/>
        <v>NA</v>
      </c>
      <c r="P703" s="3" t="e">
        <f t="shared" si="154"/>
        <v>#VALUE!</v>
      </c>
      <c r="Q703" s="3" t="e">
        <f t="shared" si="155"/>
        <v>#VALUE!</v>
      </c>
      <c r="R703" s="3">
        <f t="shared" si="156"/>
        <v>0.45713715531583121</v>
      </c>
      <c r="S703" s="3">
        <f t="shared" si="157"/>
        <v>0.88154387524681621</v>
      </c>
      <c r="T703" s="16"/>
      <c r="U703" s="1"/>
      <c r="V703" s="1"/>
      <c r="W703" s="1"/>
      <c r="X703" s="1"/>
      <c r="Y703" s="1"/>
      <c r="Z703" s="1"/>
      <c r="AA703" s="1"/>
      <c r="AB703" s="1"/>
      <c r="AC703" s="1"/>
      <c r="AD703" s="1"/>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row>
    <row r="704" spans="1:59" s="5" customFormat="1" x14ac:dyDescent="0.2">
      <c r="A704"/>
      <c r="B704"/>
      <c r="C704"/>
      <c r="D704"/>
      <c r="E704"/>
      <c r="F704"/>
      <c r="G704"/>
      <c r="H704"/>
      <c r="I704"/>
      <c r="J704"/>
      <c r="K704"/>
      <c r="L704"/>
      <c r="M704" s="16"/>
      <c r="N704" s="3">
        <v>699</v>
      </c>
      <c r="O704" s="3" t="str">
        <f t="shared" si="158"/>
        <v>NA</v>
      </c>
      <c r="P704" s="3" t="e">
        <f t="shared" si="154"/>
        <v>#VALUE!</v>
      </c>
      <c r="Q704" s="3" t="e">
        <f t="shared" si="155"/>
        <v>#VALUE!</v>
      </c>
      <c r="R704" s="3">
        <f t="shared" si="156"/>
        <v>0.25595611942337204</v>
      </c>
      <c r="S704" s="3">
        <f t="shared" si="157"/>
        <v>-3.6775368457684532E-2</v>
      </c>
      <c r="T704" s="16"/>
      <c r="U704" s="1"/>
      <c r="V704" s="1"/>
      <c r="W704" s="1"/>
      <c r="X704" s="1"/>
      <c r="Y704" s="1"/>
      <c r="Z704" s="1"/>
      <c r="AA704" s="1"/>
      <c r="AB704" s="1"/>
      <c r="AC704" s="1"/>
      <c r="AD704" s="1"/>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row>
    <row r="705" spans="1:59" s="5" customFormat="1" x14ac:dyDescent="0.2">
      <c r="A705"/>
      <c r="B705"/>
      <c r="C705"/>
      <c r="D705"/>
      <c r="E705"/>
      <c r="F705"/>
      <c r="G705"/>
      <c r="H705"/>
      <c r="I705"/>
      <c r="J705"/>
      <c r="K705"/>
      <c r="L705"/>
      <c r="M705" s="16"/>
      <c r="N705" s="3">
        <v>700</v>
      </c>
      <c r="O705" s="3" t="str">
        <f t="shared" si="158"/>
        <v>NA</v>
      </c>
      <c r="P705" s="3" t="e">
        <f t="shared" si="154"/>
        <v>#VALUE!</v>
      </c>
      <c r="Q705" s="3" t="e">
        <f t="shared" si="155"/>
        <v>#VALUE!</v>
      </c>
      <c r="R705" s="3">
        <f t="shared" si="156"/>
        <v>0.39469036059622886</v>
      </c>
      <c r="S705" s="3">
        <f t="shared" si="157"/>
        <v>0.90866834594714396</v>
      </c>
      <c r="T705" s="16"/>
      <c r="U705" s="1"/>
      <c r="V705" s="1"/>
      <c r="W705" s="1"/>
      <c r="X705" s="1"/>
      <c r="Y705" s="1"/>
      <c r="Z705" s="1"/>
      <c r="AA705" s="1"/>
      <c r="AB705" s="1"/>
      <c r="AC705" s="1"/>
      <c r="AD705" s="1"/>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row>
    <row r="706" spans="1:59" s="5" customFormat="1" x14ac:dyDescent="0.2">
      <c r="A706"/>
      <c r="B706"/>
      <c r="C706"/>
      <c r="D706"/>
      <c r="E706"/>
      <c r="F706"/>
      <c r="G706"/>
      <c r="H706"/>
      <c r="I706"/>
      <c r="J706"/>
      <c r="K706"/>
      <c r="L706"/>
      <c r="M706" s="16"/>
      <c r="N706" s="3">
        <v>701</v>
      </c>
      <c r="O706" s="3" t="str">
        <f t="shared" si="158"/>
        <v>NA</v>
      </c>
      <c r="P706" s="3" t="e">
        <f t="shared" si="154"/>
        <v>#VALUE!</v>
      </c>
      <c r="Q706" s="3" t="e">
        <f t="shared" si="155"/>
        <v>#VALUE!</v>
      </c>
      <c r="R706" s="3">
        <f t="shared" si="156"/>
        <v>-0.20158041570692697</v>
      </c>
      <c r="S706" s="3">
        <f t="shared" si="157"/>
        <v>0.16196079401784994</v>
      </c>
      <c r="T706" s="16"/>
      <c r="U706" s="1"/>
      <c r="V706" s="1"/>
      <c r="W706" s="1"/>
      <c r="X706" s="1"/>
      <c r="Y706" s="1"/>
      <c r="Z706" s="1"/>
      <c r="AA706" s="1"/>
      <c r="AB706" s="1"/>
      <c r="AC706" s="1"/>
      <c r="AD706" s="1"/>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row>
    <row r="707" spans="1:59" s="5" customFormat="1" x14ac:dyDescent="0.2">
      <c r="A707"/>
      <c r="B707"/>
      <c r="C707"/>
      <c r="D707"/>
      <c r="E707"/>
      <c r="F707"/>
      <c r="G707"/>
      <c r="H707"/>
      <c r="I707"/>
      <c r="J707"/>
      <c r="K707"/>
      <c r="L707"/>
      <c r="M707" s="16"/>
      <c r="N707" s="3">
        <v>702</v>
      </c>
      <c r="O707" s="3" t="str">
        <f t="shared" si="158"/>
        <v>NA</v>
      </c>
      <c r="P707" s="3" t="e">
        <f t="shared" si="154"/>
        <v>#VALUE!</v>
      </c>
      <c r="Q707" s="3" t="e">
        <f t="shared" si="155"/>
        <v>#VALUE!</v>
      </c>
      <c r="R707" s="3">
        <f t="shared" si="156"/>
        <v>0.33224356587662657</v>
      </c>
      <c r="S707" s="3">
        <f t="shared" si="157"/>
        <v>0.9357928166474716</v>
      </c>
      <c r="T707" s="16"/>
      <c r="U707" s="1"/>
      <c r="V707" s="1"/>
      <c r="W707" s="1"/>
      <c r="X707" s="1"/>
      <c r="Y707" s="1"/>
      <c r="Z707" s="1"/>
      <c r="AA707" s="1"/>
      <c r="AB707" s="1"/>
      <c r="AC707" s="1"/>
      <c r="AD707" s="1"/>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row>
    <row r="708" spans="1:59" s="5" customFormat="1" x14ac:dyDescent="0.2">
      <c r="A708"/>
      <c r="B708"/>
      <c r="C708"/>
      <c r="D708"/>
      <c r="E708"/>
      <c r="F708"/>
      <c r="G708"/>
      <c r="H708"/>
      <c r="I708"/>
      <c r="J708"/>
      <c r="K708"/>
      <c r="L708"/>
      <c r="M708" s="16"/>
      <c r="N708" s="3">
        <v>703</v>
      </c>
      <c r="O708" s="3" t="str">
        <f t="shared" si="158"/>
        <v>NA</v>
      </c>
      <c r="P708" s="3" t="e">
        <f t="shared" si="154"/>
        <v>#VALUE!</v>
      </c>
      <c r="Q708" s="3" t="e">
        <f t="shared" si="155"/>
        <v>#VALUE!</v>
      </c>
      <c r="R708" s="3">
        <f t="shared" si="156"/>
        <v>-0.65911695083722599</v>
      </c>
      <c r="S708" s="3">
        <f t="shared" si="157"/>
        <v>0.3606969564933844</v>
      </c>
      <c r="T708" s="16"/>
      <c r="U708" s="1"/>
      <c r="V708" s="1"/>
      <c r="W708" s="1"/>
      <c r="X708" s="1"/>
      <c r="Y708" s="1"/>
      <c r="Z708" s="1"/>
      <c r="AA708" s="1"/>
      <c r="AB708" s="1"/>
      <c r="AC708" s="1"/>
      <c r="AD708" s="1"/>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row>
    <row r="709" spans="1:59" s="5" customFormat="1" x14ac:dyDescent="0.2">
      <c r="A709"/>
      <c r="B709"/>
      <c r="C709"/>
      <c r="D709"/>
      <c r="E709"/>
      <c r="F709"/>
      <c r="G709"/>
      <c r="H709"/>
      <c r="I709"/>
      <c r="J709"/>
      <c r="K709"/>
      <c r="L709"/>
      <c r="M709" s="16"/>
      <c r="N709" s="3">
        <v>704</v>
      </c>
      <c r="O709" s="3" t="str">
        <f t="shared" si="158"/>
        <v>NA</v>
      </c>
      <c r="P709" s="3" t="e">
        <f t="shared" ref="P709:P772" si="159">(1-MOD(O709-1,$B$1)/$B$1)*VLOOKUP(IF(INT((O709-1)/$B$1)=$A$1,1,INT((O709-1)/$B$1)+1),$A$7:$C$57,2)+MOD(O709-1,$B$1)/$B$1*VLOOKUP(IF(INT((O709-1)/$B$1)+1=$A$1,1,(INT((O709-1)/$B$1)+2)),$A$7:$C$57,2)</f>
        <v>#VALUE!</v>
      </c>
      <c r="Q709" s="3" t="e">
        <f t="shared" ref="Q709:Q772" si="160">(1-MOD(O709-1,$B$1)/$B$1)*VLOOKUP(IF(INT((O709-1)/$B$1)=$A$1,1,INT((O709-1)/$B$1)+1),$A$7:$C$57,3)+MOD(O709-1,$B$1)/$B$1*VLOOKUP(IF(INT((O709-1)/$B$1)+1=$A$1,1,(INT((O709-1)/$B$1)+2)),$A$7:$C$57,3)</f>
        <v>#VALUE!</v>
      </c>
      <c r="R709" s="3">
        <f t="shared" ref="R709:R772" si="161">VLOOKUP(MOD(N709*$C$1,$A$1*$B$1),$N$5:$Q$2019,3)</f>
        <v>0.26979677115702422</v>
      </c>
      <c r="S709" s="3">
        <f t="shared" ref="S709:S772" si="162">VLOOKUP(MOD(N709*$C$1,$A$1*$B$1),$N$5:$Q$2019,4)</f>
        <v>0.96291728734779936</v>
      </c>
      <c r="T709" s="16"/>
      <c r="U709" s="1"/>
      <c r="V709" s="1"/>
      <c r="W709" s="1"/>
      <c r="X709" s="1"/>
      <c r="Y709" s="1"/>
      <c r="Z709" s="1"/>
      <c r="AA709" s="1"/>
      <c r="AB709" s="1"/>
      <c r="AC709" s="1"/>
      <c r="AD709" s="1"/>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row>
    <row r="710" spans="1:59" s="5" customFormat="1" x14ac:dyDescent="0.2">
      <c r="A710"/>
      <c r="B710"/>
      <c r="C710"/>
      <c r="D710"/>
      <c r="E710"/>
      <c r="F710"/>
      <c r="G710"/>
      <c r="H710"/>
      <c r="I710"/>
      <c r="J710"/>
      <c r="K710"/>
      <c r="L710"/>
      <c r="M710" s="16"/>
      <c r="N710" s="3">
        <v>705</v>
      </c>
      <c r="O710" s="3" t="str">
        <f t="shared" ref="O710:O773" si="163">IF($N$4&gt;=O709,O709+1,"NA")</f>
        <v>NA</v>
      </c>
      <c r="P710" s="3" t="e">
        <f t="shared" si="159"/>
        <v>#VALUE!</v>
      </c>
      <c r="Q710" s="3" t="e">
        <f t="shared" si="160"/>
        <v>#VALUE!</v>
      </c>
      <c r="R710" s="3">
        <f t="shared" si="161"/>
        <v>-0.89928507706236893</v>
      </c>
      <c r="S710" s="3">
        <f t="shared" si="162"/>
        <v>0.42798890964633685</v>
      </c>
      <c r="T710" s="16"/>
      <c r="U710" s="1"/>
      <c r="V710" s="1"/>
      <c r="W710" s="1"/>
      <c r="X710" s="1"/>
      <c r="Y710" s="1"/>
      <c r="Z710" s="1"/>
      <c r="AA710" s="1"/>
      <c r="AB710" s="1"/>
      <c r="AC710" s="1"/>
      <c r="AD710" s="1"/>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row>
    <row r="711" spans="1:59" s="5" customFormat="1" x14ac:dyDescent="0.2">
      <c r="A711"/>
      <c r="B711"/>
      <c r="C711"/>
      <c r="D711"/>
      <c r="E711"/>
      <c r="F711"/>
      <c r="G711"/>
      <c r="H711"/>
      <c r="I711"/>
      <c r="J711"/>
      <c r="K711"/>
      <c r="L711"/>
      <c r="M711" s="16"/>
      <c r="N711" s="3">
        <v>706</v>
      </c>
      <c r="O711" s="3" t="str">
        <f t="shared" si="163"/>
        <v>NA</v>
      </c>
      <c r="P711" s="3" t="e">
        <f t="shared" si="159"/>
        <v>#VALUE!</v>
      </c>
      <c r="Q711" s="3" t="e">
        <f t="shared" si="160"/>
        <v>#VALUE!</v>
      </c>
      <c r="R711" s="3">
        <f t="shared" si="161"/>
        <v>0.10274730590620777</v>
      </c>
      <c r="S711" s="3">
        <f t="shared" si="162"/>
        <v>0.49288514013448625</v>
      </c>
      <c r="T711" s="16"/>
      <c r="U711" s="1"/>
      <c r="V711" s="1"/>
      <c r="W711" s="1"/>
      <c r="X711" s="1"/>
      <c r="Y711" s="1"/>
      <c r="Z711" s="1"/>
      <c r="AA711" s="1"/>
      <c r="AB711" s="1"/>
      <c r="AC711" s="1"/>
      <c r="AD711" s="1"/>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row>
    <row r="712" spans="1:59" s="5" customFormat="1" x14ac:dyDescent="0.2">
      <c r="A712"/>
      <c r="B712"/>
      <c r="C712"/>
      <c r="D712"/>
      <c r="E712"/>
      <c r="F712"/>
      <c r="G712"/>
      <c r="H712"/>
      <c r="I712"/>
      <c r="J712"/>
      <c r="K712"/>
      <c r="L712"/>
      <c r="M712" s="16"/>
      <c r="N712" s="3">
        <v>707</v>
      </c>
      <c r="O712" s="3" t="str">
        <f t="shared" si="163"/>
        <v>NA</v>
      </c>
      <c r="P712" s="3" t="e">
        <f t="shared" si="159"/>
        <v>#VALUE!</v>
      </c>
      <c r="Q712" s="3" t="e">
        <f t="shared" si="160"/>
        <v>#VALUE!</v>
      </c>
      <c r="R712" s="3">
        <f t="shared" si="161"/>
        <v>-0.9220847943823558</v>
      </c>
      <c r="S712" s="3">
        <f t="shared" si="162"/>
        <v>0.36383665347670724</v>
      </c>
      <c r="T712" s="16"/>
      <c r="U712" s="1"/>
      <c r="V712" s="1"/>
      <c r="W712" s="1"/>
      <c r="X712" s="1"/>
      <c r="Y712" s="1"/>
      <c r="Z712" s="1"/>
      <c r="AA712" s="1"/>
      <c r="AB712" s="1"/>
      <c r="AC712" s="1"/>
      <c r="AD712" s="1"/>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row>
    <row r="713" spans="1:59" s="5" customFormat="1" x14ac:dyDescent="0.2">
      <c r="A713"/>
      <c r="B713"/>
      <c r="C713"/>
      <c r="D713"/>
      <c r="E713"/>
      <c r="F713"/>
      <c r="G713"/>
      <c r="H713"/>
      <c r="I713"/>
      <c r="J713"/>
      <c r="K713"/>
      <c r="L713"/>
      <c r="M713" s="16"/>
      <c r="N713" s="3">
        <v>708</v>
      </c>
      <c r="O713" s="3" t="str">
        <f t="shared" si="163"/>
        <v>NA</v>
      </c>
      <c r="P713" s="3" t="e">
        <f t="shared" si="159"/>
        <v>#VALUE!</v>
      </c>
      <c r="Q713" s="3" t="e">
        <f t="shared" si="160"/>
        <v>#VALUE!</v>
      </c>
      <c r="R713" s="3">
        <f t="shared" si="161"/>
        <v>-6.43021593446087E-2</v>
      </c>
      <c r="S713" s="3">
        <f t="shared" si="162"/>
        <v>2.285299292117321E-2</v>
      </c>
      <c r="T713" s="16"/>
      <c r="U713" s="1"/>
      <c r="V713" s="1"/>
      <c r="W713" s="1"/>
      <c r="X713" s="1"/>
      <c r="Y713" s="1"/>
      <c r="Z713" s="1"/>
      <c r="AA713" s="1"/>
      <c r="AB713" s="1"/>
      <c r="AC713" s="1"/>
      <c r="AD713" s="1"/>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row>
    <row r="714" spans="1:59" s="5" customFormat="1" x14ac:dyDescent="0.2">
      <c r="A714"/>
      <c r="B714"/>
      <c r="C714"/>
      <c r="D714"/>
      <c r="E714"/>
      <c r="F714"/>
      <c r="G714"/>
      <c r="H714"/>
      <c r="I714"/>
      <c r="J714"/>
      <c r="K714"/>
      <c r="L714"/>
      <c r="M714" s="16"/>
      <c r="N714" s="3">
        <v>709</v>
      </c>
      <c r="O714" s="3" t="str">
        <f t="shared" si="163"/>
        <v>NA</v>
      </c>
      <c r="P714" s="3" t="e">
        <f t="shared" si="159"/>
        <v>#VALUE!</v>
      </c>
      <c r="Q714" s="3" t="e">
        <f t="shared" si="160"/>
        <v>#VALUE!</v>
      </c>
      <c r="R714" s="3">
        <f t="shared" si="161"/>
        <v>-0.94488451170234256</v>
      </c>
      <c r="S714" s="3">
        <f t="shared" si="162"/>
        <v>0.29968439730707774</v>
      </c>
      <c r="T714" s="16"/>
      <c r="U714" s="1"/>
      <c r="V714" s="1"/>
      <c r="W714" s="1"/>
      <c r="X714" s="1"/>
      <c r="Y714" s="1"/>
      <c r="Z714" s="1"/>
      <c r="AA714" s="1"/>
      <c r="AB714" s="1"/>
      <c r="AC714" s="1"/>
      <c r="AD714" s="1"/>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row>
    <row r="715" spans="1:59" s="5" customFormat="1" x14ac:dyDescent="0.2">
      <c r="A715"/>
      <c r="B715"/>
      <c r="C715"/>
      <c r="D715"/>
      <c r="E715"/>
      <c r="F715"/>
      <c r="G715"/>
      <c r="H715"/>
      <c r="I715"/>
      <c r="J715"/>
      <c r="K715"/>
      <c r="L715"/>
      <c r="M715" s="16"/>
      <c r="N715" s="3">
        <v>710</v>
      </c>
      <c r="O715" s="3" t="str">
        <f t="shared" si="163"/>
        <v>NA</v>
      </c>
      <c r="P715" s="3" t="e">
        <f t="shared" si="159"/>
        <v>#VALUE!</v>
      </c>
      <c r="Q715" s="3" t="e">
        <f t="shared" si="160"/>
        <v>#VALUE!</v>
      </c>
      <c r="R715" s="3">
        <f t="shared" si="161"/>
        <v>-0.23135162459542519</v>
      </c>
      <c r="S715" s="3">
        <f t="shared" si="162"/>
        <v>-0.44717915429213984</v>
      </c>
      <c r="T715" s="16"/>
      <c r="U715" s="1"/>
      <c r="V715" s="1"/>
      <c r="W715" s="1"/>
      <c r="X715" s="1"/>
      <c r="Y715" s="1"/>
      <c r="Z715" s="1"/>
      <c r="AA715" s="1"/>
      <c r="AB715" s="1"/>
      <c r="AC715" s="1"/>
      <c r="AD715" s="1"/>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row>
    <row r="716" spans="1:59" s="5" customFormat="1" x14ac:dyDescent="0.2">
      <c r="A716"/>
      <c r="B716"/>
      <c r="C716"/>
      <c r="D716"/>
      <c r="E716"/>
      <c r="F716"/>
      <c r="G716"/>
      <c r="H716"/>
      <c r="I716"/>
      <c r="J716"/>
      <c r="K716"/>
      <c r="L716"/>
      <c r="M716" s="16"/>
      <c r="N716" s="3">
        <v>711</v>
      </c>
      <c r="O716" s="3" t="str">
        <f t="shared" si="163"/>
        <v>NA</v>
      </c>
      <c r="P716" s="3" t="e">
        <f t="shared" si="159"/>
        <v>#VALUE!</v>
      </c>
      <c r="Q716" s="3" t="e">
        <f t="shared" si="160"/>
        <v>#VALUE!</v>
      </c>
      <c r="R716" s="3">
        <f t="shared" si="161"/>
        <v>-0.96768422902232942</v>
      </c>
      <c r="S716" s="3">
        <f t="shared" si="162"/>
        <v>0.23553214113744816</v>
      </c>
      <c r="T716" s="16"/>
      <c r="U716" s="1"/>
      <c r="V716" s="1"/>
      <c r="W716" s="1"/>
      <c r="X716" s="1"/>
      <c r="Y716" s="1"/>
      <c r="Z716" s="1"/>
      <c r="AA716" s="1"/>
      <c r="AB716" s="1"/>
      <c r="AC716" s="1"/>
      <c r="AD716" s="1"/>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row>
    <row r="717" spans="1:59" s="5" customFormat="1" x14ac:dyDescent="0.2">
      <c r="A717"/>
      <c r="B717"/>
      <c r="C717"/>
      <c r="D717"/>
      <c r="E717"/>
      <c r="F717"/>
      <c r="G717"/>
      <c r="H717"/>
      <c r="I717"/>
      <c r="J717"/>
      <c r="K717"/>
      <c r="L717"/>
      <c r="M717" s="16"/>
      <c r="N717" s="3">
        <v>712</v>
      </c>
      <c r="O717" s="3" t="str">
        <f t="shared" si="163"/>
        <v>NA</v>
      </c>
      <c r="P717" s="3" t="e">
        <f t="shared" si="159"/>
        <v>#VALUE!</v>
      </c>
      <c r="Q717" s="3" t="e">
        <f t="shared" si="160"/>
        <v>#VALUE!</v>
      </c>
      <c r="R717" s="3">
        <f t="shared" si="161"/>
        <v>-0.39840108984624162</v>
      </c>
      <c r="S717" s="3">
        <f t="shared" si="162"/>
        <v>-0.91721130150545294</v>
      </c>
      <c r="T717" s="16"/>
      <c r="U717" s="1"/>
      <c r="V717" s="1"/>
      <c r="W717" s="1"/>
      <c r="X717" s="1"/>
      <c r="Y717" s="1"/>
      <c r="Z717" s="1"/>
      <c r="AA717" s="1"/>
      <c r="AB717" s="1"/>
      <c r="AC717" s="1"/>
      <c r="AD717" s="1"/>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row>
    <row r="718" spans="1:59" s="5" customFormat="1" x14ac:dyDescent="0.2">
      <c r="A718"/>
      <c r="B718"/>
      <c r="C718"/>
      <c r="D718"/>
      <c r="E718"/>
      <c r="F718"/>
      <c r="G718"/>
      <c r="H718"/>
      <c r="I718"/>
      <c r="J718"/>
      <c r="K718"/>
      <c r="L718"/>
      <c r="M718" s="16"/>
      <c r="N718" s="3">
        <v>713</v>
      </c>
      <c r="O718" s="3" t="str">
        <f t="shared" si="163"/>
        <v>NA</v>
      </c>
      <c r="P718" s="3" t="e">
        <f t="shared" si="159"/>
        <v>#VALUE!</v>
      </c>
      <c r="Q718" s="3" t="e">
        <f t="shared" si="160"/>
        <v>#VALUE!</v>
      </c>
      <c r="R718" s="3">
        <f t="shared" si="161"/>
        <v>-0.73891596145717997</v>
      </c>
      <c r="S718" s="3">
        <f t="shared" si="162"/>
        <v>0.13616405989968092</v>
      </c>
      <c r="T718" s="16"/>
      <c r="U718" s="1"/>
      <c r="V718" s="1"/>
      <c r="W718" s="1"/>
      <c r="X718" s="1"/>
      <c r="Y718" s="1"/>
      <c r="Z718" s="1"/>
      <c r="AA718" s="1"/>
      <c r="AB718" s="1"/>
      <c r="AC718" s="1"/>
      <c r="AD718" s="1"/>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row>
    <row r="719" spans="1:59" s="5" customFormat="1" x14ac:dyDescent="0.2">
      <c r="A719"/>
      <c r="B719"/>
      <c r="C719"/>
      <c r="D719"/>
      <c r="E719"/>
      <c r="F719"/>
      <c r="G719"/>
      <c r="H719"/>
      <c r="I719"/>
      <c r="J719"/>
      <c r="K719"/>
      <c r="L719"/>
      <c r="M719" s="16"/>
      <c r="N719" s="3">
        <v>714</v>
      </c>
      <c r="O719" s="3" t="str">
        <f t="shared" si="163"/>
        <v>NA</v>
      </c>
      <c r="P719" s="3" t="e">
        <f t="shared" si="159"/>
        <v>#VALUE!</v>
      </c>
      <c r="Q719" s="3" t="e">
        <f t="shared" si="160"/>
        <v>#VALUE!</v>
      </c>
      <c r="R719" s="3">
        <f t="shared" si="161"/>
        <v>-0.33284247965874286</v>
      </c>
      <c r="S719" s="3">
        <f t="shared" si="162"/>
        <v>-0.93557996263817234</v>
      </c>
      <c r="T719" s="16"/>
      <c r="U719" s="1"/>
      <c r="V719" s="1"/>
      <c r="W719" s="1"/>
      <c r="X719" s="1"/>
      <c r="Y719" s="1"/>
      <c r="Z719" s="1"/>
      <c r="AA719" s="1"/>
      <c r="AB719" s="1"/>
      <c r="AC719" s="1"/>
      <c r="AD719" s="1"/>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row>
    <row r="720" spans="1:59" s="5" customFormat="1" x14ac:dyDescent="0.2">
      <c r="A720"/>
      <c r="B720"/>
      <c r="C720"/>
      <c r="D720"/>
      <c r="E720"/>
      <c r="F720"/>
      <c r="G720"/>
      <c r="H720"/>
      <c r="I720"/>
      <c r="J720"/>
      <c r="K720"/>
      <c r="L720"/>
      <c r="M720" s="16"/>
      <c r="N720" s="3">
        <v>715</v>
      </c>
      <c r="O720" s="3" t="str">
        <f t="shared" si="163"/>
        <v>NA</v>
      </c>
      <c r="P720" s="3" t="e">
        <f t="shared" si="159"/>
        <v>#VALUE!</v>
      </c>
      <c r="Q720" s="3" t="e">
        <f t="shared" si="160"/>
        <v>#VALUE!</v>
      </c>
      <c r="R720" s="3">
        <f t="shared" si="161"/>
        <v>-0.25857970900689409</v>
      </c>
      <c r="S720" s="3">
        <f t="shared" si="162"/>
        <v>1.5801535937760292E-3</v>
      </c>
      <c r="T720" s="16"/>
      <c r="U720" s="1"/>
      <c r="V720" s="1"/>
      <c r="W720" s="1"/>
      <c r="X720" s="1"/>
      <c r="Y720" s="1"/>
      <c r="Z720" s="1"/>
      <c r="AA720" s="1"/>
      <c r="AB720" s="1"/>
      <c r="AC720" s="1"/>
      <c r="AD720" s="1"/>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row>
    <row r="721" spans="1:59" s="5" customFormat="1" x14ac:dyDescent="0.2">
      <c r="A721"/>
      <c r="B721"/>
      <c r="C721"/>
      <c r="D721"/>
      <c r="E721"/>
      <c r="F721"/>
      <c r="G721"/>
      <c r="H721"/>
      <c r="I721"/>
      <c r="J721"/>
      <c r="K721"/>
      <c r="L721"/>
      <c r="M721" s="16"/>
      <c r="N721" s="3">
        <v>716</v>
      </c>
      <c r="O721" s="3" t="str">
        <f t="shared" si="163"/>
        <v>NA</v>
      </c>
      <c r="P721" s="3" t="e">
        <f t="shared" si="159"/>
        <v>#VALUE!</v>
      </c>
      <c r="Q721" s="3" t="e">
        <f t="shared" si="160"/>
        <v>#VALUE!</v>
      </c>
      <c r="R721" s="3">
        <f t="shared" si="161"/>
        <v>-0.26728386947124405</v>
      </c>
      <c r="S721" s="3">
        <f t="shared" si="162"/>
        <v>-0.95394862377089185</v>
      </c>
      <c r="T721" s="16"/>
      <c r="U721" s="1"/>
      <c r="V721" s="1"/>
      <c r="W721" s="1"/>
      <c r="X721" s="1"/>
      <c r="Y721" s="1"/>
      <c r="Z721" s="1"/>
      <c r="AA721" s="1"/>
      <c r="AB721" s="1"/>
      <c r="AC721" s="1"/>
      <c r="AD721" s="1"/>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row>
    <row r="722" spans="1:59" s="5" customFormat="1" x14ac:dyDescent="0.2">
      <c r="A722"/>
      <c r="B722"/>
      <c r="C722"/>
      <c r="D722"/>
      <c r="E722"/>
      <c r="F722"/>
      <c r="G722"/>
      <c r="H722"/>
      <c r="I722"/>
      <c r="J722"/>
      <c r="K722"/>
      <c r="L722"/>
      <c r="M722" s="16"/>
      <c r="N722" s="3">
        <v>717</v>
      </c>
      <c r="O722" s="3" t="str">
        <f t="shared" si="163"/>
        <v>NA</v>
      </c>
      <c r="P722" s="3" t="e">
        <f t="shared" si="159"/>
        <v>#VALUE!</v>
      </c>
      <c r="Q722" s="3" t="e">
        <f t="shared" si="160"/>
        <v>#VALUE!</v>
      </c>
      <c r="R722" s="3">
        <f t="shared" si="161"/>
        <v>0.22175654344339174</v>
      </c>
      <c r="S722" s="3">
        <f t="shared" si="162"/>
        <v>-0.13300375271212889</v>
      </c>
      <c r="T722" s="16"/>
      <c r="U722" s="1"/>
      <c r="V722" s="1"/>
      <c r="W722" s="1"/>
      <c r="X722" s="1"/>
      <c r="Y722" s="1"/>
      <c r="Z722" s="1"/>
      <c r="AA722" s="1"/>
      <c r="AB722" s="1"/>
      <c r="AC722" s="1"/>
      <c r="AD722" s="1"/>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row>
    <row r="723" spans="1:59" s="5" customFormat="1" x14ac:dyDescent="0.2">
      <c r="A723"/>
      <c r="B723"/>
      <c r="C723"/>
      <c r="D723"/>
      <c r="E723"/>
      <c r="F723"/>
      <c r="G723"/>
      <c r="H723"/>
      <c r="I723"/>
      <c r="J723"/>
      <c r="K723"/>
      <c r="L723"/>
      <c r="M723" s="16"/>
      <c r="N723" s="3">
        <v>718</v>
      </c>
      <c r="O723" s="3" t="str">
        <f t="shared" si="163"/>
        <v>NA</v>
      </c>
      <c r="P723" s="3" t="e">
        <f t="shared" si="159"/>
        <v>#VALUE!</v>
      </c>
      <c r="Q723" s="3" t="e">
        <f t="shared" si="160"/>
        <v>#VALUE!</v>
      </c>
      <c r="R723" s="3">
        <f t="shared" si="161"/>
        <v>-0.20172525928374524</v>
      </c>
      <c r="S723" s="3">
        <f t="shared" si="162"/>
        <v>-0.97231728490361136</v>
      </c>
      <c r="T723" s="16"/>
      <c r="U723" s="1"/>
      <c r="V723" s="1"/>
      <c r="W723" s="1"/>
      <c r="X723" s="1"/>
      <c r="Y723" s="1"/>
      <c r="Z723" s="1"/>
      <c r="AA723" s="1"/>
      <c r="AB723" s="1"/>
      <c r="AC723" s="1"/>
      <c r="AD723" s="1"/>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row>
    <row r="724" spans="1:59" s="5" customFormat="1" x14ac:dyDescent="0.2">
      <c r="A724"/>
      <c r="B724"/>
      <c r="C724"/>
      <c r="D724"/>
      <c r="E724"/>
      <c r="F724"/>
      <c r="G724"/>
      <c r="H724"/>
      <c r="I724"/>
      <c r="J724"/>
      <c r="K724"/>
      <c r="L724"/>
      <c r="M724" s="16"/>
      <c r="N724" s="3">
        <v>719</v>
      </c>
      <c r="O724" s="3" t="str">
        <f t="shared" si="163"/>
        <v>NA</v>
      </c>
      <c r="P724" s="3" t="e">
        <f t="shared" si="159"/>
        <v>#VALUE!</v>
      </c>
      <c r="Q724" s="3" t="e">
        <f t="shared" si="160"/>
        <v>#VALUE!</v>
      </c>
      <c r="R724" s="3">
        <f t="shared" si="161"/>
        <v>0.70209279589367757</v>
      </c>
      <c r="S724" s="3">
        <f t="shared" si="162"/>
        <v>-0.26758765901803377</v>
      </c>
      <c r="T724" s="16"/>
      <c r="U724" s="1"/>
      <c r="V724" s="1"/>
      <c r="W724" s="1"/>
      <c r="X724" s="1"/>
      <c r="Y724" s="1"/>
      <c r="Z724" s="1"/>
      <c r="AA724" s="1"/>
      <c r="AB724" s="1"/>
      <c r="AC724" s="1"/>
      <c r="AD724" s="1"/>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row>
    <row r="725" spans="1:59" s="5" customFormat="1" x14ac:dyDescent="0.2">
      <c r="A725"/>
      <c r="B725"/>
      <c r="C725"/>
      <c r="D725"/>
      <c r="E725"/>
      <c r="F725"/>
      <c r="G725"/>
      <c r="H725"/>
      <c r="I725"/>
      <c r="J725"/>
      <c r="K725"/>
      <c r="L725"/>
      <c r="M725" s="16"/>
      <c r="N725" s="3">
        <v>720</v>
      </c>
      <c r="O725" s="3" t="str">
        <f t="shared" si="163"/>
        <v>NA</v>
      </c>
      <c r="P725" s="3" t="e">
        <f t="shared" si="159"/>
        <v>#VALUE!</v>
      </c>
      <c r="Q725" s="3" t="e">
        <f t="shared" si="160"/>
        <v>#VALUE!</v>
      </c>
      <c r="R725" s="3">
        <f t="shared" si="161"/>
        <v>-0.13616664909624646</v>
      </c>
      <c r="S725" s="3">
        <f t="shared" si="162"/>
        <v>-0.99068594603633076</v>
      </c>
      <c r="T725" s="16"/>
      <c r="U725" s="1"/>
      <c r="V725" s="1"/>
      <c r="W725" s="1"/>
      <c r="X725" s="1"/>
      <c r="Y725" s="1"/>
      <c r="Z725" s="1"/>
      <c r="AA725" s="1"/>
      <c r="AB725" s="1"/>
      <c r="AC725" s="1"/>
      <c r="AD725" s="1"/>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row>
    <row r="726" spans="1:59" s="5" customFormat="1" x14ac:dyDescent="0.2">
      <c r="A726"/>
      <c r="B726"/>
      <c r="C726"/>
      <c r="D726"/>
      <c r="E726"/>
      <c r="F726"/>
      <c r="G726"/>
      <c r="H726"/>
      <c r="I726"/>
      <c r="J726"/>
      <c r="K726"/>
      <c r="L726"/>
      <c r="M726" s="16"/>
      <c r="N726" s="3">
        <v>721</v>
      </c>
      <c r="O726" s="3" t="str">
        <f t="shared" si="163"/>
        <v>NA</v>
      </c>
      <c r="P726" s="3" t="e">
        <f t="shared" si="159"/>
        <v>#VALUE!</v>
      </c>
      <c r="Q726" s="3" t="e">
        <f t="shared" si="160"/>
        <v>#VALUE!</v>
      </c>
      <c r="R726" s="3">
        <f t="shared" si="161"/>
        <v>0.9491869030027853</v>
      </c>
      <c r="S726" s="3">
        <f t="shared" si="162"/>
        <v>-0.30154996232019682</v>
      </c>
      <c r="T726" s="16"/>
      <c r="U726" s="1"/>
      <c r="V726" s="1"/>
      <c r="W726" s="1"/>
      <c r="X726" s="1"/>
      <c r="Y726" s="1"/>
      <c r="Z726" s="1"/>
      <c r="AA726" s="1"/>
      <c r="AB726" s="1"/>
      <c r="AC726" s="1"/>
      <c r="AD726" s="1"/>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row>
    <row r="727" spans="1:59" s="5" customFormat="1" x14ac:dyDescent="0.2">
      <c r="A727"/>
      <c r="B727"/>
      <c r="C727"/>
      <c r="D727"/>
      <c r="E727"/>
      <c r="F727"/>
      <c r="G727"/>
      <c r="H727"/>
      <c r="I727"/>
      <c r="J727"/>
      <c r="K727"/>
      <c r="L727"/>
      <c r="M727" s="16"/>
      <c r="N727" s="3">
        <v>722</v>
      </c>
      <c r="O727" s="3" t="str">
        <f t="shared" si="163"/>
        <v>NA</v>
      </c>
      <c r="P727" s="3" t="e">
        <f t="shared" si="159"/>
        <v>#VALUE!</v>
      </c>
      <c r="Q727" s="3" t="e">
        <f t="shared" si="160"/>
        <v>#VALUE!</v>
      </c>
      <c r="R727" s="3">
        <f t="shared" si="161"/>
        <v>-3.4675794032928794E-2</v>
      </c>
      <c r="S727" s="3">
        <f t="shared" si="162"/>
        <v>-0.50228513769029826</v>
      </c>
      <c r="T727" s="16"/>
      <c r="U727" s="1"/>
      <c r="V727" s="1"/>
      <c r="W727" s="1"/>
      <c r="X727" s="1"/>
      <c r="Y727" s="1"/>
      <c r="Z727" s="1"/>
      <c r="AA727" s="1"/>
      <c r="AB727" s="1"/>
      <c r="AC727" s="1"/>
      <c r="AD727" s="1"/>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row>
    <row r="728" spans="1:59" s="5" customFormat="1" x14ac:dyDescent="0.2">
      <c r="A728"/>
      <c r="B728"/>
      <c r="C728"/>
      <c r="D728"/>
      <c r="E728"/>
      <c r="F728"/>
      <c r="G728"/>
      <c r="H728"/>
      <c r="I728"/>
      <c r="J728"/>
      <c r="K728"/>
      <c r="L728"/>
      <c r="M728" s="16"/>
      <c r="N728" s="3">
        <v>723</v>
      </c>
      <c r="O728" s="3" t="str">
        <f t="shared" si="163"/>
        <v>NA</v>
      </c>
      <c r="P728" s="3" t="e">
        <f t="shared" si="159"/>
        <v>#VALUE!</v>
      </c>
      <c r="Q728" s="3" t="e">
        <f t="shared" si="160"/>
        <v>#VALUE!</v>
      </c>
      <c r="R728" s="3">
        <f t="shared" si="161"/>
        <v>0.96303886477071499</v>
      </c>
      <c r="S728" s="3">
        <f t="shared" si="162"/>
        <v>-0.23489066261861799</v>
      </c>
      <c r="T728" s="16"/>
      <c r="U728" s="1"/>
      <c r="V728" s="1"/>
      <c r="W728" s="1"/>
      <c r="X728" s="1"/>
      <c r="Y728" s="1"/>
      <c r="Z728" s="1"/>
      <c r="AA728" s="1"/>
      <c r="AB728" s="1"/>
      <c r="AC728" s="1"/>
      <c r="AD728" s="1"/>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row>
    <row r="729" spans="1:59" s="5" customFormat="1" x14ac:dyDescent="0.2">
      <c r="A729"/>
      <c r="B729"/>
      <c r="C729"/>
      <c r="D729"/>
      <c r="E729"/>
      <c r="F729"/>
      <c r="G729"/>
      <c r="H729"/>
      <c r="I729"/>
      <c r="J729"/>
      <c r="K729"/>
      <c r="L729"/>
      <c r="M729" s="16"/>
      <c r="N729" s="3">
        <v>724</v>
      </c>
      <c r="O729" s="3" t="str">
        <f t="shared" si="163"/>
        <v>NA</v>
      </c>
      <c r="P729" s="3" t="e">
        <f t="shared" si="159"/>
        <v>#VALUE!</v>
      </c>
      <c r="Q729" s="3" t="e">
        <f t="shared" si="160"/>
        <v>#VALUE!</v>
      </c>
      <c r="R729" s="3">
        <f t="shared" si="161"/>
        <v>6.6815061030388881E-2</v>
      </c>
      <c r="S729" s="3">
        <f t="shared" si="162"/>
        <v>-1.38843293442657E-2</v>
      </c>
      <c r="T729" s="16"/>
      <c r="U729" s="1"/>
      <c r="V729" s="1"/>
      <c r="W729" s="1"/>
      <c r="X729" s="1"/>
      <c r="Y729" s="1"/>
      <c r="Z729" s="1"/>
      <c r="AA729" s="1"/>
      <c r="AB729" s="1"/>
      <c r="AC729" s="1"/>
      <c r="AD729" s="1"/>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row>
    <row r="730" spans="1:59" s="5" customFormat="1" x14ac:dyDescent="0.2">
      <c r="A730"/>
      <c r="B730"/>
      <c r="C730"/>
      <c r="D730"/>
      <c r="E730"/>
      <c r="F730"/>
      <c r="G730"/>
      <c r="H730"/>
      <c r="I730"/>
      <c r="J730"/>
      <c r="K730"/>
      <c r="L730"/>
      <c r="M730" s="16"/>
      <c r="N730" s="3">
        <v>725</v>
      </c>
      <c r="O730" s="3" t="str">
        <f t="shared" si="163"/>
        <v>NA</v>
      </c>
      <c r="P730" s="3" t="e">
        <f t="shared" si="159"/>
        <v>#VALUE!</v>
      </c>
      <c r="Q730" s="3" t="e">
        <f t="shared" si="160"/>
        <v>#VALUE!</v>
      </c>
      <c r="R730" s="3">
        <f t="shared" si="161"/>
        <v>0.97689082653864467</v>
      </c>
      <c r="S730" s="3">
        <f t="shared" si="162"/>
        <v>-0.16823136291703916</v>
      </c>
      <c r="T730" s="16"/>
      <c r="U730" s="1"/>
      <c r="V730" s="1"/>
      <c r="W730" s="1"/>
      <c r="X730" s="1"/>
      <c r="Y730" s="1"/>
      <c r="Z730" s="1"/>
      <c r="AA730" s="1"/>
      <c r="AB730" s="1"/>
      <c r="AC730" s="1"/>
      <c r="AD730" s="1"/>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row>
    <row r="731" spans="1:59" s="5" customFormat="1" x14ac:dyDescent="0.2">
      <c r="A731"/>
      <c r="B731"/>
      <c r="C731"/>
      <c r="D731"/>
      <c r="E731"/>
      <c r="F731"/>
      <c r="G731"/>
      <c r="H731"/>
      <c r="I731"/>
      <c r="J731"/>
      <c r="K731"/>
      <c r="L731"/>
      <c r="M731" s="16"/>
      <c r="N731" s="3">
        <v>726</v>
      </c>
      <c r="O731" s="3" t="str">
        <f t="shared" si="163"/>
        <v>NA</v>
      </c>
      <c r="P731" s="3" t="e">
        <f t="shared" si="159"/>
        <v>#VALUE!</v>
      </c>
      <c r="Q731" s="3" t="e">
        <f t="shared" si="160"/>
        <v>#VALUE!</v>
      </c>
      <c r="R731" s="3">
        <f t="shared" si="161"/>
        <v>0.16830591609370657</v>
      </c>
      <c r="S731" s="3">
        <f t="shared" si="162"/>
        <v>0.47451647900176686</v>
      </c>
      <c r="T731" s="16"/>
      <c r="U731" s="1"/>
      <c r="V731" s="1"/>
      <c r="W731" s="1"/>
      <c r="X731" s="1"/>
      <c r="Y731" s="1"/>
      <c r="Z731" s="1"/>
      <c r="AA731" s="1"/>
      <c r="AB731" s="1"/>
      <c r="AC731" s="1"/>
      <c r="AD731" s="1"/>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row>
    <row r="732" spans="1:59" s="5" customFormat="1" x14ac:dyDescent="0.2">
      <c r="A732"/>
      <c r="B732"/>
      <c r="C732"/>
      <c r="D732"/>
      <c r="E732"/>
      <c r="F732"/>
      <c r="G732"/>
      <c r="H732"/>
      <c r="I732"/>
      <c r="J732"/>
      <c r="K732"/>
      <c r="L732"/>
      <c r="M732" s="16"/>
      <c r="N732" s="3">
        <v>727</v>
      </c>
      <c r="O732" s="3" t="str">
        <f t="shared" si="163"/>
        <v>NA</v>
      </c>
      <c r="P732" s="3" t="e">
        <f t="shared" si="159"/>
        <v>#VALUE!</v>
      </c>
      <c r="Q732" s="3" t="e">
        <f t="shared" si="160"/>
        <v>#VALUE!</v>
      </c>
      <c r="R732" s="3">
        <f t="shared" si="161"/>
        <v>0.99074278830657436</v>
      </c>
      <c r="S732" s="3">
        <f t="shared" si="162"/>
        <v>-0.10157206321546036</v>
      </c>
      <c r="T732" s="16"/>
      <c r="U732" s="1"/>
      <c r="V732" s="1"/>
      <c r="W732" s="1"/>
      <c r="X732" s="1"/>
      <c r="Y732" s="1"/>
      <c r="Z732" s="1"/>
      <c r="AA732" s="1"/>
      <c r="AB732" s="1"/>
      <c r="AC732" s="1"/>
      <c r="AD732" s="1"/>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row>
    <row r="733" spans="1:59" s="5" customFormat="1" x14ac:dyDescent="0.2">
      <c r="A733"/>
      <c r="B733"/>
      <c r="C733"/>
      <c r="D733"/>
      <c r="E733"/>
      <c r="F733"/>
      <c r="G733"/>
      <c r="H733"/>
      <c r="I733"/>
      <c r="J733"/>
      <c r="K733"/>
      <c r="L733"/>
      <c r="M733" s="16"/>
      <c r="N733" s="3">
        <v>728</v>
      </c>
      <c r="O733" s="3" t="str">
        <f t="shared" si="163"/>
        <v>NA</v>
      </c>
      <c r="P733" s="3" t="e">
        <f t="shared" si="159"/>
        <v>#VALUE!</v>
      </c>
      <c r="Q733" s="3" t="e">
        <f t="shared" si="160"/>
        <v>#VALUE!</v>
      </c>
      <c r="R733" s="3">
        <f t="shared" si="161"/>
        <v>0.26979677115702422</v>
      </c>
      <c r="S733" s="3">
        <f t="shared" si="162"/>
        <v>0.96291728734779936</v>
      </c>
      <c r="T733" s="16"/>
      <c r="U733" s="1"/>
      <c r="V733" s="1"/>
      <c r="W733" s="1"/>
      <c r="X733" s="1"/>
      <c r="Y733" s="1"/>
      <c r="Z733" s="1"/>
      <c r="AA733" s="1"/>
      <c r="AB733" s="1"/>
      <c r="AC733" s="1"/>
      <c r="AD733" s="1"/>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row>
    <row r="734" spans="1:59" s="5" customFormat="1" x14ac:dyDescent="0.2">
      <c r="A734"/>
      <c r="B734"/>
      <c r="C734"/>
      <c r="D734"/>
      <c r="E734"/>
      <c r="F734"/>
      <c r="G734"/>
      <c r="H734"/>
      <c r="I734"/>
      <c r="J734"/>
      <c r="K734"/>
      <c r="L734"/>
      <c r="M734" s="16"/>
      <c r="N734" s="3">
        <v>729</v>
      </c>
      <c r="O734" s="3" t="str">
        <f t="shared" si="163"/>
        <v>NA</v>
      </c>
      <c r="P734" s="3" t="e">
        <f t="shared" si="159"/>
        <v>#VALUE!</v>
      </c>
      <c r="Q734" s="3" t="e">
        <f t="shared" si="160"/>
        <v>#VALUE!</v>
      </c>
      <c r="R734" s="3">
        <f t="shared" si="161"/>
        <v>0.75057466208143142</v>
      </c>
      <c r="S734" s="3">
        <f t="shared" si="162"/>
        <v>-3.4280110062507904E-2</v>
      </c>
      <c r="T734" s="16"/>
      <c r="U734" s="1"/>
      <c r="V734" s="1"/>
      <c r="W734" s="1"/>
      <c r="X734" s="1"/>
      <c r="Y734" s="1"/>
      <c r="Z734" s="1"/>
      <c r="AA734" s="1"/>
      <c r="AB734" s="1"/>
      <c r="AC734" s="1"/>
      <c r="AD734" s="1"/>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row>
    <row r="735" spans="1:59" s="5" customFormat="1" x14ac:dyDescent="0.2">
      <c r="A735"/>
      <c r="B735"/>
      <c r="C735"/>
      <c r="D735"/>
      <c r="E735"/>
      <c r="F735"/>
      <c r="G735"/>
      <c r="H735"/>
      <c r="I735"/>
      <c r="J735"/>
      <c r="K735"/>
      <c r="L735"/>
      <c r="M735" s="16"/>
      <c r="N735" s="3">
        <v>730</v>
      </c>
      <c r="O735" s="3" t="str">
        <f t="shared" si="163"/>
        <v>NA</v>
      </c>
      <c r="P735" s="3" t="e">
        <f t="shared" si="159"/>
        <v>#VALUE!</v>
      </c>
      <c r="Q735" s="3" t="e">
        <f t="shared" si="160"/>
        <v>#VALUE!</v>
      </c>
      <c r="R735" s="3">
        <f t="shared" si="161"/>
        <v>0.2023475783677682</v>
      </c>
      <c r="S735" s="3">
        <f t="shared" si="162"/>
        <v>0.97218796551084952</v>
      </c>
      <c r="T735" s="16"/>
      <c r="U735" s="1"/>
      <c r="V735" s="1"/>
      <c r="W735" s="1"/>
      <c r="X735" s="1"/>
      <c r="Y735" s="1"/>
      <c r="Z735" s="1"/>
      <c r="AA735" s="1"/>
      <c r="AB735" s="1"/>
      <c r="AC735" s="1"/>
      <c r="AD735" s="1"/>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row>
    <row r="736" spans="1:59" s="5" customFormat="1" x14ac:dyDescent="0.2">
      <c r="A736"/>
      <c r="B736"/>
      <c r="C736"/>
      <c r="D736"/>
      <c r="E736"/>
      <c r="F736"/>
      <c r="G736"/>
      <c r="H736"/>
      <c r="I736"/>
      <c r="J736"/>
      <c r="K736"/>
      <c r="L736"/>
      <c r="M736" s="16"/>
      <c r="N736" s="3">
        <v>731</v>
      </c>
      <c r="O736" s="3" t="str">
        <f t="shared" si="163"/>
        <v>NA</v>
      </c>
      <c r="P736" s="3" t="e">
        <f t="shared" si="159"/>
        <v>#VALUE!</v>
      </c>
      <c r="Q736" s="3" t="e">
        <f t="shared" si="160"/>
        <v>#VALUE!</v>
      </c>
      <c r="R736" s="3">
        <f t="shared" si="161"/>
        <v>0.2563864478632159</v>
      </c>
      <c r="S736" s="3">
        <f t="shared" si="162"/>
        <v>3.3644496541818163E-2</v>
      </c>
      <c r="T736" s="16"/>
      <c r="U736" s="1"/>
      <c r="V736" s="1"/>
      <c r="W736" s="1"/>
      <c r="X736" s="1"/>
      <c r="Y736" s="1"/>
      <c r="Z736" s="1"/>
      <c r="AA736" s="1"/>
      <c r="AB736" s="1"/>
      <c r="AC736" s="1"/>
      <c r="AD736" s="1"/>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row>
    <row r="737" spans="1:59" s="5" customFormat="1" x14ac:dyDescent="0.2">
      <c r="A737"/>
      <c r="B737"/>
      <c r="C737"/>
      <c r="D737"/>
      <c r="E737"/>
      <c r="F737"/>
      <c r="G737"/>
      <c r="H737"/>
      <c r="I737"/>
      <c r="J737"/>
      <c r="K737"/>
      <c r="L737"/>
      <c r="M737" s="16"/>
      <c r="N737" s="3">
        <v>732</v>
      </c>
      <c r="O737" s="3" t="str">
        <f t="shared" si="163"/>
        <v>NA</v>
      </c>
      <c r="P737" s="3" t="e">
        <f t="shared" si="159"/>
        <v>#VALUE!</v>
      </c>
      <c r="Q737" s="3" t="e">
        <f t="shared" si="160"/>
        <v>#VALUE!</v>
      </c>
      <c r="R737" s="3">
        <f t="shared" si="161"/>
        <v>0.13489838557851214</v>
      </c>
      <c r="S737" s="3">
        <f t="shared" si="162"/>
        <v>0.98145864367389968</v>
      </c>
      <c r="T737" s="16"/>
      <c r="U737" s="1"/>
      <c r="V737" s="1"/>
      <c r="W737" s="1"/>
      <c r="X737" s="1"/>
      <c r="Y737" s="1"/>
      <c r="Z737" s="1"/>
      <c r="AA737" s="1"/>
      <c r="AB737" s="1"/>
      <c r="AC737" s="1"/>
      <c r="AD737" s="1"/>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row>
    <row r="738" spans="1:59" s="5" customFormat="1" x14ac:dyDescent="0.2">
      <c r="A738"/>
      <c r="B738"/>
      <c r="C738"/>
      <c r="D738"/>
      <c r="E738"/>
      <c r="F738"/>
      <c r="G738"/>
      <c r="H738"/>
      <c r="I738"/>
      <c r="J738"/>
      <c r="K738"/>
      <c r="L738"/>
      <c r="M738" s="16"/>
      <c r="N738" s="3">
        <v>733</v>
      </c>
      <c r="O738" s="3" t="str">
        <f t="shared" si="163"/>
        <v>NA</v>
      </c>
      <c r="P738" s="3" t="e">
        <f t="shared" si="159"/>
        <v>#VALUE!</v>
      </c>
      <c r="Q738" s="3" t="e">
        <f t="shared" si="160"/>
        <v>#VALUE!</v>
      </c>
      <c r="R738" s="3">
        <f t="shared" si="161"/>
        <v>-0.23780176635499961</v>
      </c>
      <c r="S738" s="3">
        <f t="shared" si="162"/>
        <v>0.10156910314614426</v>
      </c>
      <c r="T738" s="16"/>
      <c r="U738" s="1"/>
      <c r="V738" s="1"/>
      <c r="W738" s="1"/>
      <c r="X738" s="1"/>
      <c r="Y738" s="1"/>
      <c r="Z738" s="1"/>
      <c r="AA738" s="1"/>
      <c r="AB738" s="1"/>
      <c r="AC738" s="1"/>
      <c r="AD738" s="1"/>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row>
    <row r="739" spans="1:59" s="5" customFormat="1" x14ac:dyDescent="0.2">
      <c r="A739"/>
      <c r="B739"/>
      <c r="C739"/>
      <c r="D739"/>
      <c r="E739"/>
      <c r="F739"/>
      <c r="G739"/>
      <c r="H739"/>
      <c r="I739"/>
      <c r="J739"/>
      <c r="K739"/>
      <c r="L739"/>
      <c r="M739" s="16"/>
      <c r="N739" s="3">
        <v>734</v>
      </c>
      <c r="O739" s="3" t="str">
        <f t="shared" si="163"/>
        <v>NA</v>
      </c>
      <c r="P739" s="3" t="e">
        <f t="shared" si="159"/>
        <v>#VALUE!</v>
      </c>
      <c r="Q739" s="3" t="e">
        <f t="shared" si="160"/>
        <v>#VALUE!</v>
      </c>
      <c r="R739" s="3">
        <f t="shared" si="161"/>
        <v>6.7449192789256096E-2</v>
      </c>
      <c r="S739" s="3">
        <f t="shared" si="162"/>
        <v>0.99072932183694984</v>
      </c>
      <c r="T739" s="16"/>
      <c r="U739" s="1"/>
      <c r="V739" s="1"/>
      <c r="W739" s="1"/>
      <c r="X739" s="1"/>
      <c r="Y739" s="1"/>
      <c r="Z739" s="1"/>
      <c r="AA739" s="1"/>
      <c r="AB739" s="1"/>
      <c r="AC739" s="1"/>
      <c r="AD739" s="1"/>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row>
    <row r="740" spans="1:59" s="5" customFormat="1" x14ac:dyDescent="0.2">
      <c r="A740"/>
      <c r="B740"/>
      <c r="C740"/>
      <c r="D740"/>
      <c r="E740"/>
      <c r="F740"/>
      <c r="G740"/>
      <c r="H740"/>
      <c r="I740"/>
      <c r="J740"/>
      <c r="K740"/>
      <c r="L740"/>
      <c r="M740" s="16"/>
      <c r="N740" s="3">
        <v>735</v>
      </c>
      <c r="O740" s="3" t="str">
        <f t="shared" si="163"/>
        <v>NA</v>
      </c>
      <c r="P740" s="3" t="e">
        <f t="shared" si="159"/>
        <v>#VALUE!</v>
      </c>
      <c r="Q740" s="3" t="e">
        <f t="shared" si="160"/>
        <v>#VALUE!</v>
      </c>
      <c r="R740" s="3">
        <f t="shared" si="161"/>
        <v>-0.73198998057321518</v>
      </c>
      <c r="S740" s="3">
        <f t="shared" si="162"/>
        <v>0.16949370975047034</v>
      </c>
      <c r="T740" s="16"/>
      <c r="U740" s="1"/>
      <c r="V740" s="1"/>
      <c r="W740" s="1"/>
      <c r="X740" s="1"/>
      <c r="Y740" s="1"/>
      <c r="Z740" s="1"/>
      <c r="AA740" s="1"/>
      <c r="AB740" s="1"/>
      <c r="AC740" s="1"/>
      <c r="AD740" s="1"/>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row>
    <row r="741" spans="1:59" s="5" customFormat="1" x14ac:dyDescent="0.2">
      <c r="A741"/>
      <c r="B741"/>
      <c r="C741"/>
      <c r="D741"/>
      <c r="E741"/>
      <c r="F741"/>
      <c r="G741"/>
      <c r="H741"/>
      <c r="I741"/>
      <c r="J741"/>
      <c r="K741"/>
      <c r="L741"/>
      <c r="M741" s="16"/>
      <c r="N741" s="3">
        <v>736</v>
      </c>
      <c r="O741" s="3" t="str">
        <f t="shared" si="163"/>
        <v>NA</v>
      </c>
      <c r="P741" s="3" t="e">
        <f t="shared" si="159"/>
        <v>#VALUE!</v>
      </c>
      <c r="Q741" s="3" t="e">
        <f t="shared" si="160"/>
        <v>#VALUE!</v>
      </c>
      <c r="R741" s="3">
        <f t="shared" si="161"/>
        <v>6.1257422745431001E-17</v>
      </c>
      <c r="S741" s="3">
        <f t="shared" si="162"/>
        <v>1</v>
      </c>
      <c r="T741" s="16"/>
      <c r="U741" s="1"/>
      <c r="V741" s="1"/>
      <c r="W741" s="1"/>
      <c r="X741" s="1"/>
      <c r="Y741" s="1"/>
      <c r="Z741" s="1"/>
      <c r="AA741" s="1"/>
      <c r="AB741" s="1"/>
      <c r="AC741" s="1"/>
      <c r="AD741" s="1"/>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row>
    <row r="742" spans="1:59" s="5" customFormat="1" x14ac:dyDescent="0.2">
      <c r="A742"/>
      <c r="B742"/>
      <c r="C742"/>
      <c r="D742"/>
      <c r="E742"/>
      <c r="F742"/>
      <c r="G742"/>
      <c r="H742"/>
      <c r="I742"/>
      <c r="J742"/>
      <c r="K742"/>
      <c r="L742"/>
      <c r="M742" s="16"/>
      <c r="N742" s="3">
        <v>737</v>
      </c>
      <c r="O742" s="3" t="str">
        <f t="shared" si="163"/>
        <v>NA</v>
      </c>
      <c r="P742" s="3" t="e">
        <f t="shared" si="159"/>
        <v>#VALUE!</v>
      </c>
      <c r="Q742" s="3" t="e">
        <f t="shared" si="160"/>
        <v>#VALUE!</v>
      </c>
      <c r="R742" s="3">
        <f t="shared" si="161"/>
        <v>-0.98140717287085</v>
      </c>
      <c r="S742" s="3">
        <f t="shared" si="162"/>
        <v>0.1694937097504704</v>
      </c>
      <c r="T742" s="16"/>
      <c r="U742" s="1"/>
      <c r="V742" s="1"/>
      <c r="W742" s="1"/>
      <c r="X742" s="1"/>
      <c r="Y742" s="1"/>
      <c r="Z742" s="1"/>
      <c r="AA742" s="1"/>
      <c r="AB742" s="1"/>
      <c r="AC742" s="1"/>
      <c r="AD742" s="1"/>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row>
    <row r="743" spans="1:59" s="5" customFormat="1" x14ac:dyDescent="0.2">
      <c r="A743"/>
      <c r="B743"/>
      <c r="C743"/>
      <c r="D743"/>
      <c r="E743"/>
      <c r="F743"/>
      <c r="G743"/>
      <c r="H743"/>
      <c r="I743"/>
      <c r="J743"/>
      <c r="K743"/>
      <c r="L743"/>
      <c r="M743" s="16"/>
      <c r="N743" s="3">
        <v>738</v>
      </c>
      <c r="O743" s="3" t="str">
        <f t="shared" si="163"/>
        <v>NA</v>
      </c>
      <c r="P743" s="3" t="e">
        <f t="shared" si="159"/>
        <v>#VALUE!</v>
      </c>
      <c r="Q743" s="3" t="e">
        <f t="shared" si="160"/>
        <v>#VALUE!</v>
      </c>
      <c r="R743" s="3">
        <f t="shared" si="161"/>
        <v>-3.4041662274061565E-2</v>
      </c>
      <c r="S743" s="3">
        <f t="shared" si="162"/>
        <v>0.50232851349091734</v>
      </c>
      <c r="T743" s="16"/>
      <c r="U743" s="1"/>
      <c r="V743" s="1"/>
      <c r="W743" s="1"/>
      <c r="X743" s="1"/>
      <c r="Y743" s="1"/>
      <c r="Z743" s="1"/>
      <c r="AA743" s="1"/>
      <c r="AB743" s="1"/>
      <c r="AC743" s="1"/>
      <c r="AD743" s="1"/>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row>
    <row r="744" spans="1:59" s="5" customFormat="1" x14ac:dyDescent="0.2">
      <c r="A744"/>
      <c r="B744"/>
      <c r="C744"/>
      <c r="D744"/>
      <c r="E744"/>
      <c r="F744"/>
      <c r="G744"/>
      <c r="H744"/>
      <c r="I744"/>
      <c r="J744"/>
      <c r="K744"/>
      <c r="L744"/>
      <c r="M744" s="16"/>
      <c r="N744" s="3">
        <v>739</v>
      </c>
      <c r="O744" s="3" t="str">
        <f t="shared" si="163"/>
        <v>NA</v>
      </c>
      <c r="P744" s="3" t="e">
        <f t="shared" si="159"/>
        <v>#VALUE!</v>
      </c>
      <c r="Q744" s="3" t="e">
        <f t="shared" si="160"/>
        <v>#VALUE!</v>
      </c>
      <c r="R744" s="3">
        <f t="shared" si="161"/>
        <v>-0.98605334324790395</v>
      </c>
      <c r="S744" s="3">
        <f t="shared" si="162"/>
        <v>0.10156910314614445</v>
      </c>
      <c r="T744" s="16"/>
      <c r="U744" s="1"/>
      <c r="V744" s="1"/>
      <c r="W744" s="1"/>
      <c r="X744" s="1"/>
      <c r="Y744" s="1"/>
      <c r="Z744" s="1"/>
      <c r="AA744" s="1"/>
      <c r="AB744" s="1"/>
      <c r="AC744" s="1"/>
      <c r="AD744" s="1"/>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row>
    <row r="745" spans="1:59" s="5" customFormat="1" x14ac:dyDescent="0.2">
      <c r="A745"/>
      <c r="B745"/>
      <c r="C745"/>
      <c r="D745"/>
      <c r="E745"/>
      <c r="F745"/>
      <c r="G745"/>
      <c r="H745"/>
      <c r="I745"/>
      <c r="J745"/>
      <c r="K745"/>
      <c r="L745"/>
      <c r="M745" s="16"/>
      <c r="N745" s="3">
        <v>740</v>
      </c>
      <c r="O745" s="3" t="str">
        <f t="shared" si="163"/>
        <v>NA</v>
      </c>
      <c r="P745" s="3" t="e">
        <f t="shared" si="159"/>
        <v>#VALUE!</v>
      </c>
      <c r="Q745" s="3" t="e">
        <f t="shared" si="160"/>
        <v>#VALUE!</v>
      </c>
      <c r="R745" s="3">
        <f t="shared" si="161"/>
        <v>-6.80833245481232E-2</v>
      </c>
      <c r="S745" s="3">
        <f t="shared" si="162"/>
        <v>4.6570269818346222E-3</v>
      </c>
      <c r="T745" s="16"/>
      <c r="U745" s="1"/>
      <c r="V745" s="1"/>
      <c r="W745" s="1"/>
      <c r="X745" s="1"/>
      <c r="Y745" s="1"/>
      <c r="Z745" s="1"/>
      <c r="AA745" s="1"/>
      <c r="AB745" s="1"/>
      <c r="AC745" s="1"/>
      <c r="AD745" s="1"/>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row>
    <row r="746" spans="1:59" s="5" customFormat="1" x14ac:dyDescent="0.2">
      <c r="A746"/>
      <c r="B746"/>
      <c r="C746"/>
      <c r="D746"/>
      <c r="E746"/>
      <c r="F746"/>
      <c r="G746"/>
      <c r="H746"/>
      <c r="I746"/>
      <c r="J746"/>
      <c r="K746"/>
      <c r="L746"/>
      <c r="M746" s="16"/>
      <c r="N746" s="3">
        <v>741</v>
      </c>
      <c r="O746" s="3" t="str">
        <f t="shared" si="163"/>
        <v>NA</v>
      </c>
      <c r="P746" s="3" t="e">
        <f t="shared" si="159"/>
        <v>#VALUE!</v>
      </c>
      <c r="Q746" s="3" t="e">
        <f t="shared" si="160"/>
        <v>#VALUE!</v>
      </c>
      <c r="R746" s="3">
        <f t="shared" si="161"/>
        <v>-0.99069951362495812</v>
      </c>
      <c r="S746" s="3">
        <f t="shared" si="162"/>
        <v>3.3644496541818503E-2</v>
      </c>
      <c r="T746" s="16"/>
      <c r="U746" s="1"/>
      <c r="V746" s="1"/>
      <c r="W746" s="1"/>
      <c r="X746" s="1"/>
      <c r="Y746" s="1"/>
      <c r="Z746" s="1"/>
      <c r="AA746" s="1"/>
      <c r="AB746" s="1"/>
      <c r="AC746" s="1"/>
      <c r="AD746" s="1"/>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row>
    <row r="747" spans="1:59" s="5" customFormat="1" x14ac:dyDescent="0.2">
      <c r="A747"/>
      <c r="B747"/>
      <c r="C747"/>
      <c r="D747"/>
      <c r="E747"/>
      <c r="F747"/>
      <c r="G747"/>
      <c r="H747"/>
      <c r="I747"/>
      <c r="J747"/>
      <c r="K747"/>
      <c r="L747"/>
      <c r="M747" s="16"/>
      <c r="N747" s="3">
        <v>742</v>
      </c>
      <c r="O747" s="3" t="str">
        <f t="shared" si="163"/>
        <v>NA</v>
      </c>
      <c r="P747" s="3" t="e">
        <f t="shared" si="159"/>
        <v>#VALUE!</v>
      </c>
      <c r="Q747" s="3" t="e">
        <f t="shared" si="160"/>
        <v>#VALUE!</v>
      </c>
      <c r="R747" s="3">
        <f t="shared" si="161"/>
        <v>-0.10212498682218484</v>
      </c>
      <c r="S747" s="3">
        <f t="shared" si="162"/>
        <v>-0.49301445952724809</v>
      </c>
      <c r="T747" s="16"/>
      <c r="U747" s="1"/>
      <c r="V747" s="1"/>
      <c r="W747" s="1"/>
      <c r="X747" s="1"/>
      <c r="Y747" s="1"/>
      <c r="Z747" s="1"/>
      <c r="AA747" s="1"/>
      <c r="AB747" s="1"/>
      <c r="AC747" s="1"/>
      <c r="AD747" s="1"/>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row>
    <row r="748" spans="1:59" s="5" customFormat="1" x14ac:dyDescent="0.2">
      <c r="A748"/>
      <c r="B748"/>
      <c r="C748"/>
      <c r="D748"/>
      <c r="E748"/>
      <c r="F748"/>
      <c r="G748"/>
      <c r="H748"/>
      <c r="I748"/>
      <c r="J748"/>
      <c r="K748"/>
      <c r="L748"/>
      <c r="M748" s="16"/>
      <c r="N748" s="3">
        <v>743</v>
      </c>
      <c r="O748" s="3" t="str">
        <f t="shared" si="163"/>
        <v>NA</v>
      </c>
      <c r="P748" s="3" t="e">
        <f t="shared" si="159"/>
        <v>#VALUE!</v>
      </c>
      <c r="Q748" s="3" t="e">
        <f t="shared" si="160"/>
        <v>#VALUE!</v>
      </c>
      <c r="R748" s="3">
        <f t="shared" si="161"/>
        <v>-0.99534568400201218</v>
      </c>
      <c r="S748" s="3">
        <f t="shared" si="162"/>
        <v>-3.4280110062507432E-2</v>
      </c>
      <c r="T748" s="16"/>
      <c r="U748" s="1"/>
      <c r="V748" s="1"/>
      <c r="W748" s="1"/>
      <c r="X748" s="1"/>
      <c r="Y748" s="1"/>
      <c r="Z748" s="1"/>
      <c r="AA748" s="1"/>
      <c r="AB748" s="1"/>
      <c r="AC748" s="1"/>
      <c r="AD748" s="1"/>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row>
    <row r="749" spans="1:59" s="5" customFormat="1" x14ac:dyDescent="0.2">
      <c r="A749"/>
      <c r="B749"/>
      <c r="C749"/>
      <c r="D749"/>
      <c r="E749"/>
      <c r="F749"/>
      <c r="G749"/>
      <c r="H749"/>
      <c r="I749"/>
      <c r="J749"/>
      <c r="K749"/>
      <c r="L749"/>
      <c r="M749" s="16"/>
      <c r="N749" s="3">
        <v>744</v>
      </c>
      <c r="O749" s="3" t="str">
        <f t="shared" si="163"/>
        <v>NA</v>
      </c>
      <c r="P749" s="3" t="e">
        <f t="shared" si="159"/>
        <v>#VALUE!</v>
      </c>
      <c r="Q749" s="3" t="e">
        <f t="shared" si="160"/>
        <v>#VALUE!</v>
      </c>
      <c r="R749" s="3">
        <f t="shared" si="161"/>
        <v>-0.13616664909624646</v>
      </c>
      <c r="S749" s="3">
        <f t="shared" si="162"/>
        <v>-0.99068594603633076</v>
      </c>
      <c r="T749" s="16"/>
      <c r="U749" s="1"/>
      <c r="V749" s="1"/>
      <c r="W749" s="1"/>
      <c r="X749" s="1"/>
      <c r="Y749" s="1"/>
      <c r="Z749" s="1"/>
      <c r="AA749" s="1"/>
      <c r="AB749" s="1"/>
      <c r="AC749" s="1"/>
      <c r="AD749" s="1"/>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row>
    <row r="750" spans="1:59" s="5" customFormat="1" x14ac:dyDescent="0.2">
      <c r="A750"/>
      <c r="B750"/>
      <c r="C750"/>
      <c r="D750"/>
      <c r="E750"/>
      <c r="F750"/>
      <c r="G750"/>
      <c r="H750"/>
      <c r="I750"/>
      <c r="J750"/>
      <c r="K750"/>
      <c r="L750"/>
      <c r="M750" s="16"/>
      <c r="N750" s="3">
        <v>745</v>
      </c>
      <c r="O750" s="3" t="str">
        <f t="shared" si="163"/>
        <v>NA</v>
      </c>
      <c r="P750" s="3" t="e">
        <f t="shared" si="159"/>
        <v>#VALUE!</v>
      </c>
      <c r="Q750" s="3" t="e">
        <f t="shared" si="160"/>
        <v>#VALUE!</v>
      </c>
      <c r="R750" s="3">
        <f t="shared" si="161"/>
        <v>-0.74825157689290445</v>
      </c>
      <c r="S750" s="3">
        <f t="shared" si="162"/>
        <v>-6.8242413364670476E-2</v>
      </c>
      <c r="T750" s="16"/>
      <c r="U750" s="1"/>
      <c r="V750" s="1"/>
      <c r="W750" s="1"/>
      <c r="X750" s="1"/>
      <c r="Y750" s="1"/>
      <c r="Z750" s="1"/>
      <c r="AA750" s="1"/>
      <c r="AB750" s="1"/>
      <c r="AC750" s="1"/>
      <c r="AD750" s="1"/>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row>
    <row r="751" spans="1:59" s="5" customFormat="1" x14ac:dyDescent="0.2">
      <c r="A751"/>
      <c r="B751"/>
      <c r="C751"/>
      <c r="D751"/>
      <c r="E751"/>
      <c r="F751"/>
      <c r="G751"/>
      <c r="H751"/>
      <c r="I751"/>
      <c r="J751"/>
      <c r="K751"/>
      <c r="L751"/>
      <c r="M751" s="16"/>
      <c r="N751" s="3">
        <v>746</v>
      </c>
      <c r="O751" s="3" t="str">
        <f t="shared" si="163"/>
        <v>NA</v>
      </c>
      <c r="P751" s="3" t="e">
        <f t="shared" si="159"/>
        <v>#VALUE!</v>
      </c>
      <c r="Q751" s="3" t="e">
        <f t="shared" si="160"/>
        <v>#VALUE!</v>
      </c>
      <c r="R751" s="3">
        <f t="shared" si="161"/>
        <v>-6.8083324548123089E-2</v>
      </c>
      <c r="S751" s="3">
        <f t="shared" si="162"/>
        <v>-0.99068594603633076</v>
      </c>
      <c r="T751" s="16"/>
      <c r="U751" s="1"/>
      <c r="V751" s="1"/>
      <c r="W751" s="1"/>
      <c r="X751" s="1"/>
      <c r="Y751" s="1"/>
      <c r="Z751" s="1"/>
      <c r="AA751" s="1"/>
      <c r="AB751" s="1"/>
      <c r="AC751" s="1"/>
      <c r="AD751" s="1"/>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row>
    <row r="752" spans="1:59" s="5" customFormat="1" x14ac:dyDescent="0.2">
      <c r="A752"/>
      <c r="B752"/>
      <c r="C752"/>
      <c r="D752"/>
      <c r="E752"/>
      <c r="F752"/>
      <c r="G752"/>
      <c r="H752"/>
      <c r="I752"/>
      <c r="J752"/>
      <c r="K752"/>
      <c r="L752"/>
      <c r="M752" s="16"/>
      <c r="N752" s="3">
        <v>747</v>
      </c>
      <c r="O752" s="3" t="str">
        <f t="shared" si="163"/>
        <v>NA</v>
      </c>
      <c r="P752" s="3" t="e">
        <f t="shared" si="159"/>
        <v>#VALUE!</v>
      </c>
      <c r="Q752" s="3" t="e">
        <f t="shared" si="160"/>
        <v>#VALUE!</v>
      </c>
      <c r="R752" s="3">
        <f t="shared" si="161"/>
        <v>-0.24941719229763493</v>
      </c>
      <c r="S752" s="3">
        <f t="shared" si="162"/>
        <v>-6.8242413364670601E-2</v>
      </c>
      <c r="T752" s="16"/>
      <c r="U752" s="1"/>
      <c r="V752" s="1"/>
      <c r="W752" s="1"/>
      <c r="X752" s="1"/>
      <c r="Y752" s="1"/>
      <c r="Z752" s="1"/>
      <c r="AA752" s="1"/>
      <c r="AB752" s="1"/>
      <c r="AC752" s="1"/>
      <c r="AD752" s="1"/>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row>
    <row r="753" spans="1:59" s="5" customFormat="1" x14ac:dyDescent="0.2">
      <c r="A753"/>
      <c r="B753"/>
      <c r="C753"/>
      <c r="D753"/>
      <c r="E753"/>
      <c r="F753"/>
      <c r="G753"/>
      <c r="H753"/>
      <c r="I753"/>
      <c r="J753"/>
      <c r="K753"/>
      <c r="L753"/>
      <c r="M753" s="16"/>
      <c r="N753" s="3">
        <v>748</v>
      </c>
      <c r="O753" s="3" t="str">
        <f t="shared" si="163"/>
        <v>NA</v>
      </c>
      <c r="P753" s="3" t="e">
        <f t="shared" si="159"/>
        <v>#VALUE!</v>
      </c>
      <c r="Q753" s="3" t="e">
        <f t="shared" si="160"/>
        <v>#VALUE!</v>
      </c>
      <c r="R753" s="3">
        <f t="shared" si="161"/>
        <v>2.9143354396410359E-16</v>
      </c>
      <c r="S753" s="3">
        <f t="shared" si="162"/>
        <v>-0.99068594603633064</v>
      </c>
      <c r="T753" s="16"/>
      <c r="U753" s="1"/>
      <c r="V753" s="1"/>
      <c r="W753" s="1"/>
      <c r="X753" s="1"/>
      <c r="Y753" s="1"/>
      <c r="Z753" s="1"/>
      <c r="AA753" s="1"/>
      <c r="AB753" s="1"/>
      <c r="AC753" s="1"/>
      <c r="AD753" s="1"/>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row>
    <row r="754" spans="1:59" s="5" customFormat="1" x14ac:dyDescent="0.2">
      <c r="A754"/>
      <c r="B754"/>
      <c r="C754"/>
      <c r="D754"/>
      <c r="E754"/>
      <c r="F754"/>
      <c r="G754"/>
      <c r="H754"/>
      <c r="I754"/>
      <c r="J754"/>
      <c r="K754"/>
      <c r="L754"/>
      <c r="M754" s="16"/>
      <c r="N754" s="3">
        <v>749</v>
      </c>
      <c r="O754" s="3" t="str">
        <f t="shared" si="163"/>
        <v>NA</v>
      </c>
      <c r="P754" s="3" t="e">
        <f t="shared" si="159"/>
        <v>#VALUE!</v>
      </c>
      <c r="Q754" s="3" t="e">
        <f t="shared" si="160"/>
        <v>#VALUE!</v>
      </c>
      <c r="R754" s="3">
        <f t="shared" si="161"/>
        <v>0.24941719229763476</v>
      </c>
      <c r="S754" s="3">
        <f t="shared" si="162"/>
        <v>-6.824241336467074E-2</v>
      </c>
      <c r="T754" s="16"/>
      <c r="U754" s="1"/>
      <c r="V754" s="1"/>
      <c r="W754" s="1"/>
      <c r="X754" s="1"/>
      <c r="Y754" s="1"/>
      <c r="Z754" s="1"/>
      <c r="AA754" s="1"/>
      <c r="AB754" s="1"/>
      <c r="AC754" s="1"/>
      <c r="AD754" s="1"/>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row>
    <row r="755" spans="1:59" s="5" customFormat="1" x14ac:dyDescent="0.2">
      <c r="A755"/>
      <c r="B755"/>
      <c r="C755"/>
      <c r="D755"/>
      <c r="E755"/>
      <c r="F755"/>
      <c r="G755"/>
      <c r="H755"/>
      <c r="I755"/>
      <c r="J755"/>
      <c r="K755"/>
      <c r="L755"/>
      <c r="M755" s="16"/>
      <c r="N755" s="3">
        <v>750</v>
      </c>
      <c r="O755" s="3" t="str">
        <f t="shared" si="163"/>
        <v>NA</v>
      </c>
      <c r="P755" s="3" t="e">
        <f t="shared" si="159"/>
        <v>#VALUE!</v>
      </c>
      <c r="Q755" s="3" t="e">
        <f t="shared" si="160"/>
        <v>#VALUE!</v>
      </c>
      <c r="R755" s="3">
        <f t="shared" si="161"/>
        <v>6.8083324548123658E-2</v>
      </c>
      <c r="S755" s="3">
        <f t="shared" si="162"/>
        <v>-0.99068594603633064</v>
      </c>
      <c r="T755" s="16"/>
      <c r="U755" s="1"/>
      <c r="V755" s="1"/>
      <c r="W755" s="1"/>
      <c r="X755" s="1"/>
      <c r="Y755" s="1"/>
      <c r="Z755" s="1"/>
      <c r="AA755" s="1"/>
      <c r="AB755" s="1"/>
      <c r="AC755" s="1"/>
      <c r="AD755" s="1"/>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row>
    <row r="756" spans="1:59" s="5" customFormat="1" x14ac:dyDescent="0.2">
      <c r="A756"/>
      <c r="B756"/>
      <c r="C756"/>
      <c r="D756"/>
      <c r="E756"/>
      <c r="F756"/>
      <c r="G756"/>
      <c r="H756"/>
      <c r="I756"/>
      <c r="J756"/>
      <c r="K756"/>
      <c r="L756"/>
      <c r="M756" s="16"/>
      <c r="N756" s="3">
        <v>751</v>
      </c>
      <c r="O756" s="3" t="str">
        <f t="shared" si="163"/>
        <v>NA</v>
      </c>
      <c r="P756" s="3" t="e">
        <f t="shared" si="159"/>
        <v>#VALUE!</v>
      </c>
      <c r="Q756" s="3" t="e">
        <f t="shared" si="160"/>
        <v>#VALUE!</v>
      </c>
      <c r="R756" s="3">
        <f t="shared" si="161"/>
        <v>0.74825157689290434</v>
      </c>
      <c r="S756" s="3">
        <f t="shared" si="162"/>
        <v>-6.8242413364670879E-2</v>
      </c>
      <c r="T756" s="16"/>
      <c r="U756" s="1"/>
      <c r="V756" s="1"/>
      <c r="W756" s="1"/>
      <c r="X756" s="1"/>
      <c r="Y756" s="1"/>
      <c r="Z756" s="1"/>
      <c r="AA756" s="1"/>
      <c r="AB756" s="1"/>
      <c r="AC756" s="1"/>
      <c r="AD756" s="1"/>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row>
    <row r="757" spans="1:59" s="5" customFormat="1" x14ac:dyDescent="0.2">
      <c r="A757"/>
      <c r="B757"/>
      <c r="C757"/>
      <c r="D757"/>
      <c r="E757"/>
      <c r="F757"/>
      <c r="G757"/>
      <c r="H757"/>
      <c r="I757"/>
      <c r="J757"/>
      <c r="K757"/>
      <c r="L757"/>
      <c r="M757" s="16"/>
      <c r="N757" s="3">
        <v>752</v>
      </c>
      <c r="O757" s="3" t="str">
        <f t="shared" si="163"/>
        <v>NA</v>
      </c>
      <c r="P757" s="3" t="e">
        <f t="shared" si="159"/>
        <v>#VALUE!</v>
      </c>
      <c r="Q757" s="3" t="e">
        <f t="shared" si="160"/>
        <v>#VALUE!</v>
      </c>
      <c r="R757" s="3">
        <f t="shared" si="161"/>
        <v>0.13616664909624704</v>
      </c>
      <c r="S757" s="3">
        <f t="shared" si="162"/>
        <v>-0.99068594603633064</v>
      </c>
      <c r="T757" s="16"/>
      <c r="U757" s="1"/>
      <c r="V757" s="1"/>
      <c r="W757" s="1"/>
      <c r="X757" s="1"/>
      <c r="Y757" s="1"/>
      <c r="Z757" s="1"/>
      <c r="AA757" s="1"/>
      <c r="AB757" s="1"/>
      <c r="AC757" s="1"/>
      <c r="AD757" s="1"/>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row>
    <row r="758" spans="1:59" s="5" customFormat="1" x14ac:dyDescent="0.2">
      <c r="A758"/>
      <c r="B758"/>
      <c r="C758"/>
      <c r="D758"/>
      <c r="E758"/>
      <c r="F758"/>
      <c r="G758"/>
      <c r="H758"/>
      <c r="I758"/>
      <c r="J758"/>
      <c r="K758"/>
      <c r="L758"/>
      <c r="M758" s="16"/>
      <c r="N758" s="3">
        <v>753</v>
      </c>
      <c r="O758" s="3" t="str">
        <f t="shared" si="163"/>
        <v>NA</v>
      </c>
      <c r="P758" s="3" t="e">
        <f t="shared" si="159"/>
        <v>#VALUE!</v>
      </c>
      <c r="Q758" s="3" t="e">
        <f t="shared" si="160"/>
        <v>#VALUE!</v>
      </c>
      <c r="R758" s="3">
        <f t="shared" si="161"/>
        <v>0.99534568400201218</v>
      </c>
      <c r="S758" s="3">
        <f t="shared" si="162"/>
        <v>-3.4280110062507863E-2</v>
      </c>
      <c r="T758" s="16"/>
      <c r="U758" s="1"/>
      <c r="V758" s="1"/>
      <c r="W758" s="1"/>
      <c r="X758" s="1"/>
      <c r="Y758" s="1"/>
      <c r="Z758" s="1"/>
      <c r="AA758" s="1"/>
      <c r="AB758" s="1"/>
      <c r="AC758" s="1"/>
      <c r="AD758" s="1"/>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row>
    <row r="759" spans="1:59" s="5" customFormat="1" x14ac:dyDescent="0.2">
      <c r="A759"/>
      <c r="B759"/>
      <c r="C759"/>
      <c r="D759"/>
      <c r="E759"/>
      <c r="F759"/>
      <c r="G759"/>
      <c r="H759"/>
      <c r="I759"/>
      <c r="J759"/>
      <c r="K759"/>
      <c r="L759"/>
      <c r="M759" s="16"/>
      <c r="N759" s="3">
        <v>754</v>
      </c>
      <c r="O759" s="3" t="str">
        <f t="shared" si="163"/>
        <v>NA</v>
      </c>
      <c r="P759" s="3" t="e">
        <f t="shared" si="159"/>
        <v>#VALUE!</v>
      </c>
      <c r="Q759" s="3" t="e">
        <f t="shared" si="160"/>
        <v>#VALUE!</v>
      </c>
      <c r="R759" s="3">
        <f t="shared" si="161"/>
        <v>0.10212498682218529</v>
      </c>
      <c r="S759" s="3">
        <f t="shared" si="162"/>
        <v>-0.49301445952724798</v>
      </c>
      <c r="T759" s="16"/>
      <c r="U759" s="1"/>
      <c r="V759" s="1"/>
      <c r="W759" s="1"/>
      <c r="X759" s="1"/>
      <c r="Y759" s="1"/>
      <c r="Z759" s="1"/>
      <c r="AA759" s="1"/>
      <c r="AB759" s="1"/>
      <c r="AC759" s="1"/>
      <c r="AD759" s="1"/>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row>
    <row r="760" spans="1:59" s="5" customFormat="1" x14ac:dyDescent="0.2">
      <c r="A760"/>
      <c r="B760"/>
      <c r="C760"/>
      <c r="D760"/>
      <c r="E760"/>
      <c r="F760"/>
      <c r="G760"/>
      <c r="H760"/>
      <c r="I760"/>
      <c r="J760"/>
      <c r="K760"/>
      <c r="L760"/>
      <c r="M760" s="16"/>
      <c r="N760" s="3">
        <v>755</v>
      </c>
      <c r="O760" s="3" t="str">
        <f t="shared" si="163"/>
        <v>NA</v>
      </c>
      <c r="P760" s="3" t="e">
        <f t="shared" si="159"/>
        <v>#VALUE!</v>
      </c>
      <c r="Q760" s="3" t="e">
        <f t="shared" si="160"/>
        <v>#VALUE!</v>
      </c>
      <c r="R760" s="3">
        <f t="shared" si="161"/>
        <v>0.99069951362495812</v>
      </c>
      <c r="S760" s="3">
        <f t="shared" si="162"/>
        <v>3.3644496541818288E-2</v>
      </c>
      <c r="T760" s="16"/>
      <c r="U760" s="1"/>
      <c r="V760" s="1"/>
      <c r="W760" s="1"/>
      <c r="X760" s="1"/>
      <c r="Y760" s="1"/>
      <c r="Z760" s="1"/>
      <c r="AA760" s="1"/>
      <c r="AB760" s="1"/>
      <c r="AC760" s="1"/>
      <c r="AD760" s="1"/>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row>
    <row r="761" spans="1:59" s="5" customFormat="1" x14ac:dyDescent="0.2">
      <c r="A761"/>
      <c r="B761"/>
      <c r="C761"/>
      <c r="D761"/>
      <c r="E761"/>
      <c r="F761"/>
      <c r="G761"/>
      <c r="H761"/>
      <c r="I761"/>
      <c r="J761"/>
      <c r="K761"/>
      <c r="L761"/>
      <c r="M761" s="16"/>
      <c r="N761" s="3">
        <v>756</v>
      </c>
      <c r="O761" s="3" t="str">
        <f t="shared" si="163"/>
        <v>NA</v>
      </c>
      <c r="P761" s="3" t="e">
        <f t="shared" si="159"/>
        <v>#VALUE!</v>
      </c>
      <c r="Q761" s="3" t="e">
        <f t="shared" si="160"/>
        <v>#VALUE!</v>
      </c>
      <c r="R761" s="3">
        <f t="shared" si="161"/>
        <v>6.8083324548123547E-2</v>
      </c>
      <c r="S761" s="3">
        <f t="shared" si="162"/>
        <v>4.6570269818346777E-3</v>
      </c>
      <c r="T761" s="16"/>
      <c r="U761" s="1"/>
      <c r="V761" s="1"/>
      <c r="W761" s="1"/>
      <c r="X761" s="1"/>
      <c r="Y761" s="1"/>
      <c r="Z761" s="1"/>
      <c r="AA761" s="1"/>
      <c r="AB761" s="1"/>
      <c r="AC761" s="1"/>
      <c r="AD761" s="1"/>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row>
    <row r="762" spans="1:59" s="5" customFormat="1" x14ac:dyDescent="0.2">
      <c r="A762"/>
      <c r="B762"/>
      <c r="C762"/>
      <c r="D762"/>
      <c r="E762"/>
      <c r="F762"/>
      <c r="G762"/>
      <c r="H762"/>
      <c r="I762"/>
      <c r="J762"/>
      <c r="K762"/>
      <c r="L762"/>
      <c r="M762" s="16"/>
      <c r="N762" s="3">
        <v>757</v>
      </c>
      <c r="O762" s="3" t="str">
        <f t="shared" si="163"/>
        <v>NA</v>
      </c>
      <c r="P762" s="3" t="e">
        <f t="shared" si="159"/>
        <v>#VALUE!</v>
      </c>
      <c r="Q762" s="3" t="e">
        <f t="shared" si="160"/>
        <v>#VALUE!</v>
      </c>
      <c r="R762" s="3">
        <f t="shared" si="161"/>
        <v>0.98605334324790395</v>
      </c>
      <c r="S762" s="3">
        <f t="shared" si="162"/>
        <v>0.10156910314614445</v>
      </c>
      <c r="T762" s="16"/>
      <c r="U762" s="1"/>
      <c r="V762" s="1"/>
      <c r="W762" s="1"/>
      <c r="X762" s="1"/>
      <c r="Y762" s="1"/>
      <c r="Z762" s="1"/>
      <c r="AA762" s="1"/>
      <c r="AB762" s="1"/>
      <c r="AC762" s="1"/>
      <c r="AD762" s="1"/>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row>
    <row r="763" spans="1:59" s="5" customFormat="1" x14ac:dyDescent="0.2">
      <c r="A763"/>
      <c r="B763"/>
      <c r="C763"/>
      <c r="D763"/>
      <c r="E763"/>
      <c r="F763"/>
      <c r="G763"/>
      <c r="H763"/>
      <c r="I763"/>
      <c r="J763"/>
      <c r="K763"/>
      <c r="L763"/>
      <c r="M763" s="16"/>
      <c r="N763" s="3">
        <v>758</v>
      </c>
      <c r="O763" s="3" t="str">
        <f t="shared" si="163"/>
        <v>NA</v>
      </c>
      <c r="P763" s="3" t="e">
        <f t="shared" si="159"/>
        <v>#VALUE!</v>
      </c>
      <c r="Q763" s="3" t="e">
        <f t="shared" si="160"/>
        <v>#VALUE!</v>
      </c>
      <c r="R763" s="3">
        <f t="shared" si="161"/>
        <v>3.4041662274061808E-2</v>
      </c>
      <c r="S763" s="3">
        <f t="shared" si="162"/>
        <v>0.50232851349091734</v>
      </c>
      <c r="T763" s="16"/>
      <c r="U763" s="1"/>
      <c r="V763" s="1"/>
      <c r="W763" s="1"/>
      <c r="X763" s="1"/>
      <c r="Y763" s="1"/>
      <c r="Z763" s="1"/>
      <c r="AA763" s="1"/>
      <c r="AB763" s="1"/>
      <c r="AC763" s="1"/>
      <c r="AD763" s="1"/>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row>
    <row r="764" spans="1:59" s="5" customFormat="1" x14ac:dyDescent="0.2">
      <c r="A764"/>
      <c r="B764"/>
      <c r="C764"/>
      <c r="D764"/>
      <c r="E764"/>
      <c r="F764"/>
      <c r="G764"/>
      <c r="H764"/>
      <c r="I764"/>
      <c r="J764"/>
      <c r="K764"/>
      <c r="L764"/>
      <c r="M764" s="16"/>
      <c r="N764" s="3">
        <v>759</v>
      </c>
      <c r="O764" s="3" t="str">
        <f t="shared" si="163"/>
        <v>NA</v>
      </c>
      <c r="P764" s="3" t="e">
        <f t="shared" si="159"/>
        <v>#VALUE!</v>
      </c>
      <c r="Q764" s="3" t="e">
        <f t="shared" si="160"/>
        <v>#VALUE!</v>
      </c>
      <c r="R764" s="3">
        <f t="shared" si="161"/>
        <v>0.98140717287084989</v>
      </c>
      <c r="S764" s="3">
        <f t="shared" si="162"/>
        <v>0.16949370975047062</v>
      </c>
      <c r="T764" s="16"/>
      <c r="U764" s="1"/>
      <c r="V764" s="1"/>
      <c r="W764" s="1"/>
      <c r="X764" s="1"/>
      <c r="Y764" s="1"/>
      <c r="Z764" s="1"/>
      <c r="AA764" s="1"/>
      <c r="AB764" s="1"/>
      <c r="AC764" s="1"/>
      <c r="AD764" s="1"/>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row>
    <row r="765" spans="1:59" s="5" customFormat="1" x14ac:dyDescent="0.2">
      <c r="A765"/>
      <c r="B765"/>
      <c r="C765"/>
      <c r="D765"/>
      <c r="E765"/>
      <c r="F765"/>
      <c r="G765"/>
      <c r="H765"/>
      <c r="I765"/>
      <c r="J765"/>
      <c r="K765"/>
      <c r="L765"/>
      <c r="M765" s="16"/>
      <c r="N765" s="3">
        <v>760</v>
      </c>
      <c r="O765" s="3" t="str">
        <f t="shared" si="163"/>
        <v>NA</v>
      </c>
      <c r="P765" s="3" t="e">
        <f t="shared" si="159"/>
        <v>#VALUE!</v>
      </c>
      <c r="Q765" s="3" t="e">
        <f t="shared" si="160"/>
        <v>#VALUE!</v>
      </c>
      <c r="R765" s="3">
        <f t="shared" si="161"/>
        <v>6.1257422745431001E-17</v>
      </c>
      <c r="S765" s="3">
        <f t="shared" si="162"/>
        <v>1</v>
      </c>
      <c r="T765" s="16"/>
      <c r="U765" s="1"/>
      <c r="V765" s="1"/>
      <c r="W765" s="1"/>
      <c r="X765" s="1"/>
      <c r="Y765" s="1"/>
      <c r="Z765" s="1"/>
      <c r="AA765" s="1"/>
      <c r="AB765" s="1"/>
      <c r="AC765" s="1"/>
      <c r="AD765" s="1"/>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row>
    <row r="766" spans="1:59" s="5" customFormat="1" x14ac:dyDescent="0.2">
      <c r="A766"/>
      <c r="B766"/>
      <c r="C766"/>
      <c r="D766"/>
      <c r="E766"/>
      <c r="F766"/>
      <c r="G766"/>
      <c r="H766"/>
      <c r="I766"/>
      <c r="J766"/>
      <c r="K766"/>
      <c r="L766"/>
      <c r="M766" s="16"/>
      <c r="N766" s="3">
        <v>761</v>
      </c>
      <c r="O766" s="3" t="str">
        <f t="shared" si="163"/>
        <v>NA</v>
      </c>
      <c r="P766" s="3" t="e">
        <f t="shared" si="159"/>
        <v>#VALUE!</v>
      </c>
      <c r="Q766" s="3" t="e">
        <f t="shared" si="160"/>
        <v>#VALUE!</v>
      </c>
      <c r="R766" s="3">
        <f t="shared" si="161"/>
        <v>0.73198998057321507</v>
      </c>
      <c r="S766" s="3">
        <f t="shared" si="162"/>
        <v>0.16949370975047068</v>
      </c>
      <c r="T766" s="16"/>
      <c r="U766" s="1"/>
      <c r="V766" s="1"/>
      <c r="W766" s="1"/>
      <c r="X766" s="1"/>
      <c r="Y766" s="1"/>
      <c r="Z766" s="1"/>
      <c r="AA766" s="1"/>
      <c r="AB766" s="1"/>
      <c r="AC766" s="1"/>
      <c r="AD766" s="1"/>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row>
    <row r="767" spans="1:59" s="5" customFormat="1" x14ac:dyDescent="0.2">
      <c r="A767"/>
      <c r="B767"/>
      <c r="C767"/>
      <c r="D767"/>
      <c r="E767"/>
      <c r="F767"/>
      <c r="G767"/>
      <c r="H767"/>
      <c r="I767"/>
      <c r="J767"/>
      <c r="K767"/>
      <c r="L767"/>
      <c r="M767" s="16"/>
      <c r="N767" s="3">
        <v>762</v>
      </c>
      <c r="O767" s="3" t="str">
        <f t="shared" si="163"/>
        <v>NA</v>
      </c>
      <c r="P767" s="3" t="e">
        <f t="shared" si="159"/>
        <v>#VALUE!</v>
      </c>
      <c r="Q767" s="3" t="e">
        <f t="shared" si="160"/>
        <v>#VALUE!</v>
      </c>
      <c r="R767" s="3">
        <f t="shared" si="161"/>
        <v>-6.7449192789256249E-2</v>
      </c>
      <c r="S767" s="3">
        <f t="shared" si="162"/>
        <v>0.99072932183694973</v>
      </c>
      <c r="T767" s="16"/>
      <c r="U767" s="1"/>
      <c r="V767" s="1"/>
      <c r="W767" s="1"/>
      <c r="X767" s="1"/>
      <c r="Y767" s="1"/>
      <c r="Z767" s="1"/>
      <c r="AA767" s="1"/>
      <c r="AB767" s="1"/>
      <c r="AC767" s="1"/>
      <c r="AD767" s="1"/>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row>
    <row r="768" spans="1:59" s="5" customFormat="1" x14ac:dyDescent="0.2">
      <c r="A768"/>
      <c r="B768"/>
      <c r="C768"/>
      <c r="D768"/>
      <c r="E768"/>
      <c r="F768"/>
      <c r="G768"/>
      <c r="H768"/>
      <c r="I768"/>
      <c r="J768"/>
      <c r="K768"/>
      <c r="L768"/>
      <c r="M768" s="16"/>
      <c r="N768" s="3">
        <v>763</v>
      </c>
      <c r="O768" s="3" t="str">
        <f t="shared" si="163"/>
        <v>NA</v>
      </c>
      <c r="P768" s="3" t="e">
        <f t="shared" si="159"/>
        <v>#VALUE!</v>
      </c>
      <c r="Q768" s="3" t="e">
        <f t="shared" si="160"/>
        <v>#VALUE!</v>
      </c>
      <c r="R768" s="3">
        <f t="shared" si="161"/>
        <v>0.23780176635499956</v>
      </c>
      <c r="S768" s="3">
        <f t="shared" si="162"/>
        <v>0.10156910314614465</v>
      </c>
      <c r="T768" s="16"/>
      <c r="U768" s="1"/>
      <c r="V768" s="1"/>
      <c r="W768" s="1"/>
      <c r="X768" s="1"/>
      <c r="Y768" s="1"/>
      <c r="Z768" s="1"/>
      <c r="AA768" s="1"/>
      <c r="AB768" s="1"/>
      <c r="AC768" s="1"/>
      <c r="AD768" s="1"/>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row>
    <row r="769" spans="1:59" s="5" customFormat="1" x14ac:dyDescent="0.2">
      <c r="A769"/>
      <c r="B769"/>
      <c r="C769"/>
      <c r="D769"/>
      <c r="E769"/>
      <c r="F769"/>
      <c r="G769"/>
      <c r="H769"/>
      <c r="I769"/>
      <c r="J769"/>
      <c r="K769"/>
      <c r="L769"/>
      <c r="M769" s="16"/>
      <c r="N769" s="3">
        <v>764</v>
      </c>
      <c r="O769" s="3" t="str">
        <f t="shared" si="163"/>
        <v>NA</v>
      </c>
      <c r="P769" s="3" t="e">
        <f t="shared" si="159"/>
        <v>#VALUE!</v>
      </c>
      <c r="Q769" s="3" t="e">
        <f t="shared" si="160"/>
        <v>#VALUE!</v>
      </c>
      <c r="R769" s="3">
        <f t="shared" si="161"/>
        <v>-0.13489838557851255</v>
      </c>
      <c r="S769" s="3">
        <f t="shared" si="162"/>
        <v>0.98145864367389946</v>
      </c>
      <c r="T769" s="16"/>
      <c r="U769" s="1"/>
      <c r="V769" s="1"/>
      <c r="W769" s="1"/>
      <c r="X769" s="1"/>
      <c r="Y769" s="1"/>
      <c r="Z769" s="1"/>
      <c r="AA769" s="1"/>
      <c r="AB769" s="1"/>
      <c r="AC769" s="1"/>
      <c r="AD769" s="1"/>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row>
    <row r="770" spans="1:59" s="5" customFormat="1" x14ac:dyDescent="0.2">
      <c r="A770"/>
      <c r="B770"/>
      <c r="C770"/>
      <c r="D770"/>
      <c r="E770"/>
      <c r="F770"/>
      <c r="G770"/>
      <c r="H770"/>
      <c r="I770"/>
      <c r="J770"/>
      <c r="K770"/>
      <c r="L770"/>
      <c r="M770" s="16"/>
      <c r="N770" s="3">
        <v>765</v>
      </c>
      <c r="O770" s="3" t="str">
        <f t="shared" si="163"/>
        <v>NA</v>
      </c>
      <c r="P770" s="3" t="e">
        <f t="shared" si="159"/>
        <v>#VALUE!</v>
      </c>
      <c r="Q770" s="3" t="e">
        <f t="shared" si="160"/>
        <v>#VALUE!</v>
      </c>
      <c r="R770" s="3">
        <f t="shared" si="161"/>
        <v>-0.25638644786321602</v>
      </c>
      <c r="S770" s="3">
        <f t="shared" si="162"/>
        <v>3.3644496541818628E-2</v>
      </c>
      <c r="T770" s="16"/>
      <c r="U770" s="1"/>
      <c r="V770" s="1"/>
      <c r="W770" s="1"/>
      <c r="X770" s="1"/>
      <c r="Y770" s="1"/>
      <c r="Z770" s="1"/>
      <c r="AA770" s="1"/>
      <c r="AB770" s="1"/>
      <c r="AC770" s="1"/>
      <c r="AD770" s="1"/>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row>
    <row r="771" spans="1:59" s="5" customFormat="1" x14ac:dyDescent="0.2">
      <c r="A771"/>
      <c r="B771"/>
      <c r="C771"/>
      <c r="D771"/>
      <c r="E771"/>
      <c r="F771"/>
      <c r="G771"/>
      <c r="H771"/>
      <c r="I771"/>
      <c r="J771"/>
      <c r="K771"/>
      <c r="L771"/>
      <c r="M771" s="16"/>
      <c r="N771" s="3">
        <v>766</v>
      </c>
      <c r="O771" s="3" t="str">
        <f t="shared" si="163"/>
        <v>NA</v>
      </c>
      <c r="P771" s="3" t="e">
        <f t="shared" si="159"/>
        <v>#VALUE!</v>
      </c>
      <c r="Q771" s="3" t="e">
        <f t="shared" si="160"/>
        <v>#VALUE!</v>
      </c>
      <c r="R771" s="3">
        <f t="shared" si="161"/>
        <v>-0.20234757836776884</v>
      </c>
      <c r="S771" s="3">
        <f t="shared" si="162"/>
        <v>0.97218796551084929</v>
      </c>
      <c r="T771" s="16"/>
      <c r="U771" s="1"/>
      <c r="V771" s="1"/>
      <c r="W771" s="1"/>
      <c r="X771" s="1"/>
      <c r="Y771" s="1"/>
      <c r="Z771" s="1"/>
      <c r="AA771" s="1"/>
      <c r="AB771" s="1"/>
      <c r="AC771" s="1"/>
      <c r="AD771" s="1"/>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row>
    <row r="772" spans="1:59" s="5" customFormat="1" x14ac:dyDescent="0.2">
      <c r="A772"/>
      <c r="B772"/>
      <c r="C772"/>
      <c r="D772"/>
      <c r="E772"/>
      <c r="F772"/>
      <c r="G772"/>
      <c r="H772"/>
      <c r="I772"/>
      <c r="J772"/>
      <c r="K772"/>
      <c r="L772"/>
      <c r="M772" s="16"/>
      <c r="N772" s="3">
        <v>767</v>
      </c>
      <c r="O772" s="3" t="str">
        <f t="shared" si="163"/>
        <v>NA</v>
      </c>
      <c r="P772" s="3" t="e">
        <f t="shared" si="159"/>
        <v>#VALUE!</v>
      </c>
      <c r="Q772" s="3" t="e">
        <f t="shared" si="160"/>
        <v>#VALUE!</v>
      </c>
      <c r="R772" s="3">
        <f t="shared" si="161"/>
        <v>-0.75057466208143142</v>
      </c>
      <c r="S772" s="3">
        <f t="shared" si="162"/>
        <v>-3.4280110062507391E-2</v>
      </c>
      <c r="T772" s="16"/>
      <c r="U772" s="1"/>
      <c r="V772" s="1"/>
      <c r="W772" s="1"/>
      <c r="X772" s="1"/>
      <c r="Y772" s="1"/>
      <c r="Z772" s="1"/>
      <c r="AA772" s="1"/>
      <c r="AB772" s="1"/>
      <c r="AC772" s="1"/>
      <c r="AD772" s="1"/>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row>
    <row r="773" spans="1:59" s="5" customFormat="1" x14ac:dyDescent="0.2">
      <c r="A773"/>
      <c r="B773"/>
      <c r="C773"/>
      <c r="D773"/>
      <c r="E773"/>
      <c r="F773"/>
      <c r="G773"/>
      <c r="H773"/>
      <c r="I773"/>
      <c r="J773"/>
      <c r="K773"/>
      <c r="L773"/>
      <c r="M773" s="16"/>
      <c r="N773" s="3">
        <v>768</v>
      </c>
      <c r="O773" s="3" t="str">
        <f t="shared" si="163"/>
        <v>NA</v>
      </c>
      <c r="P773" s="3" t="e">
        <f t="shared" ref="P773:P836" si="164">(1-MOD(O773-1,$B$1)/$B$1)*VLOOKUP(IF(INT((O773-1)/$B$1)=$A$1,1,INT((O773-1)/$B$1)+1),$A$7:$C$57,2)+MOD(O773-1,$B$1)/$B$1*VLOOKUP(IF(INT((O773-1)/$B$1)+1=$A$1,1,(INT((O773-1)/$B$1)+2)),$A$7:$C$57,2)</f>
        <v>#VALUE!</v>
      </c>
      <c r="Q773" s="3" t="e">
        <f t="shared" ref="Q773:Q836" si="165">(1-MOD(O773-1,$B$1)/$B$1)*VLOOKUP(IF(INT((O773-1)/$B$1)=$A$1,1,INT((O773-1)/$B$1)+1),$A$7:$C$57,3)+MOD(O773-1,$B$1)/$B$1*VLOOKUP(IF(INT((O773-1)/$B$1)+1=$A$1,1,(INT((O773-1)/$B$1)+2)),$A$7:$C$57,3)</f>
        <v>#VALUE!</v>
      </c>
      <c r="R773" s="3">
        <f t="shared" ref="R773:R836" si="166">VLOOKUP(MOD(N773*$C$1,$A$1*$B$1),$N$5:$Q$2019,3)</f>
        <v>-0.26979677115702516</v>
      </c>
      <c r="S773" s="3">
        <f t="shared" ref="S773:S836" si="167">VLOOKUP(MOD(N773*$C$1,$A$1*$B$1),$N$5:$Q$2019,4)</f>
        <v>0.96291728734779902</v>
      </c>
      <c r="T773" s="16"/>
      <c r="U773" s="1"/>
      <c r="V773" s="1"/>
      <c r="W773" s="1"/>
      <c r="X773" s="1"/>
      <c r="Y773" s="1"/>
      <c r="Z773" s="1"/>
      <c r="AA773" s="1"/>
      <c r="AB773" s="1"/>
      <c r="AC773" s="1"/>
      <c r="AD773" s="1"/>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row>
    <row r="774" spans="1:59" s="5" customFormat="1" x14ac:dyDescent="0.2">
      <c r="A774"/>
      <c r="B774"/>
      <c r="C774"/>
      <c r="D774"/>
      <c r="E774"/>
      <c r="F774"/>
      <c r="G774"/>
      <c r="H774"/>
      <c r="I774"/>
      <c r="J774"/>
      <c r="K774"/>
      <c r="L774"/>
      <c r="M774" s="16"/>
      <c r="N774" s="3">
        <v>769</v>
      </c>
      <c r="O774" s="3" t="str">
        <f t="shared" ref="O774:O837" si="168">IF($N$4&gt;=O773,O773+1,"NA")</f>
        <v>NA</v>
      </c>
      <c r="P774" s="3" t="e">
        <f t="shared" si="164"/>
        <v>#VALUE!</v>
      </c>
      <c r="Q774" s="3" t="e">
        <f t="shared" si="165"/>
        <v>#VALUE!</v>
      </c>
      <c r="R774" s="3">
        <f t="shared" si="166"/>
        <v>-0.99074278830657436</v>
      </c>
      <c r="S774" s="3">
        <f t="shared" si="167"/>
        <v>-0.10157206321545989</v>
      </c>
      <c r="T774" s="16"/>
      <c r="U774" s="1"/>
      <c r="V774" s="1"/>
      <c r="W774" s="1"/>
      <c r="X774" s="1"/>
      <c r="Y774" s="1"/>
      <c r="Z774" s="1"/>
      <c r="AA774" s="1"/>
      <c r="AB774" s="1"/>
      <c r="AC774" s="1"/>
      <c r="AD774" s="1"/>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row>
    <row r="775" spans="1:59" s="5" customFormat="1" x14ac:dyDescent="0.2">
      <c r="A775"/>
      <c r="B775"/>
      <c r="C775"/>
      <c r="D775"/>
      <c r="E775"/>
      <c r="F775"/>
      <c r="G775"/>
      <c r="H775"/>
      <c r="I775"/>
      <c r="J775"/>
      <c r="K775"/>
      <c r="L775"/>
      <c r="M775" s="16"/>
      <c r="N775" s="3">
        <v>770</v>
      </c>
      <c r="O775" s="3" t="str">
        <f t="shared" si="168"/>
        <v>NA</v>
      </c>
      <c r="P775" s="3" t="e">
        <f t="shared" si="164"/>
        <v>#VALUE!</v>
      </c>
      <c r="Q775" s="3" t="e">
        <f t="shared" si="165"/>
        <v>#VALUE!</v>
      </c>
      <c r="R775" s="3">
        <f t="shared" si="166"/>
        <v>-0.1683059160937071</v>
      </c>
      <c r="S775" s="3">
        <f t="shared" si="167"/>
        <v>0.47451647900176663</v>
      </c>
      <c r="T775" s="16"/>
      <c r="U775" s="1"/>
      <c r="V775" s="1"/>
      <c r="W775" s="1"/>
      <c r="X775" s="1"/>
      <c r="Y775" s="1"/>
      <c r="Z775" s="1"/>
      <c r="AA775" s="1"/>
      <c r="AB775" s="1"/>
      <c r="AC775" s="1"/>
      <c r="AD775" s="1"/>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row>
    <row r="776" spans="1:59" s="5" customFormat="1" x14ac:dyDescent="0.2">
      <c r="A776"/>
      <c r="B776"/>
      <c r="C776"/>
      <c r="D776"/>
      <c r="E776"/>
      <c r="F776"/>
      <c r="G776"/>
      <c r="H776"/>
      <c r="I776"/>
      <c r="J776"/>
      <c r="K776"/>
      <c r="L776"/>
      <c r="M776" s="16"/>
      <c r="N776" s="3">
        <v>771</v>
      </c>
      <c r="O776" s="3" t="str">
        <f t="shared" si="168"/>
        <v>NA</v>
      </c>
      <c r="P776" s="3" t="e">
        <f t="shared" si="164"/>
        <v>#VALUE!</v>
      </c>
      <c r="Q776" s="3" t="e">
        <f t="shared" si="165"/>
        <v>#VALUE!</v>
      </c>
      <c r="R776" s="3">
        <f t="shared" si="166"/>
        <v>-0.97689082653864467</v>
      </c>
      <c r="S776" s="3">
        <f t="shared" si="167"/>
        <v>-0.16823136291703888</v>
      </c>
      <c r="T776" s="16"/>
      <c r="U776" s="1"/>
      <c r="V776" s="1"/>
      <c r="W776" s="1"/>
      <c r="X776" s="1"/>
      <c r="Y776" s="1"/>
      <c r="Z776" s="1"/>
      <c r="AA776" s="1"/>
      <c r="AB776" s="1"/>
      <c r="AC776" s="1"/>
      <c r="AD776" s="1"/>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row>
    <row r="777" spans="1:59" s="5" customFormat="1" x14ac:dyDescent="0.2">
      <c r="A777"/>
      <c r="B777"/>
      <c r="C777"/>
      <c r="D777"/>
      <c r="E777"/>
      <c r="F777"/>
      <c r="G777"/>
      <c r="H777"/>
      <c r="I777"/>
      <c r="J777"/>
      <c r="K777"/>
      <c r="L777"/>
      <c r="M777" s="16"/>
      <c r="N777" s="3">
        <v>772</v>
      </c>
      <c r="O777" s="3" t="str">
        <f t="shared" si="168"/>
        <v>NA</v>
      </c>
      <c r="P777" s="3" t="e">
        <f t="shared" si="164"/>
        <v>#VALUE!</v>
      </c>
      <c r="Q777" s="3" t="e">
        <f t="shared" si="165"/>
        <v>#VALUE!</v>
      </c>
      <c r="R777" s="3">
        <f t="shared" si="166"/>
        <v>-6.6815061030389061E-2</v>
      </c>
      <c r="S777" s="3">
        <f t="shared" si="167"/>
        <v>-1.3884329344265811E-2</v>
      </c>
      <c r="T777" s="16"/>
      <c r="U777" s="1"/>
      <c r="V777" s="1"/>
      <c r="W777" s="1"/>
      <c r="X777" s="1"/>
      <c r="Y777" s="1"/>
      <c r="Z777" s="1"/>
      <c r="AA777" s="1"/>
      <c r="AB777" s="1"/>
      <c r="AC777" s="1"/>
      <c r="AD777" s="1"/>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row>
    <row r="778" spans="1:59" s="5" customFormat="1" x14ac:dyDescent="0.2">
      <c r="A778"/>
      <c r="B778"/>
      <c r="C778"/>
      <c r="D778"/>
      <c r="E778"/>
      <c r="F778"/>
      <c r="G778"/>
      <c r="H778"/>
      <c r="I778"/>
      <c r="J778"/>
      <c r="K778"/>
      <c r="L778"/>
      <c r="M778" s="16"/>
      <c r="N778" s="3">
        <v>773</v>
      </c>
      <c r="O778" s="3" t="str">
        <f t="shared" si="168"/>
        <v>NA</v>
      </c>
      <c r="P778" s="3" t="e">
        <f t="shared" si="164"/>
        <v>#VALUE!</v>
      </c>
      <c r="Q778" s="3" t="e">
        <f t="shared" si="165"/>
        <v>#VALUE!</v>
      </c>
      <c r="R778" s="3">
        <f t="shared" si="166"/>
        <v>-0.96303886477071488</v>
      </c>
      <c r="S778" s="3">
        <f t="shared" si="167"/>
        <v>-0.23489066261861785</v>
      </c>
      <c r="T778" s="16"/>
      <c r="U778" s="1"/>
      <c r="V778" s="1"/>
      <c r="W778" s="1"/>
      <c r="X778" s="1"/>
      <c r="Y778" s="1"/>
      <c r="Z778" s="1"/>
      <c r="AA778" s="1"/>
      <c r="AB778" s="1"/>
      <c r="AC778" s="1"/>
      <c r="AD778" s="1"/>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row>
    <row r="779" spans="1:59" s="5" customFormat="1" x14ac:dyDescent="0.2">
      <c r="A779"/>
      <c r="B779"/>
      <c r="C779"/>
      <c r="D779"/>
      <c r="E779"/>
      <c r="F779"/>
      <c r="G779"/>
      <c r="H779"/>
      <c r="I779"/>
      <c r="J779"/>
      <c r="K779"/>
      <c r="L779"/>
      <c r="M779" s="16"/>
      <c r="N779" s="3">
        <v>774</v>
      </c>
      <c r="O779" s="3" t="str">
        <f t="shared" si="168"/>
        <v>NA</v>
      </c>
      <c r="P779" s="3" t="e">
        <f t="shared" si="164"/>
        <v>#VALUE!</v>
      </c>
      <c r="Q779" s="3" t="e">
        <f t="shared" si="165"/>
        <v>#VALUE!</v>
      </c>
      <c r="R779" s="3">
        <f t="shared" si="166"/>
        <v>3.4675794032928989E-2</v>
      </c>
      <c r="S779" s="3">
        <f t="shared" si="167"/>
        <v>-0.50228513769029826</v>
      </c>
      <c r="T779" s="16"/>
      <c r="U779" s="1"/>
      <c r="V779" s="1"/>
      <c r="W779" s="1"/>
      <c r="X779" s="1"/>
      <c r="Y779" s="1"/>
      <c r="Z779" s="1"/>
      <c r="AA779" s="1"/>
      <c r="AB779" s="1"/>
      <c r="AC779" s="1"/>
      <c r="AD779" s="1"/>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row>
    <row r="780" spans="1:59" s="5" customFormat="1" x14ac:dyDescent="0.2">
      <c r="A780"/>
      <c r="B780"/>
      <c r="C780"/>
      <c r="D780"/>
      <c r="E780"/>
      <c r="F780"/>
      <c r="G780"/>
      <c r="H780"/>
      <c r="I780"/>
      <c r="J780"/>
      <c r="K780"/>
      <c r="L780"/>
      <c r="M780" s="16"/>
      <c r="N780" s="3">
        <v>775</v>
      </c>
      <c r="O780" s="3" t="str">
        <f t="shared" si="168"/>
        <v>NA</v>
      </c>
      <c r="P780" s="3" t="e">
        <f t="shared" si="164"/>
        <v>#VALUE!</v>
      </c>
      <c r="Q780" s="3" t="e">
        <f t="shared" si="165"/>
        <v>#VALUE!</v>
      </c>
      <c r="R780" s="3">
        <f t="shared" si="166"/>
        <v>-0.9491869030027853</v>
      </c>
      <c r="S780" s="3">
        <f t="shared" si="167"/>
        <v>-0.30154996232019682</v>
      </c>
      <c r="T780" s="16"/>
      <c r="U780" s="1"/>
      <c r="V780" s="1"/>
      <c r="W780" s="1"/>
      <c r="X780" s="1"/>
      <c r="Y780" s="1"/>
      <c r="Z780" s="1"/>
      <c r="AA780" s="1"/>
      <c r="AB780" s="1"/>
      <c r="AC780" s="1"/>
      <c r="AD780" s="1"/>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row>
    <row r="781" spans="1:59" s="5" customFormat="1" x14ac:dyDescent="0.2">
      <c r="A781"/>
      <c r="B781"/>
      <c r="C781"/>
      <c r="D781"/>
      <c r="E781"/>
      <c r="F781"/>
      <c r="G781"/>
      <c r="H781"/>
      <c r="I781"/>
      <c r="J781"/>
      <c r="K781"/>
      <c r="L781"/>
      <c r="M781" s="16"/>
      <c r="N781" s="3">
        <v>776</v>
      </c>
      <c r="O781" s="3" t="str">
        <f t="shared" si="168"/>
        <v>NA</v>
      </c>
      <c r="P781" s="3" t="e">
        <f t="shared" si="164"/>
        <v>#VALUE!</v>
      </c>
      <c r="Q781" s="3" t="e">
        <f t="shared" si="165"/>
        <v>#VALUE!</v>
      </c>
      <c r="R781" s="3">
        <f t="shared" si="166"/>
        <v>0.13616664909624704</v>
      </c>
      <c r="S781" s="3">
        <f t="shared" si="167"/>
        <v>-0.99068594603633064</v>
      </c>
      <c r="T781" s="16"/>
      <c r="U781" s="1"/>
      <c r="V781" s="1"/>
      <c r="W781" s="1"/>
      <c r="X781" s="1"/>
      <c r="Y781" s="1"/>
      <c r="Z781" s="1"/>
      <c r="AA781" s="1"/>
      <c r="AB781" s="1"/>
      <c r="AC781" s="1"/>
      <c r="AD781" s="1"/>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row>
    <row r="782" spans="1:59" s="5" customFormat="1" x14ac:dyDescent="0.2">
      <c r="A782"/>
      <c r="B782"/>
      <c r="C782"/>
      <c r="D782"/>
      <c r="E782"/>
      <c r="F782"/>
      <c r="G782"/>
      <c r="H782"/>
      <c r="I782"/>
      <c r="J782"/>
      <c r="K782"/>
      <c r="L782"/>
      <c r="M782" s="16"/>
      <c r="N782" s="3">
        <v>777</v>
      </c>
      <c r="O782" s="3" t="str">
        <f t="shared" si="168"/>
        <v>NA</v>
      </c>
      <c r="P782" s="3" t="e">
        <f t="shared" si="164"/>
        <v>#VALUE!</v>
      </c>
      <c r="Q782" s="3" t="e">
        <f t="shared" si="165"/>
        <v>#VALUE!</v>
      </c>
      <c r="R782" s="3">
        <f t="shared" si="166"/>
        <v>-0.70209279589367746</v>
      </c>
      <c r="S782" s="3">
        <f t="shared" si="167"/>
        <v>-0.26758765901803383</v>
      </c>
      <c r="T782" s="16"/>
      <c r="U782" s="1"/>
      <c r="V782" s="1"/>
      <c r="W782" s="1"/>
      <c r="X782" s="1"/>
      <c r="Y782" s="1"/>
      <c r="Z782" s="1"/>
      <c r="AA782" s="1"/>
      <c r="AB782" s="1"/>
      <c r="AC782" s="1"/>
      <c r="AD782" s="1"/>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row>
    <row r="783" spans="1:59" s="5" customFormat="1" x14ac:dyDescent="0.2">
      <c r="A783"/>
      <c r="B783"/>
      <c r="C783"/>
      <c r="D783"/>
      <c r="E783"/>
      <c r="F783"/>
      <c r="G783"/>
      <c r="H783"/>
      <c r="I783"/>
      <c r="J783"/>
      <c r="K783"/>
      <c r="L783"/>
      <c r="M783" s="16"/>
      <c r="N783" s="3">
        <v>778</v>
      </c>
      <c r="O783" s="3" t="str">
        <f t="shared" si="168"/>
        <v>NA</v>
      </c>
      <c r="P783" s="3" t="e">
        <f t="shared" si="164"/>
        <v>#VALUE!</v>
      </c>
      <c r="Q783" s="3" t="e">
        <f t="shared" si="165"/>
        <v>#VALUE!</v>
      </c>
      <c r="R783" s="3">
        <f t="shared" si="166"/>
        <v>0.20172525928374563</v>
      </c>
      <c r="S783" s="3">
        <f t="shared" si="167"/>
        <v>-0.97231728490361125</v>
      </c>
      <c r="T783" s="16"/>
      <c r="U783" s="1"/>
      <c r="V783" s="1"/>
      <c r="W783" s="1"/>
      <c r="X783" s="1"/>
      <c r="Y783" s="1"/>
      <c r="Z783" s="1"/>
      <c r="AA783" s="1"/>
      <c r="AB783" s="1"/>
      <c r="AC783" s="1"/>
      <c r="AD783" s="1"/>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row>
    <row r="784" spans="1:59" s="5" customFormat="1" x14ac:dyDescent="0.2">
      <c r="A784"/>
      <c r="B784"/>
      <c r="C784"/>
      <c r="D784"/>
      <c r="E784"/>
      <c r="F784"/>
      <c r="G784"/>
      <c r="H784"/>
      <c r="I784"/>
      <c r="J784"/>
      <c r="K784"/>
      <c r="L784"/>
      <c r="M784" s="16"/>
      <c r="N784" s="3">
        <v>779</v>
      </c>
      <c r="O784" s="3" t="str">
        <f t="shared" si="168"/>
        <v>NA</v>
      </c>
      <c r="P784" s="3" t="e">
        <f t="shared" si="164"/>
        <v>#VALUE!</v>
      </c>
      <c r="Q784" s="3" t="e">
        <f t="shared" si="165"/>
        <v>#VALUE!</v>
      </c>
      <c r="R784" s="3">
        <f t="shared" si="166"/>
        <v>-0.22175654344339163</v>
      </c>
      <c r="S784" s="3">
        <f t="shared" si="167"/>
        <v>-0.13300375271212883</v>
      </c>
      <c r="T784" s="16"/>
      <c r="U784" s="1"/>
      <c r="V784" s="1"/>
      <c r="W784" s="1"/>
      <c r="X784" s="1"/>
      <c r="Y784" s="1"/>
      <c r="Z784" s="1"/>
      <c r="AA784" s="1"/>
      <c r="AB784" s="1"/>
      <c r="AC784" s="1"/>
      <c r="AD784" s="1"/>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row>
    <row r="785" spans="1:59" s="5" customFormat="1" x14ac:dyDescent="0.2">
      <c r="A785"/>
      <c r="B785"/>
      <c r="C785"/>
      <c r="D785"/>
      <c r="E785"/>
      <c r="F785"/>
      <c r="G785"/>
      <c r="H785"/>
      <c r="I785"/>
      <c r="J785"/>
      <c r="K785"/>
      <c r="L785"/>
      <c r="M785" s="16"/>
      <c r="N785" s="3">
        <v>780</v>
      </c>
      <c r="O785" s="3" t="str">
        <f t="shared" si="168"/>
        <v>NA</v>
      </c>
      <c r="P785" s="3" t="e">
        <f t="shared" si="164"/>
        <v>#VALUE!</v>
      </c>
      <c r="Q785" s="3" t="e">
        <f t="shared" si="165"/>
        <v>#VALUE!</v>
      </c>
      <c r="R785" s="3">
        <f t="shared" si="166"/>
        <v>0.26728386947124416</v>
      </c>
      <c r="S785" s="3">
        <f t="shared" si="167"/>
        <v>-0.95394862377089185</v>
      </c>
      <c r="T785" s="16"/>
      <c r="U785" s="1"/>
      <c r="V785" s="1"/>
      <c r="W785" s="1"/>
      <c r="X785" s="1"/>
      <c r="Y785" s="1"/>
      <c r="Z785" s="1"/>
      <c r="AA785" s="1"/>
      <c r="AB785" s="1"/>
      <c r="AC785" s="1"/>
      <c r="AD785" s="1"/>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row>
    <row r="786" spans="1:59" s="5" customFormat="1" x14ac:dyDescent="0.2">
      <c r="A786"/>
      <c r="B786"/>
      <c r="C786"/>
      <c r="D786"/>
      <c r="E786"/>
      <c r="F786"/>
      <c r="G786"/>
      <c r="H786"/>
      <c r="I786"/>
      <c r="J786"/>
      <c r="K786"/>
      <c r="L786"/>
      <c r="M786" s="16"/>
      <c r="N786" s="3">
        <v>781</v>
      </c>
      <c r="O786" s="3" t="str">
        <f t="shared" si="168"/>
        <v>NA</v>
      </c>
      <c r="P786" s="3" t="e">
        <f t="shared" si="164"/>
        <v>#VALUE!</v>
      </c>
      <c r="Q786" s="3" t="e">
        <f t="shared" si="165"/>
        <v>#VALUE!</v>
      </c>
      <c r="R786" s="3">
        <f t="shared" si="166"/>
        <v>0.25857970900689414</v>
      </c>
      <c r="S786" s="3">
        <f t="shared" si="167"/>
        <v>1.5801535937761679E-3</v>
      </c>
      <c r="T786" s="16"/>
      <c r="U786" s="1"/>
      <c r="V786" s="1"/>
      <c r="W786" s="1"/>
      <c r="X786" s="1"/>
      <c r="Y786" s="1"/>
      <c r="Z786" s="1"/>
      <c r="AA786" s="1"/>
      <c r="AB786" s="1"/>
      <c r="AC786" s="1"/>
      <c r="AD786" s="1"/>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row>
    <row r="787" spans="1:59" s="5" customFormat="1" x14ac:dyDescent="0.2">
      <c r="A787"/>
      <c r="B787"/>
      <c r="C787"/>
      <c r="D787"/>
      <c r="E787"/>
      <c r="F787"/>
      <c r="G787"/>
      <c r="H787"/>
      <c r="I787"/>
      <c r="J787"/>
      <c r="K787"/>
      <c r="L787"/>
      <c r="M787" s="16"/>
      <c r="N787" s="3">
        <v>782</v>
      </c>
      <c r="O787" s="3" t="str">
        <f t="shared" si="168"/>
        <v>NA</v>
      </c>
      <c r="P787" s="3" t="e">
        <f t="shared" si="164"/>
        <v>#VALUE!</v>
      </c>
      <c r="Q787" s="3" t="e">
        <f t="shared" si="165"/>
        <v>#VALUE!</v>
      </c>
      <c r="R787" s="3">
        <f t="shared" si="166"/>
        <v>0.33284247965874275</v>
      </c>
      <c r="S787" s="3">
        <f t="shared" si="167"/>
        <v>-0.93557996263817245</v>
      </c>
      <c r="T787" s="16"/>
      <c r="U787" s="1"/>
      <c r="V787" s="1"/>
      <c r="W787" s="1"/>
      <c r="X787" s="1"/>
      <c r="Y787" s="1"/>
      <c r="Z787" s="1"/>
      <c r="AA787" s="1"/>
      <c r="AB787" s="1"/>
      <c r="AC787" s="1"/>
      <c r="AD787" s="1"/>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row>
    <row r="788" spans="1:59" s="5" customFormat="1" x14ac:dyDescent="0.2">
      <c r="A788"/>
      <c r="B788"/>
      <c r="C788"/>
      <c r="D788"/>
      <c r="E788"/>
      <c r="F788"/>
      <c r="G788"/>
      <c r="H788"/>
      <c r="I788"/>
      <c r="J788"/>
      <c r="K788"/>
      <c r="L788"/>
      <c r="M788" s="16"/>
      <c r="N788" s="3">
        <v>783</v>
      </c>
      <c r="O788" s="3" t="str">
        <f t="shared" si="168"/>
        <v>NA</v>
      </c>
      <c r="P788" s="3" t="e">
        <f t="shared" si="164"/>
        <v>#VALUE!</v>
      </c>
      <c r="Q788" s="3" t="e">
        <f t="shared" si="165"/>
        <v>#VALUE!</v>
      </c>
      <c r="R788" s="3">
        <f t="shared" si="166"/>
        <v>0.73891596145717997</v>
      </c>
      <c r="S788" s="3">
        <f t="shared" si="167"/>
        <v>0.13616405989968119</v>
      </c>
      <c r="T788" s="16"/>
      <c r="U788" s="1"/>
      <c r="V788" s="1"/>
      <c r="W788" s="1"/>
      <c r="X788" s="1"/>
      <c r="Y788" s="1"/>
      <c r="Z788" s="1"/>
      <c r="AA788" s="1"/>
      <c r="AB788" s="1"/>
      <c r="AC788" s="1"/>
      <c r="AD788" s="1"/>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row>
    <row r="789" spans="1:59" s="5" customFormat="1" x14ac:dyDescent="0.2">
      <c r="A789"/>
      <c r="B789"/>
      <c r="C789"/>
      <c r="D789"/>
      <c r="E789"/>
      <c r="F789"/>
      <c r="G789"/>
      <c r="H789"/>
      <c r="I789"/>
      <c r="J789"/>
      <c r="K789"/>
      <c r="L789"/>
      <c r="M789" s="16"/>
      <c r="N789" s="3">
        <v>784</v>
      </c>
      <c r="O789" s="3" t="str">
        <f t="shared" si="168"/>
        <v>NA</v>
      </c>
      <c r="P789" s="3" t="e">
        <f t="shared" si="164"/>
        <v>#VALUE!</v>
      </c>
      <c r="Q789" s="3" t="e">
        <f t="shared" si="165"/>
        <v>#VALUE!</v>
      </c>
      <c r="R789" s="3">
        <f t="shared" si="166"/>
        <v>0.39840108984624134</v>
      </c>
      <c r="S789" s="3">
        <f t="shared" si="167"/>
        <v>-0.91721130150545305</v>
      </c>
      <c r="T789" s="16"/>
      <c r="U789" s="1"/>
      <c r="V789" s="1"/>
      <c r="W789" s="1"/>
      <c r="X789" s="1"/>
      <c r="Y789" s="1"/>
      <c r="Z789" s="1"/>
      <c r="AA789" s="1"/>
      <c r="AB789" s="1"/>
      <c r="AC789" s="1"/>
      <c r="AD789" s="1"/>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row>
    <row r="790" spans="1:59" s="5" customFormat="1" x14ac:dyDescent="0.2">
      <c r="A790"/>
      <c r="B790"/>
      <c r="C790"/>
      <c r="D790"/>
      <c r="E790"/>
      <c r="F790"/>
      <c r="G790"/>
      <c r="H790"/>
      <c r="I790"/>
      <c r="J790"/>
      <c r="K790"/>
      <c r="L790"/>
      <c r="M790" s="16"/>
      <c r="N790" s="3">
        <v>785</v>
      </c>
      <c r="O790" s="3" t="str">
        <f t="shared" si="168"/>
        <v>NA</v>
      </c>
      <c r="P790" s="3" t="e">
        <f t="shared" si="164"/>
        <v>#VALUE!</v>
      </c>
      <c r="Q790" s="3" t="e">
        <f t="shared" si="165"/>
        <v>#VALUE!</v>
      </c>
      <c r="R790" s="3">
        <f t="shared" si="166"/>
        <v>0.96768422902232942</v>
      </c>
      <c r="S790" s="3">
        <f t="shared" si="167"/>
        <v>0.2355321411374485</v>
      </c>
      <c r="T790" s="16"/>
      <c r="U790" s="1"/>
      <c r="V790" s="1"/>
      <c r="W790" s="1"/>
      <c r="X790" s="1"/>
      <c r="Y790" s="1"/>
      <c r="Z790" s="1"/>
      <c r="AA790" s="1"/>
      <c r="AB790" s="1"/>
      <c r="AC790" s="1"/>
      <c r="AD790" s="1"/>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row>
    <row r="791" spans="1:59" s="5" customFormat="1" x14ac:dyDescent="0.2">
      <c r="A791"/>
      <c r="B791"/>
      <c r="C791"/>
      <c r="D791"/>
      <c r="E791"/>
      <c r="F791"/>
      <c r="G791"/>
      <c r="H791"/>
      <c r="I791"/>
      <c r="J791"/>
      <c r="K791"/>
      <c r="L791"/>
      <c r="M791" s="16"/>
      <c r="N791" s="3">
        <v>786</v>
      </c>
      <c r="O791" s="3" t="str">
        <f t="shared" si="168"/>
        <v>NA</v>
      </c>
      <c r="P791" s="3" t="e">
        <f t="shared" si="164"/>
        <v>#VALUE!</v>
      </c>
      <c r="Q791" s="3" t="e">
        <f t="shared" si="165"/>
        <v>#VALUE!</v>
      </c>
      <c r="R791" s="3">
        <f t="shared" si="166"/>
        <v>0.23135162459542472</v>
      </c>
      <c r="S791" s="3">
        <f t="shared" si="167"/>
        <v>-0.44717915429214006</v>
      </c>
      <c r="T791" s="16"/>
      <c r="U791" s="1"/>
      <c r="V791" s="1"/>
      <c r="W791" s="1"/>
      <c r="X791" s="1"/>
      <c r="Y791" s="1"/>
      <c r="Z791" s="1"/>
      <c r="AA791" s="1"/>
      <c r="AB791" s="1"/>
      <c r="AC791" s="1"/>
      <c r="AD791" s="1"/>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row>
    <row r="792" spans="1:59" s="5" customFormat="1" x14ac:dyDescent="0.2">
      <c r="A792"/>
      <c r="B792"/>
      <c r="C792"/>
      <c r="D792"/>
      <c r="E792"/>
      <c r="F792"/>
      <c r="G792"/>
      <c r="H792"/>
      <c r="I792"/>
      <c r="J792"/>
      <c r="K792"/>
      <c r="L792"/>
      <c r="M792" s="16"/>
      <c r="N792" s="3">
        <v>787</v>
      </c>
      <c r="O792" s="3" t="str">
        <f t="shared" si="168"/>
        <v>NA</v>
      </c>
      <c r="P792" s="3" t="e">
        <f t="shared" si="164"/>
        <v>#VALUE!</v>
      </c>
      <c r="Q792" s="3" t="e">
        <f t="shared" si="165"/>
        <v>#VALUE!</v>
      </c>
      <c r="R792" s="3">
        <f t="shared" si="166"/>
        <v>0.94488451170234256</v>
      </c>
      <c r="S792" s="3">
        <f t="shared" si="167"/>
        <v>0.29968439730707808</v>
      </c>
      <c r="T792" s="16"/>
      <c r="U792" s="1"/>
      <c r="V792" s="1"/>
      <c r="W792" s="1"/>
      <c r="X792" s="1"/>
      <c r="Y792" s="1"/>
      <c r="Z792" s="1"/>
      <c r="AA792" s="1"/>
      <c r="AB792" s="1"/>
      <c r="AC792" s="1"/>
      <c r="AD792" s="1"/>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row>
    <row r="793" spans="1:59" s="5" customFormat="1" x14ac:dyDescent="0.2">
      <c r="A793"/>
      <c r="B793"/>
      <c r="C793"/>
      <c r="D793"/>
      <c r="E793"/>
      <c r="F793"/>
      <c r="G793"/>
      <c r="H793"/>
      <c r="I793"/>
      <c r="J793"/>
      <c r="K793"/>
      <c r="L793"/>
      <c r="M793" s="16"/>
      <c r="N793" s="3">
        <v>788</v>
      </c>
      <c r="O793" s="3" t="str">
        <f t="shared" si="168"/>
        <v>NA</v>
      </c>
      <c r="P793" s="3" t="e">
        <f t="shared" si="164"/>
        <v>#VALUE!</v>
      </c>
      <c r="Q793" s="3" t="e">
        <f t="shared" si="165"/>
        <v>#VALUE!</v>
      </c>
      <c r="R793" s="3">
        <f t="shared" si="166"/>
        <v>6.430215934460809E-2</v>
      </c>
      <c r="S793" s="3">
        <f t="shared" si="167"/>
        <v>2.2852992921172988E-2</v>
      </c>
      <c r="T793" s="16"/>
      <c r="U793" s="1"/>
      <c r="V793" s="1"/>
      <c r="W793" s="1"/>
      <c r="X793" s="1"/>
      <c r="Y793" s="1"/>
      <c r="Z793" s="1"/>
      <c r="AA793" s="1"/>
      <c r="AB793" s="1"/>
      <c r="AC793" s="1"/>
      <c r="AD793" s="1"/>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row>
    <row r="794" spans="1:59" s="5" customFormat="1" x14ac:dyDescent="0.2">
      <c r="A794"/>
      <c r="B794"/>
      <c r="C794"/>
      <c r="D794"/>
      <c r="E794"/>
      <c r="F794"/>
      <c r="G794"/>
      <c r="H794"/>
      <c r="I794"/>
      <c r="J794"/>
      <c r="K794"/>
      <c r="L794"/>
      <c r="M794" s="16"/>
      <c r="N794" s="3">
        <v>789</v>
      </c>
      <c r="O794" s="3" t="str">
        <f t="shared" si="168"/>
        <v>NA</v>
      </c>
      <c r="P794" s="3" t="e">
        <f t="shared" si="164"/>
        <v>#VALUE!</v>
      </c>
      <c r="Q794" s="3" t="e">
        <f t="shared" si="165"/>
        <v>#VALUE!</v>
      </c>
      <c r="R794" s="3">
        <f t="shared" si="166"/>
        <v>0.92208479438235558</v>
      </c>
      <c r="S794" s="3">
        <f t="shared" si="167"/>
        <v>0.36383665347670774</v>
      </c>
      <c r="T794" s="16"/>
      <c r="U794" s="1"/>
      <c r="V794" s="1"/>
      <c r="W794" s="1"/>
      <c r="X794" s="1"/>
      <c r="Y794" s="1"/>
      <c r="Z794" s="1"/>
      <c r="AA794" s="1"/>
      <c r="AB794" s="1"/>
      <c r="AC794" s="1"/>
      <c r="AD794" s="1"/>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row>
    <row r="795" spans="1:59" s="5" customFormat="1" x14ac:dyDescent="0.2">
      <c r="A795"/>
      <c r="B795"/>
      <c r="C795"/>
      <c r="D795"/>
      <c r="E795"/>
      <c r="F795"/>
      <c r="G795"/>
      <c r="H795"/>
      <c r="I795"/>
      <c r="J795"/>
      <c r="K795"/>
      <c r="L795"/>
      <c r="M795" s="16"/>
      <c r="N795" s="3">
        <v>790</v>
      </c>
      <c r="O795" s="3" t="str">
        <f t="shared" si="168"/>
        <v>NA</v>
      </c>
      <c r="P795" s="3" t="e">
        <f t="shared" si="164"/>
        <v>#VALUE!</v>
      </c>
      <c r="Q795" s="3" t="e">
        <f t="shared" si="165"/>
        <v>#VALUE!</v>
      </c>
      <c r="R795" s="3">
        <f t="shared" si="166"/>
        <v>-0.10274730590620854</v>
      </c>
      <c r="S795" s="3">
        <f t="shared" si="167"/>
        <v>0.49288514013448603</v>
      </c>
      <c r="T795" s="16"/>
      <c r="U795" s="1"/>
      <c r="V795" s="1"/>
      <c r="W795" s="1"/>
      <c r="X795" s="1"/>
      <c r="Y795" s="1"/>
      <c r="Z795" s="1"/>
      <c r="AA795" s="1"/>
      <c r="AB795" s="1"/>
      <c r="AC795" s="1"/>
      <c r="AD795" s="1"/>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row>
    <row r="796" spans="1:59" s="5" customFormat="1" x14ac:dyDescent="0.2">
      <c r="A796"/>
      <c r="B796"/>
      <c r="C796"/>
      <c r="D796"/>
      <c r="E796"/>
      <c r="F796"/>
      <c r="G796"/>
      <c r="H796"/>
      <c r="I796"/>
      <c r="J796"/>
      <c r="K796"/>
      <c r="L796"/>
      <c r="M796" s="16"/>
      <c r="N796" s="3">
        <v>791</v>
      </c>
      <c r="O796" s="3" t="str">
        <f t="shared" si="168"/>
        <v>NA</v>
      </c>
      <c r="P796" s="3" t="e">
        <f t="shared" si="164"/>
        <v>#VALUE!</v>
      </c>
      <c r="Q796" s="3" t="e">
        <f t="shared" si="165"/>
        <v>#VALUE!</v>
      </c>
      <c r="R796" s="3">
        <f t="shared" si="166"/>
        <v>0.89928507706236871</v>
      </c>
      <c r="S796" s="3">
        <f t="shared" si="167"/>
        <v>0.42798890964633735</v>
      </c>
      <c r="T796" s="16"/>
      <c r="U796" s="1"/>
      <c r="V796" s="1"/>
      <c r="W796" s="1"/>
      <c r="X796" s="1"/>
      <c r="Y796" s="1"/>
      <c r="Z796" s="1"/>
      <c r="AA796" s="1"/>
      <c r="AB796" s="1"/>
      <c r="AC796" s="1"/>
      <c r="AD796" s="1"/>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row>
    <row r="797" spans="1:59" s="5" customFormat="1" x14ac:dyDescent="0.2">
      <c r="A797"/>
      <c r="B797"/>
      <c r="C797"/>
      <c r="D797"/>
      <c r="E797"/>
      <c r="F797"/>
      <c r="G797"/>
      <c r="H797"/>
      <c r="I797"/>
      <c r="J797"/>
      <c r="K797"/>
      <c r="L797"/>
      <c r="M797" s="16"/>
      <c r="N797" s="3">
        <v>792</v>
      </c>
      <c r="O797" s="3" t="str">
        <f t="shared" si="168"/>
        <v>NA</v>
      </c>
      <c r="P797" s="3" t="e">
        <f t="shared" si="164"/>
        <v>#VALUE!</v>
      </c>
      <c r="Q797" s="3" t="e">
        <f t="shared" si="165"/>
        <v>#VALUE!</v>
      </c>
      <c r="R797" s="3">
        <f t="shared" si="166"/>
        <v>-0.26979677115702516</v>
      </c>
      <c r="S797" s="3">
        <f t="shared" si="167"/>
        <v>0.96291728734779902</v>
      </c>
      <c r="T797" s="16"/>
      <c r="U797" s="1"/>
      <c r="V797" s="1"/>
      <c r="W797" s="1"/>
      <c r="X797" s="1"/>
      <c r="Y797" s="1"/>
      <c r="Z797" s="1"/>
      <c r="AA797" s="1"/>
      <c r="AB797" s="1"/>
      <c r="AC797" s="1"/>
      <c r="AD797" s="1"/>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row>
    <row r="798" spans="1:59" s="5" customFormat="1" x14ac:dyDescent="0.2">
      <c r="A798"/>
      <c r="B798"/>
      <c r="C798"/>
      <c r="D798"/>
      <c r="E798"/>
      <c r="F798"/>
      <c r="G798"/>
      <c r="H798"/>
      <c r="I798"/>
      <c r="J798"/>
      <c r="K798"/>
      <c r="L798"/>
      <c r="M798" s="16"/>
      <c r="N798" s="3">
        <v>793</v>
      </c>
      <c r="O798" s="3" t="str">
        <f t="shared" si="168"/>
        <v>NA</v>
      </c>
      <c r="P798" s="3" t="e">
        <f t="shared" si="164"/>
        <v>#VALUE!</v>
      </c>
      <c r="Q798" s="3" t="e">
        <f t="shared" si="165"/>
        <v>#VALUE!</v>
      </c>
      <c r="R798" s="3">
        <f t="shared" si="166"/>
        <v>0.65911695083722577</v>
      </c>
      <c r="S798" s="3">
        <f t="shared" si="167"/>
        <v>0.36069695649338485</v>
      </c>
      <c r="T798" s="16"/>
      <c r="U798" s="1"/>
      <c r="V798" s="1"/>
      <c r="W798" s="1"/>
      <c r="X798" s="1"/>
      <c r="Y798" s="1"/>
      <c r="Z798" s="1"/>
      <c r="AA798" s="1"/>
      <c r="AB798" s="1"/>
      <c r="AC798" s="1"/>
      <c r="AD798" s="1"/>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row>
    <row r="799" spans="1:59" s="5" customFormat="1" x14ac:dyDescent="0.2">
      <c r="A799"/>
      <c r="B799"/>
      <c r="C799"/>
      <c r="D799"/>
      <c r="E799"/>
      <c r="F799"/>
      <c r="G799"/>
      <c r="H799"/>
      <c r="I799"/>
      <c r="J799"/>
      <c r="K799"/>
      <c r="L799"/>
      <c r="M799" s="16"/>
      <c r="N799" s="3">
        <v>794</v>
      </c>
      <c r="O799" s="3" t="str">
        <f t="shared" si="168"/>
        <v>NA</v>
      </c>
      <c r="P799" s="3" t="e">
        <f t="shared" si="164"/>
        <v>#VALUE!</v>
      </c>
      <c r="Q799" s="3" t="e">
        <f t="shared" si="165"/>
        <v>#VALUE!</v>
      </c>
      <c r="R799" s="3">
        <f t="shared" si="166"/>
        <v>-0.33224356587662729</v>
      </c>
      <c r="S799" s="3">
        <f t="shared" si="167"/>
        <v>0.93579281664747138</v>
      </c>
      <c r="T799" s="16"/>
      <c r="U799" s="1"/>
      <c r="V799" s="1"/>
      <c r="W799" s="1"/>
      <c r="X799" s="1"/>
      <c r="Y799" s="1"/>
      <c r="Z799" s="1"/>
      <c r="AA799" s="1"/>
      <c r="AB799" s="1"/>
      <c r="AC799" s="1"/>
      <c r="AD799" s="1"/>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row>
    <row r="800" spans="1:59" s="5" customFormat="1" x14ac:dyDescent="0.2">
      <c r="A800"/>
      <c r="B800"/>
      <c r="C800"/>
      <c r="D800"/>
      <c r="E800"/>
      <c r="F800"/>
      <c r="G800"/>
      <c r="H800"/>
      <c r="I800"/>
      <c r="J800"/>
      <c r="K800"/>
      <c r="L800"/>
      <c r="M800" s="16"/>
      <c r="N800" s="3">
        <v>795</v>
      </c>
      <c r="O800" s="3" t="str">
        <f t="shared" si="168"/>
        <v>NA</v>
      </c>
      <c r="P800" s="3" t="e">
        <f t="shared" si="164"/>
        <v>#VALUE!</v>
      </c>
      <c r="Q800" s="3" t="e">
        <f t="shared" si="165"/>
        <v>#VALUE!</v>
      </c>
      <c r="R800" s="3">
        <f t="shared" si="166"/>
        <v>0.20158041570692692</v>
      </c>
      <c r="S800" s="3">
        <f t="shared" si="167"/>
        <v>0.16196079401785021</v>
      </c>
      <c r="T800" s="16"/>
      <c r="U800" s="1"/>
      <c r="V800" s="1"/>
      <c r="W800" s="1"/>
      <c r="X800" s="1"/>
      <c r="Y800" s="1"/>
      <c r="Z800" s="1"/>
      <c r="AA800" s="1"/>
      <c r="AB800" s="1"/>
      <c r="AC800" s="1"/>
      <c r="AD800" s="1"/>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row>
    <row r="801" spans="1:59" s="5" customFormat="1" x14ac:dyDescent="0.2">
      <c r="A801"/>
      <c r="B801"/>
      <c r="C801"/>
      <c r="D801"/>
      <c r="E801"/>
      <c r="F801"/>
      <c r="G801"/>
      <c r="H801"/>
      <c r="I801"/>
      <c r="J801"/>
      <c r="K801"/>
      <c r="L801"/>
      <c r="M801" s="16"/>
      <c r="N801" s="3">
        <v>796</v>
      </c>
      <c r="O801" s="3" t="str">
        <f t="shared" si="168"/>
        <v>NA</v>
      </c>
      <c r="P801" s="3" t="e">
        <f t="shared" si="164"/>
        <v>#VALUE!</v>
      </c>
      <c r="Q801" s="3" t="e">
        <f t="shared" si="165"/>
        <v>#VALUE!</v>
      </c>
      <c r="R801" s="3">
        <f t="shared" si="166"/>
        <v>-0.39469036059622936</v>
      </c>
      <c r="S801" s="3">
        <f t="shared" si="167"/>
        <v>0.90866834594714385</v>
      </c>
      <c r="T801" s="16"/>
      <c r="U801" s="1"/>
      <c r="V801" s="1"/>
      <c r="W801" s="1"/>
      <c r="X801" s="1"/>
      <c r="Y801" s="1"/>
      <c r="Z801" s="1"/>
      <c r="AA801" s="1"/>
      <c r="AB801" s="1"/>
      <c r="AC801" s="1"/>
      <c r="AD801" s="1"/>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row>
    <row r="802" spans="1:59" s="5" customFormat="1" x14ac:dyDescent="0.2">
      <c r="A802"/>
      <c r="B802"/>
      <c r="C802"/>
      <c r="D802"/>
      <c r="E802"/>
      <c r="F802"/>
      <c r="G802"/>
      <c r="H802"/>
      <c r="I802"/>
      <c r="J802"/>
      <c r="K802"/>
      <c r="L802"/>
      <c r="M802" s="16"/>
      <c r="N802" s="3">
        <v>797</v>
      </c>
      <c r="O802" s="3" t="str">
        <f t="shared" si="168"/>
        <v>NA</v>
      </c>
      <c r="P802" s="3" t="e">
        <f t="shared" si="164"/>
        <v>#VALUE!</v>
      </c>
      <c r="Q802" s="3" t="e">
        <f t="shared" si="165"/>
        <v>#VALUE!</v>
      </c>
      <c r="R802" s="3">
        <f t="shared" si="166"/>
        <v>-0.25595611942337199</v>
      </c>
      <c r="S802" s="3">
        <f t="shared" si="167"/>
        <v>-3.6775368457684393E-2</v>
      </c>
      <c r="T802" s="16"/>
      <c r="U802" s="1"/>
      <c r="V802" s="1"/>
      <c r="W802" s="1"/>
      <c r="X802" s="1"/>
      <c r="Y802" s="1"/>
      <c r="Z802" s="1"/>
      <c r="AA802" s="1"/>
      <c r="AB802" s="1"/>
      <c r="AC802" s="1"/>
      <c r="AD802" s="1"/>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row>
    <row r="803" spans="1:59" s="5" customFormat="1" x14ac:dyDescent="0.2">
      <c r="A803"/>
      <c r="B803"/>
      <c r="C803"/>
      <c r="D803"/>
      <c r="E803"/>
      <c r="F803"/>
      <c r="G803"/>
      <c r="H803"/>
      <c r="I803"/>
      <c r="J803"/>
      <c r="K803"/>
      <c r="L803"/>
      <c r="M803" s="16"/>
      <c r="N803" s="3">
        <v>798</v>
      </c>
      <c r="O803" s="3" t="str">
        <f t="shared" si="168"/>
        <v>NA</v>
      </c>
      <c r="P803" s="3" t="e">
        <f t="shared" si="164"/>
        <v>#VALUE!</v>
      </c>
      <c r="Q803" s="3" t="e">
        <f t="shared" si="165"/>
        <v>#VALUE!</v>
      </c>
      <c r="R803" s="3">
        <f t="shared" si="166"/>
        <v>-0.45713715531583143</v>
      </c>
      <c r="S803" s="3">
        <f t="shared" si="167"/>
        <v>0.8815438752468161</v>
      </c>
      <c r="T803" s="16"/>
      <c r="U803" s="1"/>
      <c r="V803" s="1"/>
      <c r="W803" s="1"/>
      <c r="X803" s="1"/>
      <c r="Y803" s="1"/>
      <c r="Z803" s="1"/>
      <c r="AA803" s="1"/>
      <c r="AB803" s="1"/>
      <c r="AC803" s="1"/>
      <c r="AD803" s="1"/>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row>
    <row r="804" spans="1:59" s="5" customFormat="1" x14ac:dyDescent="0.2">
      <c r="A804"/>
      <c r="B804"/>
      <c r="C804"/>
      <c r="D804"/>
      <c r="E804"/>
      <c r="F804"/>
      <c r="G804"/>
      <c r="H804"/>
      <c r="I804"/>
      <c r="J804"/>
      <c r="K804"/>
      <c r="L804"/>
      <c r="M804" s="16"/>
      <c r="N804" s="3">
        <v>799</v>
      </c>
      <c r="O804" s="3" t="str">
        <f t="shared" si="168"/>
        <v>NA</v>
      </c>
      <c r="P804" s="3" t="e">
        <f t="shared" si="164"/>
        <v>#VALUE!</v>
      </c>
      <c r="Q804" s="3" t="e">
        <f t="shared" si="165"/>
        <v>#VALUE!</v>
      </c>
      <c r="R804" s="3">
        <f t="shared" si="166"/>
        <v>-0.71349265455367095</v>
      </c>
      <c r="S804" s="3">
        <f t="shared" si="167"/>
        <v>-0.23551153093321903</v>
      </c>
      <c r="T804" s="16"/>
      <c r="U804" s="1"/>
      <c r="V804" s="1"/>
      <c r="W804" s="1"/>
      <c r="X804" s="1"/>
      <c r="Y804" s="1"/>
      <c r="Z804" s="1"/>
      <c r="AA804" s="1"/>
      <c r="AB804" s="1"/>
      <c r="AC804" s="1"/>
      <c r="AD804" s="1"/>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row>
    <row r="805" spans="1:59" s="5" customFormat="1" x14ac:dyDescent="0.2">
      <c r="A805"/>
      <c r="B805"/>
      <c r="C805"/>
      <c r="D805"/>
      <c r="E805"/>
      <c r="F805"/>
      <c r="G805"/>
      <c r="H805"/>
      <c r="I805"/>
      <c r="J805"/>
      <c r="K805"/>
      <c r="L805"/>
      <c r="M805" s="16"/>
      <c r="N805" s="3">
        <v>800</v>
      </c>
      <c r="O805" s="3" t="str">
        <f t="shared" si="168"/>
        <v>NA</v>
      </c>
      <c r="P805" s="3" t="e">
        <f t="shared" si="164"/>
        <v>#VALUE!</v>
      </c>
      <c r="Q805" s="3" t="e">
        <f t="shared" si="165"/>
        <v>#VALUE!</v>
      </c>
      <c r="R805" s="3">
        <f t="shared" si="166"/>
        <v>-0.51958395003543356</v>
      </c>
      <c r="S805" s="3">
        <f t="shared" si="167"/>
        <v>0.85441940454648857</v>
      </c>
      <c r="T805" s="16"/>
      <c r="U805" s="1"/>
      <c r="V805" s="1"/>
      <c r="W805" s="1"/>
      <c r="X805" s="1"/>
      <c r="Y805" s="1"/>
      <c r="Z805" s="1"/>
      <c r="AA805" s="1"/>
      <c r="AB805" s="1"/>
      <c r="AC805" s="1"/>
      <c r="AD805" s="1"/>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row>
    <row r="806" spans="1:59" s="5" customFormat="1" x14ac:dyDescent="0.2">
      <c r="A806"/>
      <c r="B806"/>
      <c r="C806"/>
      <c r="D806"/>
      <c r="E806"/>
      <c r="F806"/>
      <c r="G806"/>
      <c r="H806"/>
      <c r="I806"/>
      <c r="J806"/>
      <c r="K806"/>
      <c r="L806"/>
      <c r="M806" s="16"/>
      <c r="N806" s="3">
        <v>801</v>
      </c>
      <c r="O806" s="3" t="str">
        <f t="shared" si="168"/>
        <v>NA</v>
      </c>
      <c r="P806" s="3" t="e">
        <f t="shared" si="164"/>
        <v>#VALUE!</v>
      </c>
      <c r="Q806" s="3" t="e">
        <f t="shared" si="165"/>
        <v>#VALUE!</v>
      </c>
      <c r="R806" s="3">
        <f t="shared" si="166"/>
        <v>-0.92659954348027307</v>
      </c>
      <c r="S806" s="3">
        <f t="shared" si="167"/>
        <v>-0.36510470091397146</v>
      </c>
      <c r="T806" s="16"/>
      <c r="U806" s="1"/>
      <c r="V806" s="1"/>
      <c r="W806" s="1"/>
      <c r="X806" s="1"/>
      <c r="Y806" s="1"/>
      <c r="Z806" s="1"/>
      <c r="AA806" s="1"/>
      <c r="AB806" s="1"/>
      <c r="AC806" s="1"/>
      <c r="AD806" s="1"/>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row>
    <row r="807" spans="1:59" s="5" customFormat="1" x14ac:dyDescent="0.2">
      <c r="A807"/>
      <c r="B807"/>
      <c r="C807"/>
      <c r="D807"/>
      <c r="E807"/>
      <c r="F807"/>
      <c r="G807"/>
      <c r="H807"/>
      <c r="I807"/>
      <c r="J807"/>
      <c r="K807"/>
      <c r="L807"/>
      <c r="M807" s="16"/>
      <c r="N807" s="3">
        <v>802</v>
      </c>
      <c r="O807" s="3" t="str">
        <f t="shared" si="168"/>
        <v>NA</v>
      </c>
      <c r="P807" s="3" t="e">
        <f t="shared" si="164"/>
        <v>#VALUE!</v>
      </c>
      <c r="Q807" s="3" t="e">
        <f t="shared" si="165"/>
        <v>#VALUE!</v>
      </c>
      <c r="R807" s="3">
        <f t="shared" si="166"/>
        <v>-0.29008769006501484</v>
      </c>
      <c r="S807" s="3">
        <f t="shared" si="167"/>
        <v>0.41151172803350311</v>
      </c>
      <c r="T807" s="16"/>
      <c r="U807" s="1"/>
      <c r="V807" s="1"/>
      <c r="W807" s="1"/>
      <c r="X807" s="1"/>
      <c r="Y807" s="1"/>
      <c r="Z807" s="1"/>
      <c r="AA807" s="1"/>
      <c r="AB807" s="1"/>
      <c r="AC807" s="1"/>
      <c r="AD807" s="1"/>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row>
    <row r="808" spans="1:59" s="5" customFormat="1" x14ac:dyDescent="0.2">
      <c r="A808"/>
      <c r="B808"/>
      <c r="C808"/>
      <c r="D808"/>
      <c r="E808"/>
      <c r="F808"/>
      <c r="G808"/>
      <c r="H808"/>
      <c r="I808"/>
      <c r="J808"/>
      <c r="K808"/>
      <c r="L808"/>
      <c r="M808" s="16"/>
      <c r="N808" s="3">
        <v>803</v>
      </c>
      <c r="O808" s="3" t="str">
        <f t="shared" si="168"/>
        <v>NA</v>
      </c>
      <c r="P808" s="3" t="e">
        <f t="shared" si="164"/>
        <v>#VALUE!</v>
      </c>
      <c r="Q808" s="3" t="e">
        <f t="shared" si="165"/>
        <v>#VALUE!</v>
      </c>
      <c r="R808" s="3">
        <f t="shared" si="166"/>
        <v>-0.89527678620317852</v>
      </c>
      <c r="S808" s="3">
        <f t="shared" si="167"/>
        <v>-0.42555487839994166</v>
      </c>
      <c r="T808" s="16"/>
      <c r="U808" s="1"/>
      <c r="V808" s="1"/>
      <c r="W808" s="1"/>
      <c r="X808" s="1"/>
      <c r="Y808" s="1"/>
      <c r="Z808" s="1"/>
      <c r="AA808" s="1"/>
      <c r="AB808" s="1"/>
      <c r="AC808" s="1"/>
      <c r="AD808" s="1"/>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row>
    <row r="809" spans="1:59" s="5" customFormat="1" x14ac:dyDescent="0.2">
      <c r="A809"/>
      <c r="B809"/>
      <c r="C809"/>
      <c r="D809"/>
      <c r="E809"/>
      <c r="F809"/>
      <c r="G809"/>
      <c r="H809"/>
      <c r="I809"/>
      <c r="J809"/>
      <c r="K809"/>
      <c r="L809"/>
      <c r="M809" s="16"/>
      <c r="N809" s="3">
        <v>804</v>
      </c>
      <c r="O809" s="3" t="str">
        <f t="shared" si="168"/>
        <v>NA</v>
      </c>
      <c r="P809" s="3" t="e">
        <f t="shared" si="164"/>
        <v>#VALUE!</v>
      </c>
      <c r="Q809" s="3" t="e">
        <f t="shared" si="165"/>
        <v>#VALUE!</v>
      </c>
      <c r="R809" s="3">
        <f t="shared" si="166"/>
        <v>-6.059143009459611E-2</v>
      </c>
      <c r="S809" s="3">
        <f t="shared" si="167"/>
        <v>-3.1395948479482239E-2</v>
      </c>
      <c r="T809" s="16"/>
      <c r="U809" s="1"/>
      <c r="V809" s="1"/>
      <c r="W809" s="1"/>
      <c r="X809" s="1"/>
      <c r="Y809" s="1"/>
      <c r="Z809" s="1"/>
      <c r="AA809" s="1"/>
      <c r="AB809" s="1"/>
      <c r="AC809" s="1"/>
      <c r="AD809" s="1"/>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row>
    <row r="810" spans="1:59" s="5" customFormat="1" x14ac:dyDescent="0.2">
      <c r="A810"/>
      <c r="B810"/>
      <c r="C810"/>
      <c r="D810"/>
      <c r="E810"/>
      <c r="F810"/>
      <c r="G810"/>
      <c r="H810"/>
      <c r="I810"/>
      <c r="J810"/>
      <c r="K810"/>
      <c r="L810"/>
      <c r="M810" s="16"/>
      <c r="N810" s="3">
        <v>805</v>
      </c>
      <c r="O810" s="3" t="str">
        <f t="shared" si="168"/>
        <v>NA</v>
      </c>
      <c r="P810" s="3" t="e">
        <f t="shared" si="164"/>
        <v>#VALUE!</v>
      </c>
      <c r="Q810" s="3" t="e">
        <f t="shared" si="165"/>
        <v>#VALUE!</v>
      </c>
      <c r="R810" s="3">
        <f t="shared" si="166"/>
        <v>-0.86395402892608386</v>
      </c>
      <c r="S810" s="3">
        <f t="shared" si="167"/>
        <v>-0.48600505588591192</v>
      </c>
      <c r="T810" s="16"/>
      <c r="U810" s="1"/>
      <c r="V810" s="1"/>
      <c r="W810" s="1"/>
      <c r="X810" s="1"/>
      <c r="Y810" s="1"/>
      <c r="Z810" s="1"/>
      <c r="AA810" s="1"/>
      <c r="AB810" s="1"/>
      <c r="AC810" s="1"/>
      <c r="AD810" s="1"/>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row>
    <row r="811" spans="1:59" s="5" customFormat="1" x14ac:dyDescent="0.2">
      <c r="A811"/>
      <c r="B811"/>
      <c r="C811"/>
      <c r="D811"/>
      <c r="E811"/>
      <c r="F811"/>
      <c r="G811"/>
      <c r="H811"/>
      <c r="I811"/>
      <c r="J811"/>
      <c r="K811"/>
      <c r="L811"/>
      <c r="M811" s="16"/>
      <c r="N811" s="3">
        <v>806</v>
      </c>
      <c r="O811" s="3" t="str">
        <f t="shared" si="168"/>
        <v>NA</v>
      </c>
      <c r="P811" s="3" t="e">
        <f t="shared" si="164"/>
        <v>#VALUE!</v>
      </c>
      <c r="Q811" s="3" t="e">
        <f t="shared" si="165"/>
        <v>#VALUE!</v>
      </c>
      <c r="R811" s="3">
        <f t="shared" si="166"/>
        <v>0.16890482987582262</v>
      </c>
      <c r="S811" s="3">
        <f t="shared" si="167"/>
        <v>-0.47430362499246764</v>
      </c>
      <c r="T811" s="16"/>
      <c r="U811" s="1"/>
      <c r="V811" s="1"/>
      <c r="W811" s="1"/>
      <c r="X811" s="1"/>
      <c r="Y811" s="1"/>
      <c r="Z811" s="1"/>
      <c r="AA811" s="1"/>
      <c r="AB811" s="1"/>
      <c r="AC811" s="1"/>
      <c r="AD811" s="1"/>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row>
    <row r="812" spans="1:59" s="5" customFormat="1" x14ac:dyDescent="0.2">
      <c r="A812"/>
      <c r="B812"/>
      <c r="C812"/>
      <c r="D812"/>
      <c r="E812"/>
      <c r="F812"/>
      <c r="G812"/>
      <c r="H812"/>
      <c r="I812"/>
      <c r="J812"/>
      <c r="K812"/>
      <c r="L812"/>
      <c r="M812" s="16"/>
      <c r="N812" s="3">
        <v>807</v>
      </c>
      <c r="O812" s="3" t="str">
        <f t="shared" si="168"/>
        <v>NA</v>
      </c>
      <c r="P812" s="3" t="e">
        <f t="shared" si="164"/>
        <v>#VALUE!</v>
      </c>
      <c r="Q812" s="3" t="e">
        <f t="shared" si="165"/>
        <v>#VALUE!</v>
      </c>
      <c r="R812" s="3">
        <f t="shared" si="166"/>
        <v>-0.83263127164898931</v>
      </c>
      <c r="S812" s="3">
        <f t="shared" si="167"/>
        <v>-0.54645523337188218</v>
      </c>
      <c r="T812" s="16"/>
      <c r="U812" s="1"/>
      <c r="V812" s="1"/>
      <c r="W812" s="1"/>
      <c r="X812" s="1"/>
      <c r="Y812" s="1"/>
      <c r="Z812" s="1"/>
      <c r="AA812" s="1"/>
      <c r="AB812" s="1"/>
      <c r="AC812" s="1"/>
      <c r="AD812" s="1"/>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row>
    <row r="813" spans="1:59" s="5" customFormat="1" x14ac:dyDescent="0.2">
      <c r="A813"/>
      <c r="B813"/>
      <c r="C813"/>
      <c r="D813"/>
      <c r="E813"/>
      <c r="F813"/>
      <c r="G813"/>
      <c r="H813"/>
      <c r="I813"/>
      <c r="J813"/>
      <c r="K813"/>
      <c r="L813"/>
      <c r="M813" s="16"/>
      <c r="N813" s="3">
        <v>808</v>
      </c>
      <c r="O813" s="3" t="str">
        <f t="shared" si="168"/>
        <v>NA</v>
      </c>
      <c r="P813" s="3" t="e">
        <f t="shared" si="164"/>
        <v>#VALUE!</v>
      </c>
      <c r="Q813" s="3" t="e">
        <f t="shared" si="165"/>
        <v>#VALUE!</v>
      </c>
      <c r="R813" s="3">
        <f t="shared" si="166"/>
        <v>0.39840108984624134</v>
      </c>
      <c r="S813" s="3">
        <f t="shared" si="167"/>
        <v>-0.91721130150545305</v>
      </c>
      <c r="T813" s="16"/>
      <c r="U813" s="1"/>
      <c r="V813" s="1"/>
      <c r="W813" s="1"/>
      <c r="X813" s="1"/>
      <c r="Y813" s="1"/>
      <c r="Z813" s="1"/>
      <c r="AA813" s="1"/>
      <c r="AB813" s="1"/>
      <c r="AC813" s="1"/>
      <c r="AD813" s="1"/>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row>
    <row r="814" spans="1:59" s="5" customFormat="1" x14ac:dyDescent="0.2">
      <c r="A814"/>
      <c r="B814"/>
      <c r="C814"/>
      <c r="D814"/>
      <c r="E814"/>
      <c r="F814"/>
      <c r="G814"/>
      <c r="H814"/>
      <c r="I814"/>
      <c r="J814"/>
      <c r="K814"/>
      <c r="L814"/>
      <c r="M814" s="16"/>
      <c r="N814" s="3">
        <v>809</v>
      </c>
      <c r="O814" s="3" t="str">
        <f t="shared" si="168"/>
        <v>NA</v>
      </c>
      <c r="P814" s="3" t="e">
        <f t="shared" si="164"/>
        <v>#VALUE!</v>
      </c>
      <c r="Q814" s="3" t="e">
        <f t="shared" si="165"/>
        <v>#VALUE!</v>
      </c>
      <c r="R814" s="3">
        <f t="shared" si="166"/>
        <v>-0.60386300408383986</v>
      </c>
      <c r="S814" s="3">
        <f t="shared" si="167"/>
        <v>-0.44708715213411482</v>
      </c>
      <c r="T814" s="16"/>
      <c r="U814" s="1"/>
      <c r="V814" s="1"/>
      <c r="W814" s="1"/>
      <c r="X814" s="1"/>
      <c r="Y814" s="1"/>
      <c r="Z814" s="1"/>
      <c r="AA814" s="1"/>
      <c r="AB814" s="1"/>
      <c r="AC814" s="1"/>
      <c r="AD814" s="1"/>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row>
    <row r="815" spans="1:59" s="5" customFormat="1" x14ac:dyDescent="0.2">
      <c r="A815"/>
      <c r="B815"/>
      <c r="C815"/>
      <c r="D815"/>
      <c r="E815"/>
      <c r="F815"/>
      <c r="G815"/>
      <c r="H815"/>
      <c r="I815"/>
      <c r="J815"/>
      <c r="K815"/>
      <c r="L815"/>
      <c r="M815" s="16"/>
      <c r="N815" s="3">
        <v>810</v>
      </c>
      <c r="O815" s="3" t="str">
        <f t="shared" si="168"/>
        <v>NA</v>
      </c>
      <c r="P815" s="3" t="e">
        <f t="shared" si="164"/>
        <v>#VALUE!</v>
      </c>
      <c r="Q815" s="3" t="e">
        <f t="shared" si="165"/>
        <v>#VALUE!</v>
      </c>
      <c r="R815" s="3">
        <f t="shared" si="166"/>
        <v>0.45657280346619422</v>
      </c>
      <c r="S815" s="3">
        <f t="shared" si="167"/>
        <v>-0.88183629880519465</v>
      </c>
      <c r="T815" s="16"/>
      <c r="U815" s="1"/>
      <c r="V815" s="1"/>
      <c r="W815" s="1"/>
      <c r="X815" s="1"/>
      <c r="Y815" s="1"/>
      <c r="Z815" s="1"/>
      <c r="AA815" s="1"/>
      <c r="AB815" s="1"/>
      <c r="AC815" s="1"/>
      <c r="AD815" s="1"/>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row>
    <row r="816" spans="1:59" s="5" customFormat="1" x14ac:dyDescent="0.2">
      <c r="A816"/>
      <c r="B816"/>
      <c r="C816"/>
      <c r="D816"/>
      <c r="E816"/>
      <c r="F816"/>
      <c r="G816"/>
      <c r="H816"/>
      <c r="I816"/>
      <c r="J816"/>
      <c r="K816"/>
      <c r="L816"/>
      <c r="M816" s="16"/>
      <c r="N816" s="3">
        <v>811</v>
      </c>
      <c r="O816" s="3" t="str">
        <f t="shared" si="168"/>
        <v>NA</v>
      </c>
      <c r="P816" s="3" t="e">
        <f t="shared" si="164"/>
        <v>#VALUE!</v>
      </c>
      <c r="Q816" s="3" t="e">
        <f t="shared" si="165"/>
        <v>#VALUE!</v>
      </c>
      <c r="R816" s="3">
        <f t="shared" si="166"/>
        <v>-0.17764922623063556</v>
      </c>
      <c r="S816" s="3">
        <f t="shared" si="167"/>
        <v>-0.18790081217260995</v>
      </c>
      <c r="T816" s="16"/>
      <c r="U816" s="1"/>
      <c r="V816" s="1"/>
      <c r="W816" s="1"/>
      <c r="X816" s="1"/>
      <c r="Y816" s="1"/>
      <c r="Z816" s="1"/>
      <c r="AA816" s="1"/>
      <c r="AB816" s="1"/>
      <c r="AC816" s="1"/>
      <c r="AD816" s="1"/>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row>
    <row r="817" spans="1:59" s="5" customFormat="1" x14ac:dyDescent="0.2">
      <c r="A817"/>
      <c r="B817"/>
      <c r="C817"/>
      <c r="D817"/>
      <c r="E817"/>
      <c r="F817"/>
      <c r="G817"/>
      <c r="H817"/>
      <c r="I817"/>
      <c r="J817"/>
      <c r="K817"/>
      <c r="L817"/>
      <c r="M817" s="16"/>
      <c r="N817" s="3">
        <v>812</v>
      </c>
      <c r="O817" s="3" t="str">
        <f t="shared" si="168"/>
        <v>NA</v>
      </c>
      <c r="P817" s="3" t="e">
        <f t="shared" si="164"/>
        <v>#VALUE!</v>
      </c>
      <c r="Q817" s="3" t="e">
        <f t="shared" si="165"/>
        <v>#VALUE!</v>
      </c>
      <c r="R817" s="3">
        <f t="shared" si="166"/>
        <v>0.5147445170861471</v>
      </c>
      <c r="S817" s="3">
        <f t="shared" si="167"/>
        <v>-0.84646129610493637</v>
      </c>
      <c r="T817" s="16"/>
      <c r="U817" s="1"/>
      <c r="V817" s="1"/>
      <c r="W817" s="1"/>
      <c r="X817" s="1"/>
      <c r="Y817" s="1"/>
      <c r="Z817" s="1"/>
      <c r="AA817" s="1"/>
      <c r="AB817" s="1"/>
      <c r="AC817" s="1"/>
      <c r="AD817" s="1"/>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row>
    <row r="818" spans="1:59" s="5" customFormat="1" x14ac:dyDescent="0.2">
      <c r="A818"/>
      <c r="B818"/>
      <c r="C818"/>
      <c r="D818"/>
      <c r="E818"/>
      <c r="F818"/>
      <c r="G818"/>
      <c r="H818"/>
      <c r="I818"/>
      <c r="J818"/>
      <c r="K818"/>
      <c r="L818"/>
      <c r="M818" s="16"/>
      <c r="N818" s="3">
        <v>813</v>
      </c>
      <c r="O818" s="3" t="str">
        <f t="shared" si="168"/>
        <v>NA</v>
      </c>
      <c r="P818" s="3" t="e">
        <f t="shared" si="164"/>
        <v>#VALUE!</v>
      </c>
      <c r="Q818" s="3" t="e">
        <f t="shared" si="165"/>
        <v>#VALUE!</v>
      </c>
      <c r="R818" s="3">
        <f t="shared" si="166"/>
        <v>0.2485645516225688</v>
      </c>
      <c r="S818" s="3">
        <f t="shared" si="167"/>
        <v>7.1285527788894909E-2</v>
      </c>
      <c r="T818" s="16"/>
      <c r="U818" s="1"/>
      <c r="V818" s="1"/>
      <c r="W818" s="1"/>
      <c r="X818" s="1"/>
      <c r="Y818" s="1"/>
      <c r="Z818" s="1"/>
      <c r="AA818" s="1"/>
      <c r="AB818" s="1"/>
      <c r="AC818" s="1"/>
      <c r="AD818" s="1"/>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row>
    <row r="819" spans="1:59" s="5" customFormat="1" x14ac:dyDescent="0.2">
      <c r="A819"/>
      <c r="B819"/>
      <c r="C819"/>
      <c r="D819"/>
      <c r="E819"/>
      <c r="F819"/>
      <c r="G819"/>
      <c r="H819"/>
      <c r="I819"/>
      <c r="J819"/>
      <c r="K819"/>
      <c r="L819"/>
      <c r="M819" s="16"/>
      <c r="N819" s="3">
        <v>814</v>
      </c>
      <c r="O819" s="3" t="str">
        <f t="shared" si="168"/>
        <v>NA</v>
      </c>
      <c r="P819" s="3" t="e">
        <f t="shared" si="164"/>
        <v>#VALUE!</v>
      </c>
      <c r="Q819" s="3" t="e">
        <f t="shared" si="165"/>
        <v>#VALUE!</v>
      </c>
      <c r="R819" s="3">
        <f t="shared" si="166"/>
        <v>0.57291623070610009</v>
      </c>
      <c r="S819" s="3">
        <f t="shared" si="167"/>
        <v>-0.81108629340467797</v>
      </c>
      <c r="T819" s="16"/>
      <c r="U819" s="1"/>
      <c r="V819" s="1"/>
      <c r="W819" s="1"/>
      <c r="X819" s="1"/>
      <c r="Y819" s="1"/>
      <c r="Z819" s="1"/>
      <c r="AA819" s="1"/>
      <c r="AB819" s="1"/>
      <c r="AC819" s="1"/>
      <c r="AD819" s="1"/>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row>
    <row r="820" spans="1:59" s="5" customFormat="1" x14ac:dyDescent="0.2">
      <c r="A820"/>
      <c r="B820"/>
      <c r="C820"/>
      <c r="D820"/>
      <c r="E820"/>
      <c r="F820"/>
      <c r="G820"/>
      <c r="H820"/>
      <c r="I820"/>
      <c r="J820"/>
      <c r="K820"/>
      <c r="L820"/>
      <c r="M820" s="16"/>
      <c r="N820" s="3">
        <v>815</v>
      </c>
      <c r="O820" s="3" t="str">
        <f t="shared" si="168"/>
        <v>NA</v>
      </c>
      <c r="P820" s="3" t="e">
        <f t="shared" si="164"/>
        <v>#VALUE!</v>
      </c>
      <c r="Q820" s="3" t="e">
        <f t="shared" si="165"/>
        <v>#VALUE!</v>
      </c>
      <c r="R820" s="3">
        <f t="shared" si="166"/>
        <v>0.6747783294757731</v>
      </c>
      <c r="S820" s="3">
        <f t="shared" si="167"/>
        <v>0.33047186775039972</v>
      </c>
      <c r="T820" s="16"/>
      <c r="U820" s="1"/>
      <c r="V820" s="1"/>
      <c r="W820" s="1"/>
      <c r="X820" s="1"/>
      <c r="Y820" s="1"/>
      <c r="Z820" s="1"/>
      <c r="AA820" s="1"/>
      <c r="AB820" s="1"/>
      <c r="AC820" s="1"/>
      <c r="AD820" s="1"/>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row>
    <row r="821" spans="1:59" s="5" customFormat="1" x14ac:dyDescent="0.2">
      <c r="A821"/>
      <c r="B821"/>
      <c r="C821"/>
      <c r="D821"/>
      <c r="E821"/>
      <c r="F821"/>
      <c r="G821"/>
      <c r="H821"/>
      <c r="I821"/>
      <c r="J821"/>
      <c r="K821"/>
      <c r="L821"/>
      <c r="M821" s="16"/>
      <c r="N821" s="3">
        <v>816</v>
      </c>
      <c r="O821" s="3" t="str">
        <f t="shared" si="168"/>
        <v>NA</v>
      </c>
      <c r="P821" s="3" t="e">
        <f t="shared" si="164"/>
        <v>#VALUE!</v>
      </c>
      <c r="Q821" s="3" t="e">
        <f t="shared" si="165"/>
        <v>#VALUE!</v>
      </c>
      <c r="R821" s="3">
        <f t="shared" si="166"/>
        <v>0.63108794432605297</v>
      </c>
      <c r="S821" s="3">
        <f t="shared" si="167"/>
        <v>-0.77571129070441969</v>
      </c>
      <c r="T821" s="16"/>
      <c r="U821" s="1"/>
      <c r="V821" s="1"/>
      <c r="W821" s="1"/>
      <c r="X821" s="1"/>
      <c r="Y821" s="1"/>
      <c r="Z821" s="1"/>
      <c r="AA821" s="1"/>
      <c r="AB821" s="1"/>
      <c r="AC821" s="1"/>
      <c r="AD821" s="1"/>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row>
    <row r="822" spans="1:59" s="5" customFormat="1" x14ac:dyDescent="0.2">
      <c r="A822"/>
      <c r="B822"/>
      <c r="C822"/>
      <c r="D822"/>
      <c r="E822"/>
      <c r="F822"/>
      <c r="G822"/>
      <c r="H822"/>
      <c r="I822"/>
      <c r="J822"/>
      <c r="K822"/>
      <c r="L822"/>
      <c r="M822" s="16"/>
      <c r="N822" s="3">
        <v>817</v>
      </c>
      <c r="O822" s="3" t="str">
        <f t="shared" si="168"/>
        <v>NA</v>
      </c>
      <c r="P822" s="3" t="e">
        <f t="shared" si="164"/>
        <v>#VALUE!</v>
      </c>
      <c r="Q822" s="3" t="e">
        <f t="shared" si="165"/>
        <v>#VALUE!</v>
      </c>
      <c r="R822" s="3">
        <f t="shared" si="166"/>
        <v>0.86825406163684382</v>
      </c>
      <c r="S822" s="3">
        <f t="shared" si="167"/>
        <v>0.48787605091708991</v>
      </c>
      <c r="T822" s="16"/>
      <c r="U822" s="1"/>
      <c r="V822" s="1"/>
      <c r="W822" s="1"/>
      <c r="X822" s="1"/>
      <c r="Y822" s="1"/>
      <c r="Z822" s="1"/>
      <c r="AA822" s="1"/>
      <c r="AB822" s="1"/>
      <c r="AC822" s="1"/>
      <c r="AD822" s="1"/>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row>
    <row r="823" spans="1:59" s="5" customFormat="1" x14ac:dyDescent="0.2">
      <c r="A823"/>
      <c r="B823"/>
      <c r="C823"/>
      <c r="D823"/>
      <c r="E823"/>
      <c r="F823"/>
      <c r="G823"/>
      <c r="H823"/>
      <c r="I823"/>
      <c r="J823"/>
      <c r="K823"/>
      <c r="L823"/>
      <c r="M823" s="16"/>
      <c r="N823" s="3">
        <v>818</v>
      </c>
      <c r="O823" s="3" t="str">
        <f t="shared" si="168"/>
        <v>NA</v>
      </c>
      <c r="P823" s="3" t="e">
        <f t="shared" si="164"/>
        <v>#VALUE!</v>
      </c>
      <c r="Q823" s="3" t="e">
        <f t="shared" si="165"/>
        <v>#VALUE!</v>
      </c>
      <c r="R823" s="3">
        <f t="shared" si="166"/>
        <v>0.34341997073568137</v>
      </c>
      <c r="S823" s="3">
        <f t="shared" si="167"/>
        <v>-0.36817861689169257</v>
      </c>
      <c r="T823" s="16"/>
      <c r="U823" s="1"/>
      <c r="V823" s="1"/>
      <c r="W823" s="1"/>
      <c r="X823" s="1"/>
      <c r="Y823" s="1"/>
      <c r="Z823" s="1"/>
      <c r="AA823" s="1"/>
      <c r="AB823" s="1"/>
      <c r="AC823" s="1"/>
      <c r="AD823" s="1"/>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row>
    <row r="824" spans="1:59" s="5" customFormat="1" x14ac:dyDescent="0.2">
      <c r="A824"/>
      <c r="B824"/>
      <c r="C824"/>
      <c r="D824"/>
      <c r="E824"/>
      <c r="F824"/>
      <c r="G824"/>
      <c r="H824"/>
      <c r="I824"/>
      <c r="J824"/>
      <c r="K824"/>
      <c r="L824"/>
      <c r="M824" s="16"/>
      <c r="N824" s="3">
        <v>819</v>
      </c>
      <c r="O824" s="3" t="str">
        <f t="shared" si="168"/>
        <v>NA</v>
      </c>
      <c r="P824" s="3" t="e">
        <f t="shared" si="164"/>
        <v>#VALUE!</v>
      </c>
      <c r="Q824" s="3" t="e">
        <f t="shared" si="165"/>
        <v>#VALUE!</v>
      </c>
      <c r="R824" s="3">
        <f t="shared" si="166"/>
        <v>0.82899174810578113</v>
      </c>
      <c r="S824" s="3">
        <f t="shared" si="167"/>
        <v>0.54349807728896538</v>
      </c>
      <c r="T824" s="16"/>
      <c r="U824" s="1"/>
      <c r="V824" s="1"/>
      <c r="W824" s="1"/>
      <c r="X824" s="1"/>
      <c r="Y824" s="1"/>
      <c r="Z824" s="1"/>
      <c r="AA824" s="1"/>
      <c r="AB824" s="1"/>
      <c r="AC824" s="1"/>
      <c r="AD824" s="1"/>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row>
    <row r="825" spans="1:59" s="5" customFormat="1" x14ac:dyDescent="0.2">
      <c r="A825"/>
      <c r="B825"/>
      <c r="C825"/>
      <c r="D825"/>
      <c r="E825"/>
      <c r="F825"/>
      <c r="G825"/>
      <c r="H825"/>
      <c r="I825"/>
      <c r="J825"/>
      <c r="K825"/>
      <c r="L825"/>
      <c r="M825" s="16"/>
      <c r="N825" s="3">
        <v>820</v>
      </c>
      <c r="O825" s="3" t="str">
        <f t="shared" si="168"/>
        <v>NA</v>
      </c>
      <c r="P825" s="3" t="e">
        <f t="shared" si="164"/>
        <v>#VALUE!</v>
      </c>
      <c r="Q825" s="3" t="e">
        <f t="shared" si="165"/>
        <v>#VALUE!</v>
      </c>
      <c r="R825" s="3">
        <f t="shared" si="166"/>
        <v>5.5751997145309706E-2</v>
      </c>
      <c r="S825" s="3">
        <f t="shared" si="167"/>
        <v>3.9354056921034442E-2</v>
      </c>
      <c r="T825" s="16"/>
      <c r="U825" s="1"/>
      <c r="V825" s="1"/>
      <c r="W825" s="1"/>
      <c r="X825" s="1"/>
      <c r="Y825" s="1"/>
      <c r="Z825" s="1"/>
      <c r="AA825" s="1"/>
      <c r="AB825" s="1"/>
      <c r="AC825" s="1"/>
      <c r="AD825" s="1"/>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row>
    <row r="826" spans="1:59" s="5" customFormat="1" x14ac:dyDescent="0.2">
      <c r="A826"/>
      <c r="B826"/>
      <c r="C826"/>
      <c r="D826"/>
      <c r="E826"/>
      <c r="F826"/>
      <c r="G826"/>
      <c r="H826"/>
      <c r="I826"/>
      <c r="J826"/>
      <c r="K826"/>
      <c r="L826"/>
      <c r="M826" s="16"/>
      <c r="N826" s="3">
        <v>821</v>
      </c>
      <c r="O826" s="3" t="str">
        <f t="shared" si="168"/>
        <v>NA</v>
      </c>
      <c r="P826" s="3" t="e">
        <f t="shared" si="164"/>
        <v>#VALUE!</v>
      </c>
      <c r="Q826" s="3" t="e">
        <f t="shared" si="165"/>
        <v>#VALUE!</v>
      </c>
      <c r="R826" s="3">
        <f t="shared" si="166"/>
        <v>0.78972943457471834</v>
      </c>
      <c r="S826" s="3">
        <f t="shared" si="167"/>
        <v>0.5991201036608409</v>
      </c>
      <c r="T826" s="16"/>
      <c r="U826" s="1"/>
      <c r="V826" s="1"/>
      <c r="W826" s="1"/>
      <c r="X826" s="1"/>
      <c r="Y826" s="1"/>
      <c r="Z826" s="1"/>
      <c r="AA826" s="1"/>
      <c r="AB826" s="1"/>
      <c r="AC826" s="1"/>
      <c r="AD826" s="1"/>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row>
    <row r="827" spans="1:59" s="5" customFormat="1" x14ac:dyDescent="0.2">
      <c r="A827"/>
      <c r="B827"/>
      <c r="C827"/>
      <c r="D827"/>
      <c r="E827"/>
      <c r="F827"/>
      <c r="G827"/>
      <c r="H827"/>
      <c r="I827"/>
      <c r="J827"/>
      <c r="K827"/>
      <c r="L827"/>
      <c r="M827" s="16"/>
      <c r="N827" s="3">
        <v>822</v>
      </c>
      <c r="O827" s="3" t="str">
        <f t="shared" si="168"/>
        <v>NA</v>
      </c>
      <c r="P827" s="3" t="e">
        <f t="shared" si="164"/>
        <v>#VALUE!</v>
      </c>
      <c r="Q827" s="3" t="e">
        <f t="shared" si="165"/>
        <v>#VALUE!</v>
      </c>
      <c r="R827" s="3">
        <f t="shared" si="166"/>
        <v>-0.23191597644506193</v>
      </c>
      <c r="S827" s="3">
        <f t="shared" si="167"/>
        <v>0.44688673073376145</v>
      </c>
      <c r="T827" s="16"/>
      <c r="U827" s="1"/>
      <c r="V827" s="1"/>
      <c r="W827" s="1"/>
      <c r="X827" s="1"/>
      <c r="Y827" s="1"/>
      <c r="Z827" s="1"/>
      <c r="AA827" s="1"/>
      <c r="AB827" s="1"/>
      <c r="AC827" s="1"/>
      <c r="AD827" s="1"/>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row>
    <row r="828" spans="1:59" s="5" customFormat="1" x14ac:dyDescent="0.2">
      <c r="A828"/>
      <c r="B828"/>
      <c r="C828"/>
      <c r="D828"/>
      <c r="E828"/>
      <c r="F828"/>
      <c r="G828"/>
      <c r="H828"/>
      <c r="I828"/>
      <c r="J828"/>
      <c r="K828"/>
      <c r="L828"/>
      <c r="M828" s="16"/>
      <c r="N828" s="3">
        <v>823</v>
      </c>
      <c r="O828" s="3" t="str">
        <f t="shared" si="168"/>
        <v>NA</v>
      </c>
      <c r="P828" s="3" t="e">
        <f t="shared" si="164"/>
        <v>#VALUE!</v>
      </c>
      <c r="Q828" s="3" t="e">
        <f t="shared" si="165"/>
        <v>#VALUE!</v>
      </c>
      <c r="R828" s="3">
        <f t="shared" si="166"/>
        <v>0.75046712104365554</v>
      </c>
      <c r="S828" s="3">
        <f t="shared" si="167"/>
        <v>0.65474213003271631</v>
      </c>
      <c r="T828" s="16"/>
      <c r="U828" s="1"/>
      <c r="V828" s="1"/>
      <c r="W828" s="1"/>
      <c r="X828" s="1"/>
      <c r="Y828" s="1"/>
      <c r="Z828" s="1"/>
      <c r="AA828" s="1"/>
      <c r="AB828" s="1"/>
      <c r="AC828" s="1"/>
      <c r="AD828" s="1"/>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row>
    <row r="829" spans="1:59" s="5" customFormat="1" x14ac:dyDescent="0.2">
      <c r="A829"/>
      <c r="B829"/>
      <c r="C829"/>
      <c r="D829"/>
      <c r="E829"/>
      <c r="F829"/>
      <c r="G829"/>
      <c r="H829"/>
      <c r="I829"/>
      <c r="J829"/>
      <c r="K829"/>
      <c r="L829"/>
      <c r="M829" s="16"/>
      <c r="N829" s="3">
        <v>824</v>
      </c>
      <c r="O829" s="3" t="str">
        <f t="shared" si="168"/>
        <v>NA</v>
      </c>
      <c r="P829" s="3" t="e">
        <f t="shared" si="164"/>
        <v>#VALUE!</v>
      </c>
      <c r="Q829" s="3" t="e">
        <f t="shared" si="165"/>
        <v>#VALUE!</v>
      </c>
      <c r="R829" s="3">
        <f t="shared" si="166"/>
        <v>-0.51958395003543356</v>
      </c>
      <c r="S829" s="3">
        <f t="shared" si="167"/>
        <v>0.85441940454648857</v>
      </c>
      <c r="T829" s="16"/>
      <c r="U829" s="1"/>
      <c r="V829" s="1"/>
      <c r="W829" s="1"/>
      <c r="X829" s="1"/>
      <c r="Y829" s="1"/>
      <c r="Z829" s="1"/>
      <c r="AA829" s="1"/>
      <c r="AB829" s="1"/>
      <c r="AC829" s="1"/>
      <c r="AD829" s="1"/>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row>
    <row r="830" spans="1:59" s="5" customFormat="1" x14ac:dyDescent="0.2">
      <c r="A830"/>
      <c r="B830"/>
      <c r="C830"/>
      <c r="D830"/>
      <c r="E830"/>
      <c r="F830"/>
      <c r="G830"/>
      <c r="H830"/>
      <c r="I830"/>
      <c r="J830"/>
      <c r="K830"/>
      <c r="L830"/>
      <c r="M830" s="16"/>
      <c r="N830" s="3">
        <v>825</v>
      </c>
      <c r="O830" s="3" t="str">
        <f t="shared" si="168"/>
        <v>NA</v>
      </c>
      <c r="P830" s="3" t="e">
        <f t="shared" si="164"/>
        <v>#VALUE!</v>
      </c>
      <c r="Q830" s="3" t="e">
        <f t="shared" si="165"/>
        <v>#VALUE!</v>
      </c>
      <c r="R830" s="3">
        <f t="shared" si="166"/>
        <v>0.53736023211705342</v>
      </c>
      <c r="S830" s="3">
        <f t="shared" si="167"/>
        <v>0.52514896005196399</v>
      </c>
      <c r="T830" s="16"/>
      <c r="U830" s="1"/>
      <c r="V830" s="1"/>
      <c r="W830" s="1"/>
      <c r="X830" s="1"/>
      <c r="Y830" s="1"/>
      <c r="Z830" s="1"/>
      <c r="AA830" s="1"/>
      <c r="AB830" s="1"/>
      <c r="AC830" s="1"/>
      <c r="AD830" s="1"/>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row>
    <row r="831" spans="1:59" s="5" customFormat="1" x14ac:dyDescent="0.2">
      <c r="A831"/>
      <c r="B831"/>
      <c r="C831"/>
      <c r="D831"/>
      <c r="E831"/>
      <c r="F831"/>
      <c r="G831"/>
      <c r="H831"/>
      <c r="I831"/>
      <c r="J831"/>
      <c r="K831"/>
      <c r="L831"/>
      <c r="M831" s="16"/>
      <c r="N831" s="3">
        <v>826</v>
      </c>
      <c r="O831" s="3" t="str">
        <f t="shared" si="168"/>
        <v>NA</v>
      </c>
      <c r="P831" s="3" t="e">
        <f t="shared" si="164"/>
        <v>#VALUE!</v>
      </c>
      <c r="Q831" s="3" t="e">
        <f t="shared" si="165"/>
        <v>#VALUE!</v>
      </c>
      <c r="R831" s="3">
        <f t="shared" si="166"/>
        <v>-0.57239695359610621</v>
      </c>
      <c r="S831" s="3">
        <f t="shared" si="167"/>
        <v>0.81145283921452993</v>
      </c>
      <c r="T831" s="16"/>
      <c r="U831" s="1"/>
      <c r="V831" s="1"/>
      <c r="W831" s="1"/>
      <c r="X831" s="1"/>
      <c r="Y831" s="1"/>
      <c r="Z831" s="1"/>
      <c r="AA831" s="1"/>
      <c r="AB831" s="1"/>
      <c r="AC831" s="1"/>
      <c r="AD831" s="1"/>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row>
    <row r="832" spans="1:59" s="5" customFormat="1" x14ac:dyDescent="0.2">
      <c r="A832"/>
      <c r="B832"/>
      <c r="C832"/>
      <c r="D832"/>
      <c r="E832"/>
      <c r="F832"/>
      <c r="G832"/>
      <c r="H832"/>
      <c r="I832"/>
      <c r="J832"/>
      <c r="K832"/>
      <c r="L832"/>
      <c r="M832" s="16"/>
      <c r="N832" s="3">
        <v>827</v>
      </c>
      <c r="O832" s="3" t="str">
        <f t="shared" si="168"/>
        <v>NA</v>
      </c>
      <c r="P832" s="3" t="e">
        <f t="shared" si="164"/>
        <v>#VALUE!</v>
      </c>
      <c r="Q832" s="3" t="e">
        <f t="shared" si="165"/>
        <v>#VALUE!</v>
      </c>
      <c r="R832" s="3">
        <f t="shared" si="166"/>
        <v>0.1504087677949118</v>
      </c>
      <c r="S832" s="3">
        <f t="shared" si="167"/>
        <v>0.21034059371858366</v>
      </c>
      <c r="T832" s="16"/>
      <c r="U832" s="1"/>
      <c r="V832" s="1"/>
      <c r="W832" s="1"/>
      <c r="X832" s="1"/>
      <c r="Y832" s="1"/>
      <c r="Z832" s="1"/>
      <c r="AA832" s="1"/>
      <c r="AB832" s="1"/>
      <c r="AC832" s="1"/>
      <c r="AD832" s="1"/>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row>
    <row r="833" spans="1:59" s="5" customFormat="1" x14ac:dyDescent="0.2">
      <c r="A833"/>
      <c r="B833"/>
      <c r="C833"/>
      <c r="D833"/>
      <c r="E833"/>
      <c r="F833"/>
      <c r="G833"/>
      <c r="H833"/>
      <c r="I833"/>
      <c r="J833"/>
      <c r="K833"/>
      <c r="L833"/>
      <c r="M833" s="16"/>
      <c r="N833" s="3">
        <v>828</v>
      </c>
      <c r="O833" s="3" t="str">
        <f t="shared" si="168"/>
        <v>NA</v>
      </c>
      <c r="P833" s="3" t="e">
        <f t="shared" si="164"/>
        <v>#VALUE!</v>
      </c>
      <c r="Q833" s="3" t="e">
        <f t="shared" si="165"/>
        <v>#VALUE!</v>
      </c>
      <c r="R833" s="3">
        <f t="shared" si="166"/>
        <v>-0.62520995715677874</v>
      </c>
      <c r="S833" s="3">
        <f t="shared" si="167"/>
        <v>0.7684862738825714</v>
      </c>
      <c r="T833" s="16"/>
      <c r="U833" s="1"/>
      <c r="V833" s="1"/>
      <c r="W833" s="1"/>
      <c r="X833" s="1"/>
      <c r="Y833" s="1"/>
      <c r="Z833" s="1"/>
      <c r="AA833" s="1"/>
      <c r="AB833" s="1"/>
      <c r="AC833" s="1"/>
      <c r="AD833" s="1"/>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row>
    <row r="834" spans="1:59" s="5" customFormat="1" x14ac:dyDescent="0.2">
      <c r="A834"/>
      <c r="B834"/>
      <c r="C834"/>
      <c r="D834"/>
      <c r="E834"/>
      <c r="F834"/>
      <c r="G834"/>
      <c r="H834"/>
      <c r="I834"/>
      <c r="J834"/>
      <c r="K834"/>
      <c r="L834"/>
      <c r="M834" s="16"/>
      <c r="N834" s="3">
        <v>829</v>
      </c>
      <c r="O834" s="3" t="str">
        <f t="shared" si="168"/>
        <v>NA</v>
      </c>
      <c r="P834" s="3" t="e">
        <f t="shared" si="164"/>
        <v>#VALUE!</v>
      </c>
      <c r="Q834" s="3" t="e">
        <f t="shared" si="165"/>
        <v>#VALUE!</v>
      </c>
      <c r="R834" s="3">
        <f t="shared" si="166"/>
        <v>-0.2365426965272297</v>
      </c>
      <c r="S834" s="3">
        <f t="shared" si="167"/>
        <v>-0.10446777261479673</v>
      </c>
      <c r="T834" s="16"/>
      <c r="U834" s="1"/>
      <c r="V834" s="1"/>
      <c r="W834" s="1"/>
      <c r="X834" s="1"/>
      <c r="Y834" s="1"/>
      <c r="Z834" s="1"/>
      <c r="AA834" s="1"/>
      <c r="AB834" s="1"/>
      <c r="AC834" s="1"/>
      <c r="AD834" s="1"/>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row>
    <row r="835" spans="1:59" s="5" customFormat="1" x14ac:dyDescent="0.2">
      <c r="A835"/>
      <c r="B835"/>
      <c r="C835"/>
      <c r="D835"/>
      <c r="E835"/>
      <c r="F835"/>
      <c r="G835"/>
      <c r="H835"/>
      <c r="I835"/>
      <c r="J835"/>
      <c r="K835"/>
      <c r="L835"/>
      <c r="M835" s="16"/>
      <c r="N835" s="3">
        <v>830</v>
      </c>
      <c r="O835" s="3" t="str">
        <f t="shared" si="168"/>
        <v>NA</v>
      </c>
      <c r="P835" s="3" t="e">
        <f t="shared" si="164"/>
        <v>#VALUE!</v>
      </c>
      <c r="Q835" s="3" t="e">
        <f t="shared" si="165"/>
        <v>#VALUE!</v>
      </c>
      <c r="R835" s="3">
        <f t="shared" si="166"/>
        <v>-0.67802296071745127</v>
      </c>
      <c r="S835" s="3">
        <f t="shared" si="167"/>
        <v>0.72551970855061287</v>
      </c>
      <c r="T835" s="16"/>
      <c r="U835" s="1"/>
      <c r="V835" s="1"/>
      <c r="W835" s="1"/>
      <c r="X835" s="1"/>
      <c r="Y835" s="1"/>
      <c r="Z835" s="1"/>
      <c r="AA835" s="1"/>
      <c r="AB835" s="1"/>
      <c r="AC835" s="1"/>
      <c r="AD835" s="1"/>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row>
    <row r="836" spans="1:59" s="5" customFormat="1" x14ac:dyDescent="0.2">
      <c r="A836"/>
      <c r="B836"/>
      <c r="C836"/>
      <c r="D836"/>
      <c r="E836"/>
      <c r="F836"/>
      <c r="G836"/>
      <c r="H836"/>
      <c r="I836"/>
      <c r="J836"/>
      <c r="K836"/>
      <c r="L836"/>
      <c r="M836" s="16"/>
      <c r="N836" s="3">
        <v>831</v>
      </c>
      <c r="O836" s="3" t="str">
        <f t="shared" si="168"/>
        <v>NA</v>
      </c>
      <c r="P836" s="3" t="e">
        <f t="shared" si="164"/>
        <v>#VALUE!</v>
      </c>
      <c r="Q836" s="3" t="e">
        <f t="shared" si="165"/>
        <v>#VALUE!</v>
      </c>
      <c r="R836" s="3">
        <f t="shared" si="166"/>
        <v>-0.62349416084937126</v>
      </c>
      <c r="S836" s="3">
        <f t="shared" si="167"/>
        <v>-0.41927613894817706</v>
      </c>
      <c r="T836" s="16"/>
      <c r="U836" s="1"/>
      <c r="V836" s="1"/>
      <c r="W836" s="1"/>
      <c r="X836" s="1"/>
      <c r="Y836" s="1"/>
      <c r="Z836" s="1"/>
      <c r="AA836" s="1"/>
      <c r="AB836" s="1"/>
      <c r="AC836" s="1"/>
      <c r="AD836" s="1"/>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row>
    <row r="837" spans="1:59" s="5" customFormat="1" x14ac:dyDescent="0.2">
      <c r="A837"/>
      <c r="B837"/>
      <c r="C837"/>
      <c r="D837"/>
      <c r="E837"/>
      <c r="F837"/>
      <c r="G837"/>
      <c r="H837"/>
      <c r="I837"/>
      <c r="J837"/>
      <c r="K837"/>
      <c r="L837"/>
      <c r="M837" s="16"/>
      <c r="N837" s="3">
        <v>832</v>
      </c>
      <c r="O837" s="3" t="str">
        <f t="shared" si="168"/>
        <v>NA</v>
      </c>
      <c r="P837" s="3" t="e">
        <f t="shared" ref="P837:P900" si="169">(1-MOD(O837-1,$B$1)/$B$1)*VLOOKUP(IF(INT((O837-1)/$B$1)=$A$1,1,INT((O837-1)/$B$1)+1),$A$7:$C$57,2)+MOD(O837-1,$B$1)/$B$1*VLOOKUP(IF(INT((O837-1)/$B$1)+1=$A$1,1,(INT((O837-1)/$B$1)+2)),$A$7:$C$57,2)</f>
        <v>#VALUE!</v>
      </c>
      <c r="Q837" s="3" t="e">
        <f t="shared" ref="Q837:Q900" si="170">(1-MOD(O837-1,$B$1)/$B$1)*VLOOKUP(IF(INT((O837-1)/$B$1)=$A$1,1,INT((O837-1)/$B$1)+1),$A$7:$C$57,3)+MOD(O837-1,$B$1)/$B$1*VLOOKUP(IF(INT((O837-1)/$B$1)+1=$A$1,1,(INT((O837-1)/$B$1)+2)),$A$7:$C$57,3)</f>
        <v>#VALUE!</v>
      </c>
      <c r="R837" s="3">
        <f t="shared" ref="R837:R900" si="171">VLOOKUP(MOD(N837*$C$1,$A$1*$B$1),$N$5:$Q$2019,3)</f>
        <v>-0.73083596427812392</v>
      </c>
      <c r="S837" s="3">
        <f t="shared" ref="S837:S900" si="172">VLOOKUP(MOD(N837*$C$1,$A$1*$B$1),$N$5:$Q$2019,4)</f>
        <v>0.68255314321865423</v>
      </c>
      <c r="T837" s="16"/>
      <c r="U837" s="1"/>
      <c r="V837" s="1"/>
      <c r="W837" s="1"/>
      <c r="X837" s="1"/>
      <c r="Y837" s="1"/>
      <c r="Z837" s="1"/>
      <c r="AA837" s="1"/>
      <c r="AB837" s="1"/>
      <c r="AC837" s="1"/>
      <c r="AD837" s="1"/>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row>
    <row r="838" spans="1:59" s="5" customFormat="1" x14ac:dyDescent="0.2">
      <c r="A838"/>
      <c r="B838"/>
      <c r="C838"/>
      <c r="D838"/>
      <c r="E838"/>
      <c r="F838"/>
      <c r="G838"/>
      <c r="H838"/>
      <c r="I838"/>
      <c r="J838"/>
      <c r="K838"/>
      <c r="L838"/>
      <c r="M838" s="16"/>
      <c r="N838" s="3">
        <v>833</v>
      </c>
      <c r="O838" s="3" t="str">
        <f t="shared" ref="O838:O901" si="173">IF($N$4&gt;=O837,O837+1,"NA")</f>
        <v>NA</v>
      </c>
      <c r="P838" s="3" t="e">
        <f t="shared" si="169"/>
        <v>#VALUE!</v>
      </c>
      <c r="Q838" s="3" t="e">
        <f t="shared" si="170"/>
        <v>#VALUE!</v>
      </c>
      <c r="R838" s="3">
        <f t="shared" si="171"/>
        <v>-0.79373464942489336</v>
      </c>
      <c r="S838" s="3">
        <f t="shared" si="172"/>
        <v>-0.60155919318856133</v>
      </c>
      <c r="T838" s="16"/>
      <c r="U838" s="1"/>
      <c r="V838" s="1"/>
      <c r="W838" s="1"/>
      <c r="X838" s="1"/>
      <c r="Y838" s="1"/>
      <c r="Z838" s="1"/>
      <c r="AA838" s="1"/>
      <c r="AB838" s="1"/>
      <c r="AC838" s="1"/>
      <c r="AD838" s="1"/>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row>
    <row r="839" spans="1:59" s="5" customFormat="1" x14ac:dyDescent="0.2">
      <c r="A839"/>
      <c r="B839"/>
      <c r="C839"/>
      <c r="D839"/>
      <c r="E839"/>
      <c r="F839"/>
      <c r="G839"/>
      <c r="H839"/>
      <c r="I839"/>
      <c r="J839"/>
      <c r="K839"/>
      <c r="L839"/>
      <c r="M839" s="16"/>
      <c r="N839" s="3">
        <v>834</v>
      </c>
      <c r="O839" s="3" t="str">
        <f t="shared" si="173"/>
        <v>NA</v>
      </c>
      <c r="P839" s="3" t="e">
        <f t="shared" si="169"/>
        <v>#VALUE!</v>
      </c>
      <c r="Q839" s="3" t="e">
        <f t="shared" si="170"/>
        <v>#VALUE!</v>
      </c>
      <c r="R839" s="3">
        <f t="shared" si="171"/>
        <v>-0.39035498712707972</v>
      </c>
      <c r="S839" s="3">
        <f t="shared" si="172"/>
        <v>0.31798703473788575</v>
      </c>
      <c r="T839" s="16"/>
      <c r="U839" s="1"/>
      <c r="V839" s="1"/>
      <c r="W839" s="1"/>
      <c r="X839" s="1"/>
      <c r="Y839" s="1"/>
      <c r="Z839" s="1"/>
      <c r="AA839" s="1"/>
      <c r="AB839" s="1"/>
      <c r="AC839" s="1"/>
      <c r="AD839" s="1"/>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row>
    <row r="840" spans="1:59" s="5" customFormat="1" x14ac:dyDescent="0.2">
      <c r="A840"/>
      <c r="B840"/>
      <c r="C840"/>
      <c r="D840"/>
      <c r="E840"/>
      <c r="F840"/>
      <c r="G840"/>
      <c r="H840"/>
      <c r="I840"/>
      <c r="J840"/>
      <c r="K840"/>
      <c r="L840"/>
      <c r="M840" s="16"/>
      <c r="N840" s="3">
        <v>835</v>
      </c>
      <c r="O840" s="3" t="str">
        <f t="shared" si="173"/>
        <v>NA</v>
      </c>
      <c r="P840" s="3" t="e">
        <f t="shared" si="169"/>
        <v>#VALUE!</v>
      </c>
      <c r="Q840" s="3" t="e">
        <f t="shared" si="170"/>
        <v>#VALUE!</v>
      </c>
      <c r="R840" s="3">
        <f t="shared" si="171"/>
        <v>-0.7472641622537961</v>
      </c>
      <c r="S840" s="3">
        <f t="shared" si="172"/>
        <v>-0.65131693533594937</v>
      </c>
      <c r="T840" s="16"/>
      <c r="U840" s="1"/>
      <c r="V840" s="1"/>
      <c r="W840" s="1"/>
      <c r="X840" s="1"/>
      <c r="Y840" s="1"/>
      <c r="Z840" s="1"/>
      <c r="AA840" s="1"/>
      <c r="AB840" s="1"/>
      <c r="AC840" s="1"/>
      <c r="AD840" s="1"/>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row>
    <row r="841" spans="1:59" s="5" customFormat="1" x14ac:dyDescent="0.2">
      <c r="A841"/>
      <c r="B841"/>
      <c r="C841"/>
      <c r="D841"/>
      <c r="E841"/>
      <c r="F841"/>
      <c r="G841"/>
      <c r="H841"/>
      <c r="I841"/>
      <c r="J841"/>
      <c r="K841"/>
      <c r="L841"/>
      <c r="M841" s="16"/>
      <c r="N841" s="3">
        <v>836</v>
      </c>
      <c r="O841" s="3" t="str">
        <f t="shared" si="173"/>
        <v>NA</v>
      </c>
      <c r="P841" s="3" t="e">
        <f t="shared" si="169"/>
        <v>#VALUE!</v>
      </c>
      <c r="Q841" s="3" t="e">
        <f t="shared" si="170"/>
        <v>#VALUE!</v>
      </c>
      <c r="R841" s="3">
        <f t="shared" si="171"/>
        <v>-4.9874009976035472E-2</v>
      </c>
      <c r="S841" s="3">
        <f t="shared" si="172"/>
        <v>-4.6579073742882726E-2</v>
      </c>
      <c r="T841" s="16"/>
      <c r="U841" s="1"/>
      <c r="V841" s="1"/>
      <c r="W841" s="1"/>
      <c r="X841" s="1"/>
      <c r="Y841" s="1"/>
      <c r="Z841" s="1"/>
      <c r="AA841" s="1"/>
      <c r="AB841" s="1"/>
      <c r="AC841" s="1"/>
      <c r="AD841" s="1"/>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row>
    <row r="842" spans="1:59" s="5" customFormat="1" x14ac:dyDescent="0.2">
      <c r="A842"/>
      <c r="B842"/>
      <c r="C842"/>
      <c r="D842"/>
      <c r="E842"/>
      <c r="F842"/>
      <c r="G842"/>
      <c r="H842"/>
      <c r="I842"/>
      <c r="J842"/>
      <c r="K842"/>
      <c r="L842"/>
      <c r="M842" s="16"/>
      <c r="N842" s="3">
        <v>837</v>
      </c>
      <c r="O842" s="3" t="str">
        <f t="shared" si="173"/>
        <v>NA</v>
      </c>
      <c r="P842" s="3" t="e">
        <f t="shared" si="169"/>
        <v>#VALUE!</v>
      </c>
      <c r="Q842" s="3" t="e">
        <f t="shared" si="170"/>
        <v>#VALUE!</v>
      </c>
      <c r="R842" s="3">
        <f t="shared" si="171"/>
        <v>-0.70079367508269885</v>
      </c>
      <c r="S842" s="3">
        <f t="shared" si="172"/>
        <v>-0.70107467748333763</v>
      </c>
      <c r="T842" s="16"/>
      <c r="U842" s="1"/>
      <c r="V842" s="1"/>
      <c r="W842" s="1"/>
      <c r="X842" s="1"/>
      <c r="Y842" s="1"/>
      <c r="Z842" s="1"/>
      <c r="AA842" s="1"/>
      <c r="AB842" s="1"/>
      <c r="AC842" s="1"/>
      <c r="AD842" s="1"/>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row>
    <row r="843" spans="1:59" s="5" customFormat="1" x14ac:dyDescent="0.2">
      <c r="A843"/>
      <c r="B843"/>
      <c r="C843"/>
      <c r="D843"/>
      <c r="E843"/>
      <c r="F843"/>
      <c r="G843"/>
      <c r="H843"/>
      <c r="I843"/>
      <c r="J843"/>
      <c r="K843"/>
      <c r="L843"/>
      <c r="M843" s="16"/>
      <c r="N843" s="3">
        <v>838</v>
      </c>
      <c r="O843" s="3" t="str">
        <f t="shared" si="173"/>
        <v>NA</v>
      </c>
      <c r="P843" s="3" t="e">
        <f t="shared" si="169"/>
        <v>#VALUE!</v>
      </c>
      <c r="Q843" s="3" t="e">
        <f t="shared" si="170"/>
        <v>#VALUE!</v>
      </c>
      <c r="R843" s="3">
        <f t="shared" si="171"/>
        <v>0.29060696717500878</v>
      </c>
      <c r="S843" s="3">
        <f t="shared" si="172"/>
        <v>-0.41114518222365115</v>
      </c>
      <c r="T843" s="16"/>
      <c r="U843" s="1"/>
      <c r="V843" s="1"/>
      <c r="W843" s="1"/>
      <c r="X843" s="1"/>
      <c r="Y843" s="1"/>
      <c r="Z843" s="1"/>
      <c r="AA843" s="1"/>
      <c r="AB843" s="1"/>
      <c r="AC843" s="1"/>
      <c r="AD843" s="1"/>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row>
    <row r="844" spans="1:59" s="5" customFormat="1" x14ac:dyDescent="0.2">
      <c r="A844"/>
      <c r="B844"/>
      <c r="C844"/>
      <c r="D844"/>
      <c r="E844"/>
      <c r="F844"/>
      <c r="G844"/>
      <c r="H844"/>
      <c r="I844"/>
      <c r="J844"/>
      <c r="K844"/>
      <c r="L844"/>
      <c r="M844" s="16"/>
      <c r="N844" s="3">
        <v>839</v>
      </c>
      <c r="O844" s="3" t="str">
        <f t="shared" si="173"/>
        <v>NA</v>
      </c>
      <c r="P844" s="3" t="e">
        <f t="shared" si="169"/>
        <v>#VALUE!</v>
      </c>
      <c r="Q844" s="3" t="e">
        <f t="shared" si="170"/>
        <v>#VALUE!</v>
      </c>
      <c r="R844" s="3">
        <f t="shared" si="171"/>
        <v>-0.65432318791160149</v>
      </c>
      <c r="S844" s="3">
        <f t="shared" si="172"/>
        <v>-0.75083241963072567</v>
      </c>
      <c r="T844" s="16"/>
      <c r="U844" s="1"/>
      <c r="V844" s="1"/>
      <c r="W844" s="1"/>
      <c r="X844" s="1"/>
      <c r="Y844" s="1"/>
      <c r="Z844" s="1"/>
      <c r="AA844" s="1"/>
      <c r="AB844" s="1"/>
      <c r="AC844" s="1"/>
      <c r="AD844" s="1"/>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row>
    <row r="845" spans="1:59" s="5" customFormat="1" x14ac:dyDescent="0.2">
      <c r="A845"/>
      <c r="B845"/>
      <c r="C845"/>
      <c r="D845"/>
      <c r="E845"/>
      <c r="F845"/>
      <c r="G845"/>
      <c r="H845"/>
      <c r="I845"/>
      <c r="J845"/>
      <c r="K845"/>
      <c r="L845"/>
      <c r="M845" s="16"/>
      <c r="N845" s="3">
        <v>840</v>
      </c>
      <c r="O845" s="3" t="str">
        <f t="shared" si="173"/>
        <v>NA</v>
      </c>
      <c r="P845" s="3" t="e">
        <f t="shared" si="169"/>
        <v>#VALUE!</v>
      </c>
      <c r="Q845" s="3" t="e">
        <f t="shared" si="170"/>
        <v>#VALUE!</v>
      </c>
      <c r="R845" s="3">
        <f t="shared" si="171"/>
        <v>0.63108794432605297</v>
      </c>
      <c r="S845" s="3">
        <f t="shared" si="172"/>
        <v>-0.77571129070441969</v>
      </c>
      <c r="T845" s="16"/>
      <c r="U845" s="1"/>
      <c r="V845" s="1"/>
      <c r="W845" s="1"/>
      <c r="X845" s="1"/>
      <c r="Y845" s="1"/>
      <c r="Z845" s="1"/>
      <c r="AA845" s="1"/>
      <c r="AB845" s="1"/>
      <c r="AC845" s="1"/>
      <c r="AD845" s="1"/>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row>
    <row r="846" spans="1:59" s="5" customFormat="1" x14ac:dyDescent="0.2">
      <c r="A846"/>
      <c r="B846"/>
      <c r="C846"/>
      <c r="D846"/>
      <c r="E846"/>
      <c r="F846"/>
      <c r="G846"/>
      <c r="H846"/>
      <c r="I846"/>
      <c r="J846"/>
      <c r="K846"/>
      <c r="L846"/>
      <c r="M846" s="16"/>
      <c r="N846" s="3">
        <v>841</v>
      </c>
      <c r="O846" s="3" t="str">
        <f t="shared" si="173"/>
        <v>NA</v>
      </c>
      <c r="P846" s="3" t="e">
        <f t="shared" si="169"/>
        <v>#VALUE!</v>
      </c>
      <c r="Q846" s="3" t="e">
        <f t="shared" si="170"/>
        <v>#VALUE!</v>
      </c>
      <c r="R846" s="3">
        <f t="shared" si="171"/>
        <v>-0.46084745575053077</v>
      </c>
      <c r="S846" s="3">
        <f t="shared" si="172"/>
        <v>-0.59342823646403553</v>
      </c>
      <c r="T846" s="16"/>
      <c r="U846" s="1"/>
      <c r="V846" s="1"/>
      <c r="W846" s="1"/>
      <c r="X846" s="1"/>
      <c r="Y846" s="1"/>
      <c r="Z846" s="1"/>
      <c r="AA846" s="1"/>
      <c r="AB846" s="1"/>
      <c r="AC846" s="1"/>
      <c r="AD846" s="1"/>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row>
    <row r="847" spans="1:59" s="5" customFormat="1" x14ac:dyDescent="0.2">
      <c r="A847"/>
      <c r="B847"/>
      <c r="C847"/>
      <c r="D847"/>
      <c r="E847"/>
      <c r="F847"/>
      <c r="G847"/>
      <c r="H847"/>
      <c r="I847"/>
      <c r="J847"/>
      <c r="K847"/>
      <c r="L847"/>
      <c r="M847" s="16"/>
      <c r="N847" s="3">
        <v>842</v>
      </c>
      <c r="O847" s="3" t="str">
        <f t="shared" si="173"/>
        <v>NA</v>
      </c>
      <c r="P847" s="3" t="e">
        <f t="shared" si="169"/>
        <v>#VALUE!</v>
      </c>
      <c r="Q847" s="3" t="e">
        <f t="shared" si="170"/>
        <v>#VALUE!</v>
      </c>
      <c r="R847" s="3">
        <f t="shared" si="171"/>
        <v>0.67755843149715034</v>
      </c>
      <c r="S847" s="3">
        <f t="shared" si="172"/>
        <v>-0.72595354855703143</v>
      </c>
      <c r="T847" s="16"/>
      <c r="U847" s="1"/>
      <c r="V847" s="1"/>
      <c r="W847" s="1"/>
      <c r="X847" s="1"/>
      <c r="Y847" s="1"/>
      <c r="Z847" s="1"/>
      <c r="AA847" s="1"/>
      <c r="AB847" s="1"/>
      <c r="AC847" s="1"/>
      <c r="AD847" s="1"/>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row>
    <row r="848" spans="1:59" s="5" customFormat="1" x14ac:dyDescent="0.2">
      <c r="A848"/>
      <c r="B848"/>
      <c r="C848"/>
      <c r="D848"/>
      <c r="E848"/>
      <c r="F848"/>
      <c r="G848"/>
      <c r="H848"/>
      <c r="I848"/>
      <c r="J848"/>
      <c r="K848"/>
      <c r="L848"/>
      <c r="M848" s="16"/>
      <c r="N848" s="3">
        <v>843</v>
      </c>
      <c r="O848" s="3" t="str">
        <f t="shared" si="173"/>
        <v>NA</v>
      </c>
      <c r="P848" s="3" t="e">
        <f t="shared" si="169"/>
        <v>#VALUE!</v>
      </c>
      <c r="Q848" s="3" t="e">
        <f t="shared" si="170"/>
        <v>#VALUE!</v>
      </c>
      <c r="R848" s="3">
        <f t="shared" si="171"/>
        <v>-0.12036647859948646</v>
      </c>
      <c r="S848" s="3">
        <f t="shared" si="172"/>
        <v>-0.22886212798326711</v>
      </c>
      <c r="T848" s="16"/>
      <c r="U848" s="1"/>
      <c r="V848" s="1"/>
      <c r="W848" s="1"/>
      <c r="X848" s="1"/>
      <c r="Y848" s="1"/>
      <c r="Z848" s="1"/>
      <c r="AA848" s="1"/>
      <c r="AB848" s="1"/>
      <c r="AC848" s="1"/>
      <c r="AD848" s="1"/>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row>
    <row r="849" spans="1:59" s="5" customFormat="1" x14ac:dyDescent="0.2">
      <c r="A849"/>
      <c r="B849"/>
      <c r="C849"/>
      <c r="D849"/>
      <c r="E849"/>
      <c r="F849"/>
      <c r="G849"/>
      <c r="H849"/>
      <c r="I849"/>
      <c r="J849"/>
      <c r="K849"/>
      <c r="L849"/>
      <c r="M849" s="16"/>
      <c r="N849" s="3">
        <v>844</v>
      </c>
      <c r="O849" s="3" t="str">
        <f t="shared" si="173"/>
        <v>NA</v>
      </c>
      <c r="P849" s="3" t="e">
        <f t="shared" si="169"/>
        <v>#VALUE!</v>
      </c>
      <c r="Q849" s="3" t="e">
        <f t="shared" si="170"/>
        <v>#VALUE!</v>
      </c>
      <c r="R849" s="3">
        <f t="shared" si="171"/>
        <v>0.72402891866824759</v>
      </c>
      <c r="S849" s="3">
        <f t="shared" si="172"/>
        <v>-0.67619580640964339</v>
      </c>
      <c r="T849" s="16"/>
      <c r="U849" s="1"/>
      <c r="V849" s="1"/>
      <c r="W849" s="1"/>
      <c r="X849" s="1"/>
      <c r="Y849" s="1"/>
      <c r="Z849" s="1"/>
      <c r="AA849" s="1"/>
      <c r="AB849" s="1"/>
      <c r="AC849" s="1"/>
      <c r="AD849" s="1"/>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row>
    <row r="850" spans="1:59" s="5" customFormat="1" x14ac:dyDescent="0.2">
      <c r="A850"/>
      <c r="B850"/>
      <c r="C850"/>
      <c r="D850"/>
      <c r="E850"/>
      <c r="F850"/>
      <c r="G850"/>
      <c r="H850"/>
      <c r="I850"/>
      <c r="J850"/>
      <c r="K850"/>
      <c r="L850"/>
      <c r="M850" s="16"/>
      <c r="N850" s="3">
        <v>845</v>
      </c>
      <c r="O850" s="3" t="str">
        <f t="shared" si="173"/>
        <v>NA</v>
      </c>
      <c r="P850" s="3" t="e">
        <f t="shared" si="169"/>
        <v>#VALUE!</v>
      </c>
      <c r="Q850" s="3" t="e">
        <f t="shared" si="170"/>
        <v>#VALUE!</v>
      </c>
      <c r="R850" s="3">
        <f t="shared" si="171"/>
        <v>0.22011449855155774</v>
      </c>
      <c r="S850" s="3">
        <f t="shared" si="172"/>
        <v>0.13570398049750143</v>
      </c>
      <c r="T850" s="16"/>
      <c r="U850" s="1"/>
      <c r="V850" s="1"/>
      <c r="W850" s="1"/>
      <c r="X850" s="1"/>
      <c r="Y850" s="1"/>
      <c r="Z850" s="1"/>
      <c r="AA850" s="1"/>
      <c r="AB850" s="1"/>
      <c r="AC850" s="1"/>
      <c r="AD850" s="1"/>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row>
    <row r="851" spans="1:59" s="5" customFormat="1" x14ac:dyDescent="0.2">
      <c r="A851"/>
      <c r="B851"/>
      <c r="C851"/>
      <c r="D851"/>
      <c r="E851"/>
      <c r="F851"/>
      <c r="G851"/>
      <c r="H851"/>
      <c r="I851"/>
      <c r="J851"/>
      <c r="K851"/>
      <c r="L851"/>
      <c r="M851" s="16"/>
      <c r="N851" s="3">
        <v>846</v>
      </c>
      <c r="O851" s="3" t="str">
        <f t="shared" si="173"/>
        <v>NA</v>
      </c>
      <c r="P851" s="3" t="e">
        <f t="shared" si="169"/>
        <v>#VALUE!</v>
      </c>
      <c r="Q851" s="3" t="e">
        <f t="shared" si="170"/>
        <v>#VALUE!</v>
      </c>
      <c r="R851" s="3">
        <f t="shared" si="171"/>
        <v>0.77049940583934484</v>
      </c>
      <c r="S851" s="3">
        <f t="shared" si="172"/>
        <v>-0.62643806426225523</v>
      </c>
      <c r="T851" s="16"/>
      <c r="U851" s="1"/>
      <c r="V851" s="1"/>
      <c r="W851" s="1"/>
      <c r="X851" s="1"/>
      <c r="Y851" s="1"/>
      <c r="Z851" s="1"/>
      <c r="AA851" s="1"/>
      <c r="AB851" s="1"/>
      <c r="AC851" s="1"/>
      <c r="AD851" s="1"/>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row>
    <row r="852" spans="1:59" s="5" customFormat="1" x14ac:dyDescent="0.2">
      <c r="A852"/>
      <c r="B852"/>
      <c r="C852"/>
      <c r="D852"/>
      <c r="E852"/>
      <c r="F852"/>
      <c r="G852"/>
      <c r="H852"/>
      <c r="I852"/>
      <c r="J852"/>
      <c r="K852"/>
      <c r="L852"/>
      <c r="M852" s="16"/>
      <c r="N852" s="3">
        <v>847</v>
      </c>
      <c r="O852" s="3" t="str">
        <f t="shared" si="173"/>
        <v>NA</v>
      </c>
      <c r="P852" s="3" t="e">
        <f t="shared" si="169"/>
        <v>#VALUE!</v>
      </c>
      <c r="Q852" s="3" t="e">
        <f t="shared" si="170"/>
        <v>#VALUE!</v>
      </c>
      <c r="R852" s="3">
        <f t="shared" si="171"/>
        <v>0.56059547570260204</v>
      </c>
      <c r="S852" s="3">
        <f t="shared" si="172"/>
        <v>0.50027008897826986</v>
      </c>
      <c r="T852" s="16"/>
      <c r="U852" s="1"/>
      <c r="V852" s="1"/>
      <c r="W852" s="1"/>
      <c r="X852" s="1"/>
      <c r="Y852" s="1"/>
      <c r="Z852" s="1"/>
      <c r="AA852" s="1"/>
      <c r="AB852" s="1"/>
      <c r="AC852" s="1"/>
      <c r="AD852" s="1"/>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row>
    <row r="853" spans="1:59" s="5" customFormat="1" x14ac:dyDescent="0.2">
      <c r="A853"/>
      <c r="B853"/>
      <c r="C853"/>
      <c r="D853"/>
      <c r="E853"/>
      <c r="F853"/>
      <c r="G853"/>
      <c r="H853"/>
      <c r="I853"/>
      <c r="J853"/>
      <c r="K853"/>
      <c r="L853"/>
      <c r="M853" s="16"/>
      <c r="N853" s="3">
        <v>848</v>
      </c>
      <c r="O853" s="3" t="str">
        <f t="shared" si="173"/>
        <v>NA</v>
      </c>
      <c r="P853" s="3" t="e">
        <f t="shared" si="169"/>
        <v>#VALUE!</v>
      </c>
      <c r="Q853" s="3" t="e">
        <f t="shared" si="170"/>
        <v>#VALUE!</v>
      </c>
      <c r="R853" s="3">
        <f t="shared" si="171"/>
        <v>0.81696989301044209</v>
      </c>
      <c r="S853" s="3">
        <f t="shared" si="172"/>
        <v>-0.57668032211486708</v>
      </c>
      <c r="T853" s="16"/>
      <c r="U853" s="1"/>
      <c r="V853" s="1"/>
      <c r="W853" s="1"/>
      <c r="X853" s="1"/>
      <c r="Y853" s="1"/>
      <c r="Z853" s="1"/>
      <c r="AA853" s="1"/>
      <c r="AB853" s="1"/>
      <c r="AC853" s="1"/>
      <c r="AD853" s="1"/>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row>
    <row r="854" spans="1:59" s="5" customFormat="1" x14ac:dyDescent="0.2">
      <c r="A854"/>
      <c r="B854"/>
      <c r="C854"/>
      <c r="D854"/>
      <c r="E854"/>
      <c r="F854"/>
      <c r="G854"/>
      <c r="H854"/>
      <c r="I854"/>
      <c r="J854"/>
      <c r="K854"/>
      <c r="L854"/>
      <c r="M854" s="16"/>
      <c r="N854" s="3">
        <v>849</v>
      </c>
      <c r="O854" s="3" t="str">
        <f t="shared" si="173"/>
        <v>NA</v>
      </c>
      <c r="P854" s="3" t="e">
        <f t="shared" si="169"/>
        <v>#VALUE!</v>
      </c>
      <c r="Q854" s="3" t="e">
        <f t="shared" si="170"/>
        <v>#VALUE!</v>
      </c>
      <c r="R854" s="3">
        <f t="shared" si="171"/>
        <v>0.70442946249778782</v>
      </c>
      <c r="S854" s="3">
        <f t="shared" si="172"/>
        <v>0.70403642588463344</v>
      </c>
      <c r="T854" s="16"/>
      <c r="U854" s="1"/>
      <c r="V854" s="1"/>
      <c r="W854" s="1"/>
      <c r="X854" s="1"/>
      <c r="Y854" s="1"/>
      <c r="Z854" s="1"/>
      <c r="AA854" s="1"/>
      <c r="AB854" s="1"/>
      <c r="AC854" s="1"/>
      <c r="AD854" s="1"/>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row>
    <row r="855" spans="1:59" s="5" customFormat="1" x14ac:dyDescent="0.2">
      <c r="A855"/>
      <c r="B855"/>
      <c r="C855"/>
      <c r="D855"/>
      <c r="E855"/>
      <c r="F855"/>
      <c r="G855"/>
      <c r="H855"/>
      <c r="I855"/>
      <c r="J855"/>
      <c r="K855"/>
      <c r="L855"/>
      <c r="M855" s="16"/>
      <c r="N855" s="3">
        <v>850</v>
      </c>
      <c r="O855" s="3" t="str">
        <f t="shared" si="173"/>
        <v>NA</v>
      </c>
      <c r="P855" s="3" t="e">
        <f t="shared" si="169"/>
        <v>#VALUE!</v>
      </c>
      <c r="Q855" s="3" t="e">
        <f t="shared" si="170"/>
        <v>#VALUE!</v>
      </c>
      <c r="R855" s="3">
        <f t="shared" si="171"/>
        <v>0.43001842868830065</v>
      </c>
      <c r="S855" s="3">
        <f t="shared" si="172"/>
        <v>-0.26187195578148675</v>
      </c>
      <c r="T855" s="16"/>
      <c r="U855" s="1"/>
      <c r="V855" s="1"/>
      <c r="W855" s="1"/>
      <c r="X855" s="1"/>
      <c r="Y855" s="1"/>
      <c r="Z855" s="1"/>
      <c r="AA855" s="1"/>
      <c r="AB855" s="1"/>
      <c r="AC855" s="1"/>
      <c r="AD855" s="1"/>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row>
    <row r="856" spans="1:59" s="5" customFormat="1" x14ac:dyDescent="0.2">
      <c r="A856"/>
      <c r="B856"/>
      <c r="C856"/>
      <c r="D856"/>
      <c r="E856"/>
      <c r="F856"/>
      <c r="G856"/>
      <c r="H856"/>
      <c r="I856"/>
      <c r="J856"/>
      <c r="K856"/>
      <c r="L856"/>
      <c r="M856" s="16"/>
      <c r="N856" s="3">
        <v>851</v>
      </c>
      <c r="O856" s="3" t="str">
        <f t="shared" si="173"/>
        <v>NA</v>
      </c>
      <c r="P856" s="3" t="e">
        <f t="shared" si="169"/>
        <v>#VALUE!</v>
      </c>
      <c r="Q856" s="3" t="e">
        <f t="shared" si="170"/>
        <v>#VALUE!</v>
      </c>
      <c r="R856" s="3">
        <f t="shared" si="171"/>
        <v>0.65161645893711517</v>
      </c>
      <c r="S856" s="3">
        <f t="shared" si="172"/>
        <v>0.74700299121659208</v>
      </c>
      <c r="T856" s="16"/>
      <c r="U856" s="1"/>
      <c r="V856" s="1"/>
      <c r="W856" s="1"/>
      <c r="X856" s="1"/>
      <c r="Y856" s="1"/>
      <c r="Z856" s="1"/>
      <c r="AA856" s="1"/>
      <c r="AB856" s="1"/>
      <c r="AC856" s="1"/>
      <c r="AD856" s="1"/>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row>
    <row r="857" spans="1:59" s="5" customFormat="1" x14ac:dyDescent="0.2">
      <c r="A857"/>
      <c r="B857"/>
      <c r="C857"/>
      <c r="D857"/>
      <c r="E857"/>
      <c r="F857"/>
      <c r="G857"/>
      <c r="H857"/>
      <c r="I857"/>
      <c r="J857"/>
      <c r="K857"/>
      <c r="L857"/>
      <c r="M857" s="16"/>
      <c r="N857" s="3">
        <v>852</v>
      </c>
      <c r="O857" s="3" t="str">
        <f t="shared" si="173"/>
        <v>NA</v>
      </c>
      <c r="P857" s="3" t="e">
        <f t="shared" si="169"/>
        <v>#VALUE!</v>
      </c>
      <c r="Q857" s="3" t="e">
        <f t="shared" si="170"/>
        <v>#VALUE!</v>
      </c>
      <c r="R857" s="3">
        <f t="shared" si="171"/>
        <v>4.3066964366159088E-2</v>
      </c>
      <c r="S857" s="3">
        <f t="shared" si="172"/>
        <v>5.2936410551893576E-2</v>
      </c>
      <c r="T857" s="16"/>
      <c r="U857" s="1"/>
      <c r="V857" s="1"/>
      <c r="W857" s="1"/>
      <c r="X857" s="1"/>
      <c r="Y857" s="1"/>
      <c r="Z857" s="1"/>
      <c r="AA857" s="1"/>
      <c r="AB857" s="1"/>
      <c r="AC857" s="1"/>
      <c r="AD857" s="1"/>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row>
    <row r="858" spans="1:59" s="5" customFormat="1" x14ac:dyDescent="0.2">
      <c r="A858"/>
      <c r="B858"/>
      <c r="C858"/>
      <c r="D858"/>
      <c r="E858"/>
      <c r="F858"/>
      <c r="G858"/>
      <c r="H858"/>
      <c r="I858"/>
      <c r="J858"/>
      <c r="K858"/>
      <c r="L858"/>
      <c r="M858" s="16"/>
      <c r="N858" s="3">
        <v>853</v>
      </c>
      <c r="O858" s="3" t="str">
        <f t="shared" si="173"/>
        <v>NA</v>
      </c>
      <c r="P858" s="3" t="e">
        <f t="shared" si="169"/>
        <v>#VALUE!</v>
      </c>
      <c r="Q858" s="3" t="e">
        <f t="shared" si="170"/>
        <v>#VALUE!</v>
      </c>
      <c r="R858" s="3">
        <f t="shared" si="171"/>
        <v>0.59880345537644253</v>
      </c>
      <c r="S858" s="3">
        <f t="shared" si="172"/>
        <v>0.78996955654855072</v>
      </c>
      <c r="T858" s="16"/>
      <c r="U858" s="1"/>
      <c r="V858" s="1"/>
      <c r="W858" s="1"/>
      <c r="X858" s="1"/>
      <c r="Y858" s="1"/>
      <c r="Z858" s="1"/>
      <c r="AA858" s="1"/>
      <c r="AB858" s="1"/>
      <c r="AC858" s="1"/>
      <c r="AD858" s="1"/>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row>
    <row r="859" spans="1:59" s="5" customFormat="1" x14ac:dyDescent="0.2">
      <c r="A859"/>
      <c r="B859"/>
      <c r="C859"/>
      <c r="D859"/>
      <c r="E859"/>
      <c r="F859"/>
      <c r="G859"/>
      <c r="H859"/>
      <c r="I859"/>
      <c r="J859"/>
      <c r="K859"/>
      <c r="L859"/>
      <c r="M859" s="16"/>
      <c r="N859" s="3">
        <v>854</v>
      </c>
      <c r="O859" s="3" t="str">
        <f t="shared" si="173"/>
        <v>NA</v>
      </c>
      <c r="P859" s="3" t="e">
        <f t="shared" si="169"/>
        <v>#VALUE!</v>
      </c>
      <c r="Q859" s="3" t="e">
        <f t="shared" si="170"/>
        <v>#VALUE!</v>
      </c>
      <c r="R859" s="3">
        <f t="shared" si="171"/>
        <v>-0.34388449995598241</v>
      </c>
      <c r="S859" s="3">
        <f t="shared" si="172"/>
        <v>0.36774477688527391</v>
      </c>
      <c r="T859" s="16"/>
      <c r="U859" s="1"/>
      <c r="V859" s="1"/>
      <c r="W859" s="1"/>
      <c r="X859" s="1"/>
      <c r="Y859" s="1"/>
      <c r="Z859" s="1"/>
      <c r="AA859" s="1"/>
      <c r="AB859" s="1"/>
      <c r="AC859" s="1"/>
      <c r="AD859" s="1"/>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row>
    <row r="860" spans="1:59" s="5" customFormat="1" x14ac:dyDescent="0.2">
      <c r="A860"/>
      <c r="B860"/>
      <c r="C860"/>
      <c r="D860"/>
      <c r="E860"/>
      <c r="F860"/>
      <c r="G860"/>
      <c r="H860"/>
      <c r="I860"/>
      <c r="J860"/>
      <c r="K860"/>
      <c r="L860"/>
      <c r="M860" s="16"/>
      <c r="N860" s="3">
        <v>855</v>
      </c>
      <c r="O860" s="3" t="str">
        <f t="shared" si="173"/>
        <v>NA</v>
      </c>
      <c r="P860" s="3" t="e">
        <f t="shared" si="169"/>
        <v>#VALUE!</v>
      </c>
      <c r="Q860" s="3" t="e">
        <f t="shared" si="170"/>
        <v>#VALUE!</v>
      </c>
      <c r="R860" s="3">
        <f t="shared" si="171"/>
        <v>0.54599045181576988</v>
      </c>
      <c r="S860" s="3">
        <f t="shared" si="172"/>
        <v>0.83293612188050925</v>
      </c>
      <c r="T860" s="16"/>
      <c r="U860" s="1"/>
      <c r="V860" s="1"/>
      <c r="W860" s="1"/>
      <c r="X860" s="1"/>
      <c r="Y860" s="1"/>
      <c r="Z860" s="1"/>
      <c r="AA860" s="1"/>
      <c r="AB860" s="1"/>
      <c r="AC860" s="1"/>
      <c r="AD860" s="1"/>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row>
    <row r="861" spans="1:59" s="5" customFormat="1" x14ac:dyDescent="0.2">
      <c r="A861"/>
      <c r="B861"/>
      <c r="C861"/>
      <c r="D861"/>
      <c r="E861"/>
      <c r="F861"/>
      <c r="G861"/>
      <c r="H861"/>
      <c r="I861"/>
      <c r="J861"/>
      <c r="K861"/>
      <c r="L861"/>
      <c r="M861" s="16"/>
      <c r="N861" s="3">
        <v>856</v>
      </c>
      <c r="O861" s="3" t="str">
        <f t="shared" si="173"/>
        <v>NA</v>
      </c>
      <c r="P861" s="3" t="e">
        <f t="shared" si="169"/>
        <v>#VALUE!</v>
      </c>
      <c r="Q861" s="3" t="e">
        <f t="shared" si="170"/>
        <v>#VALUE!</v>
      </c>
      <c r="R861" s="3">
        <f t="shared" si="171"/>
        <v>-0.73083596427812392</v>
      </c>
      <c r="S861" s="3">
        <f t="shared" si="172"/>
        <v>0.68255314321865423</v>
      </c>
      <c r="T861" s="16"/>
      <c r="U861" s="1"/>
      <c r="V861" s="1"/>
      <c r="W861" s="1"/>
      <c r="X861" s="1"/>
      <c r="Y861" s="1"/>
      <c r="Z861" s="1"/>
      <c r="AA861" s="1"/>
      <c r="AB861" s="1"/>
      <c r="AC861" s="1"/>
      <c r="AD861" s="1"/>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row>
    <row r="862" spans="1:59" s="5" customFormat="1" x14ac:dyDescent="0.2">
      <c r="A862"/>
      <c r="B862"/>
      <c r="C862"/>
      <c r="D862"/>
      <c r="E862"/>
      <c r="F862"/>
      <c r="G862"/>
      <c r="H862"/>
      <c r="I862"/>
      <c r="J862"/>
      <c r="K862"/>
      <c r="L862"/>
      <c r="M862" s="16"/>
      <c r="N862" s="3">
        <v>857</v>
      </c>
      <c r="O862" s="3" t="str">
        <f t="shared" si="173"/>
        <v>NA</v>
      </c>
      <c r="P862" s="3" t="e">
        <f t="shared" si="169"/>
        <v>#VALUE!</v>
      </c>
      <c r="Q862" s="3" t="e">
        <f t="shared" si="170"/>
        <v>#VALUE!</v>
      </c>
      <c r="R862" s="3">
        <f t="shared" si="171"/>
        <v>0.37574996324024779</v>
      </c>
      <c r="S862" s="3">
        <f t="shared" si="172"/>
        <v>0.65065306764012498</v>
      </c>
      <c r="T862" s="16"/>
      <c r="U862" s="1"/>
      <c r="V862" s="1"/>
      <c r="W862" s="1"/>
      <c r="X862" s="1"/>
      <c r="Y862" s="1"/>
      <c r="Z862" s="1"/>
      <c r="AA862" s="1"/>
      <c r="AB862" s="1"/>
      <c r="AC862" s="1"/>
      <c r="AD862" s="1"/>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row>
    <row r="863" spans="1:59" s="5" customFormat="1" x14ac:dyDescent="0.2">
      <c r="A863"/>
      <c r="B863"/>
      <c r="C863"/>
      <c r="D863"/>
      <c r="E863"/>
      <c r="F863"/>
      <c r="G863"/>
      <c r="H863"/>
      <c r="I863"/>
      <c r="J863"/>
      <c r="K863"/>
      <c r="L863"/>
      <c r="M863" s="16"/>
      <c r="N863" s="3">
        <v>858</v>
      </c>
      <c r="O863" s="3" t="str">
        <f t="shared" si="173"/>
        <v>NA</v>
      </c>
      <c r="P863" s="3" t="e">
        <f t="shared" si="169"/>
        <v>#VALUE!</v>
      </c>
      <c r="Q863" s="3" t="e">
        <f t="shared" si="170"/>
        <v>#VALUE!</v>
      </c>
      <c r="R863" s="3">
        <f t="shared" si="171"/>
        <v>-0.77009827780918683</v>
      </c>
      <c r="S863" s="3">
        <f t="shared" si="172"/>
        <v>0.6269311168467786</v>
      </c>
      <c r="T863" s="16"/>
      <c r="U863" s="1"/>
      <c r="V863" s="1"/>
      <c r="W863" s="1"/>
      <c r="X863" s="1"/>
      <c r="Y863" s="1"/>
      <c r="Z863" s="1"/>
      <c r="AA863" s="1"/>
      <c r="AB863" s="1"/>
      <c r="AC863" s="1"/>
      <c r="AD863" s="1"/>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row>
    <row r="864" spans="1:59" s="5" customFormat="1" x14ac:dyDescent="0.2">
      <c r="A864"/>
      <c r="B864"/>
      <c r="C864"/>
      <c r="D864"/>
      <c r="E864"/>
      <c r="F864"/>
      <c r="G864"/>
      <c r="H864"/>
      <c r="I864"/>
      <c r="J864"/>
      <c r="K864"/>
      <c r="L864"/>
      <c r="M864" s="16"/>
      <c r="N864" s="3">
        <v>859</v>
      </c>
      <c r="O864" s="3" t="str">
        <f t="shared" si="173"/>
        <v>NA</v>
      </c>
      <c r="P864" s="3" t="e">
        <f t="shared" si="169"/>
        <v>#VALUE!</v>
      </c>
      <c r="Q864" s="3" t="e">
        <f t="shared" si="170"/>
        <v>#VALUE!</v>
      </c>
      <c r="R864" s="3">
        <f t="shared" si="171"/>
        <v>8.8081989649876125E-2</v>
      </c>
      <c r="S864" s="3">
        <f t="shared" si="172"/>
        <v>0.24312039382739797</v>
      </c>
      <c r="T864" s="16"/>
      <c r="U864" s="1"/>
      <c r="V864" s="1"/>
      <c r="W864" s="1"/>
      <c r="X864" s="1"/>
      <c r="Y864" s="1"/>
      <c r="Z864" s="1"/>
      <c r="AA864" s="1"/>
      <c r="AB864" s="1"/>
      <c r="AC864" s="1"/>
      <c r="AD864" s="1"/>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row>
    <row r="865" spans="1:59" s="5" customFormat="1" x14ac:dyDescent="0.2">
      <c r="A865"/>
      <c r="B865"/>
      <c r="C865"/>
      <c r="D865"/>
      <c r="E865"/>
      <c r="F865"/>
      <c r="G865"/>
      <c r="H865"/>
      <c r="I865"/>
      <c r="J865"/>
      <c r="K865"/>
      <c r="L865"/>
      <c r="M865" s="16"/>
      <c r="N865" s="3">
        <v>860</v>
      </c>
      <c r="O865" s="3" t="str">
        <f t="shared" si="173"/>
        <v>NA</v>
      </c>
      <c r="P865" s="3" t="e">
        <f t="shared" si="169"/>
        <v>#VALUE!</v>
      </c>
      <c r="Q865" s="3" t="e">
        <f t="shared" si="170"/>
        <v>#VALUE!</v>
      </c>
      <c r="R865" s="3">
        <f t="shared" si="171"/>
        <v>-0.80936059134024974</v>
      </c>
      <c r="S865" s="3">
        <f t="shared" si="172"/>
        <v>0.57130909047490297</v>
      </c>
      <c r="T865" s="16"/>
      <c r="U865" s="1"/>
      <c r="V865" s="1"/>
      <c r="W865" s="1"/>
      <c r="X865" s="1"/>
      <c r="Y865" s="1"/>
      <c r="Z865" s="1"/>
      <c r="AA865" s="1"/>
      <c r="AB865" s="1"/>
      <c r="AC865" s="1"/>
      <c r="AD865" s="1"/>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row>
    <row r="866" spans="1:59" s="5" customFormat="1" x14ac:dyDescent="0.2">
      <c r="A866"/>
      <c r="B866"/>
      <c r="C866"/>
      <c r="D866"/>
      <c r="E866"/>
      <c r="F866"/>
      <c r="G866"/>
      <c r="H866"/>
      <c r="I866"/>
      <c r="J866"/>
      <c r="K866"/>
      <c r="L866"/>
      <c r="M866" s="16"/>
      <c r="N866" s="3">
        <v>861</v>
      </c>
      <c r="O866" s="3" t="str">
        <f t="shared" si="173"/>
        <v>NA</v>
      </c>
      <c r="P866" s="3" t="e">
        <f t="shared" si="169"/>
        <v>#VALUE!</v>
      </c>
      <c r="Q866" s="3" t="e">
        <f t="shared" si="170"/>
        <v>#VALUE!</v>
      </c>
      <c r="R866" s="3">
        <f t="shared" si="171"/>
        <v>-0.19958598394049545</v>
      </c>
      <c r="S866" s="3">
        <f t="shared" si="172"/>
        <v>-0.1644122799853292</v>
      </c>
      <c r="T866" s="16"/>
      <c r="U866" s="1"/>
      <c r="V866" s="1"/>
      <c r="W866" s="1"/>
      <c r="X866" s="1"/>
      <c r="Y866" s="1"/>
      <c r="Z866" s="1"/>
      <c r="AA866" s="1"/>
      <c r="AB866" s="1"/>
      <c r="AC866" s="1"/>
      <c r="AD866" s="1"/>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row>
    <row r="867" spans="1:59" s="5" customFormat="1" x14ac:dyDescent="0.2">
      <c r="A867"/>
      <c r="B867"/>
      <c r="C867"/>
      <c r="D867"/>
      <c r="E867"/>
      <c r="F867"/>
      <c r="G867"/>
      <c r="H867"/>
      <c r="I867"/>
      <c r="J867"/>
      <c r="K867"/>
      <c r="L867"/>
      <c r="M867" s="16"/>
      <c r="N867" s="3">
        <v>862</v>
      </c>
      <c r="O867" s="3" t="str">
        <f t="shared" si="173"/>
        <v>NA</v>
      </c>
      <c r="P867" s="3" t="e">
        <f t="shared" si="169"/>
        <v>#VALUE!</v>
      </c>
      <c r="Q867" s="3" t="e">
        <f t="shared" si="170"/>
        <v>#VALUE!</v>
      </c>
      <c r="R867" s="3">
        <f t="shared" si="171"/>
        <v>-0.84862290487131253</v>
      </c>
      <c r="S867" s="3">
        <f t="shared" si="172"/>
        <v>0.51568706410302734</v>
      </c>
      <c r="T867" s="16"/>
      <c r="U867" s="1"/>
      <c r="V867" s="1"/>
      <c r="W867" s="1"/>
      <c r="X867" s="1"/>
      <c r="Y867" s="1"/>
      <c r="Z867" s="1"/>
      <c r="AA867" s="1"/>
      <c r="AB867" s="1"/>
      <c r="AC867" s="1"/>
      <c r="AD867" s="1"/>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row>
    <row r="868" spans="1:59" s="5" customFormat="1" x14ac:dyDescent="0.2">
      <c r="A868"/>
      <c r="B868"/>
      <c r="C868"/>
      <c r="D868"/>
      <c r="E868"/>
      <c r="F868"/>
      <c r="G868"/>
      <c r="H868"/>
      <c r="I868"/>
      <c r="J868"/>
      <c r="K868"/>
      <c r="L868"/>
      <c r="M868" s="16"/>
      <c r="N868" s="3">
        <v>863</v>
      </c>
      <c r="O868" s="3" t="str">
        <f t="shared" si="173"/>
        <v>NA</v>
      </c>
      <c r="P868" s="3" t="e">
        <f t="shared" si="169"/>
        <v>#VALUE!</v>
      </c>
      <c r="Q868" s="3" t="e">
        <f t="shared" si="170"/>
        <v>#VALUE!</v>
      </c>
      <c r="R868" s="3">
        <f t="shared" si="171"/>
        <v>-0.48725395753086709</v>
      </c>
      <c r="S868" s="3">
        <f t="shared" si="172"/>
        <v>-0.57194495379805621</v>
      </c>
      <c r="T868" s="16"/>
      <c r="U868" s="1"/>
      <c r="V868" s="1"/>
      <c r="W868" s="1"/>
      <c r="X868" s="1"/>
      <c r="Y868" s="1"/>
      <c r="Z868" s="1"/>
      <c r="AA868" s="1"/>
      <c r="AB868" s="1"/>
      <c r="AC868" s="1"/>
      <c r="AD868" s="1"/>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row>
    <row r="869" spans="1:59" s="5" customFormat="1" x14ac:dyDescent="0.2">
      <c r="A869"/>
      <c r="B869"/>
      <c r="C869"/>
      <c r="D869"/>
      <c r="E869"/>
      <c r="F869"/>
      <c r="G869"/>
      <c r="H869"/>
      <c r="I869"/>
      <c r="J869"/>
      <c r="K869"/>
      <c r="L869"/>
      <c r="M869" s="16"/>
      <c r="N869" s="3">
        <v>864</v>
      </c>
      <c r="O869" s="3" t="str">
        <f t="shared" si="173"/>
        <v>NA</v>
      </c>
      <c r="P869" s="3" t="e">
        <f t="shared" si="169"/>
        <v>#VALUE!</v>
      </c>
      <c r="Q869" s="3" t="e">
        <f t="shared" si="170"/>
        <v>#VALUE!</v>
      </c>
      <c r="R869" s="3">
        <f t="shared" si="171"/>
        <v>-0.88788521840237544</v>
      </c>
      <c r="S869" s="3">
        <f t="shared" si="172"/>
        <v>0.46006503773115165</v>
      </c>
      <c r="T869" s="16"/>
      <c r="U869" s="1"/>
      <c r="V869" s="1"/>
      <c r="W869" s="1"/>
      <c r="X869" s="1"/>
      <c r="Y869" s="1"/>
      <c r="Z869" s="1"/>
      <c r="AA869" s="1"/>
      <c r="AB869" s="1"/>
      <c r="AC869" s="1"/>
      <c r="AD869" s="1"/>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row>
    <row r="870" spans="1:59" s="5" customFormat="1" x14ac:dyDescent="0.2">
      <c r="A870"/>
      <c r="B870"/>
      <c r="C870"/>
      <c r="D870"/>
      <c r="E870"/>
      <c r="F870"/>
      <c r="G870"/>
      <c r="H870"/>
      <c r="I870"/>
      <c r="J870"/>
      <c r="K870"/>
      <c r="L870"/>
      <c r="M870" s="16"/>
      <c r="N870" s="3">
        <v>865</v>
      </c>
      <c r="O870" s="3" t="str">
        <f t="shared" si="173"/>
        <v>NA</v>
      </c>
      <c r="P870" s="3" t="e">
        <f t="shared" si="169"/>
        <v>#VALUE!</v>
      </c>
      <c r="Q870" s="3" t="e">
        <f t="shared" si="170"/>
        <v>#VALUE!</v>
      </c>
      <c r="R870" s="3">
        <f t="shared" si="171"/>
        <v>-0.60200208751607642</v>
      </c>
      <c r="S870" s="3">
        <f t="shared" si="172"/>
        <v>-0.79339879205454888</v>
      </c>
      <c r="T870" s="16"/>
      <c r="U870" s="1"/>
      <c r="V870" s="1"/>
      <c r="W870" s="1"/>
      <c r="X870" s="1"/>
      <c r="Y870" s="1"/>
      <c r="Z870" s="1"/>
      <c r="AA870" s="1"/>
      <c r="AB870" s="1"/>
      <c r="AC870" s="1"/>
      <c r="AD870" s="1"/>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row>
    <row r="871" spans="1:59" s="5" customFormat="1" x14ac:dyDescent="0.2">
      <c r="A871"/>
      <c r="B871"/>
      <c r="C871"/>
      <c r="D871"/>
      <c r="E871"/>
      <c r="F871"/>
      <c r="G871"/>
      <c r="H871"/>
      <c r="I871"/>
      <c r="J871"/>
      <c r="K871"/>
      <c r="L871"/>
      <c r="M871" s="16"/>
      <c r="N871" s="3">
        <v>866</v>
      </c>
      <c r="O871" s="3" t="str">
        <f t="shared" si="173"/>
        <v>NA</v>
      </c>
      <c r="P871" s="3" t="e">
        <f t="shared" si="169"/>
        <v>#VALUE!</v>
      </c>
      <c r="Q871" s="3" t="e">
        <f t="shared" si="170"/>
        <v>#VALUE!</v>
      </c>
      <c r="R871" s="3">
        <f t="shared" si="171"/>
        <v>-0.46167144054917103</v>
      </c>
      <c r="S871" s="3">
        <f t="shared" si="172"/>
        <v>0.20087869776964695</v>
      </c>
      <c r="T871" s="16"/>
      <c r="U871" s="1"/>
      <c r="V871" s="1"/>
      <c r="W871" s="1"/>
      <c r="X871" s="1"/>
      <c r="Y871" s="1"/>
      <c r="Z871" s="1"/>
      <c r="AA871" s="1"/>
      <c r="AB871" s="1"/>
      <c r="AC871" s="1"/>
      <c r="AD871" s="1"/>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row>
    <row r="872" spans="1:59" s="5" customFormat="1" x14ac:dyDescent="0.2">
      <c r="A872"/>
      <c r="B872"/>
      <c r="C872"/>
      <c r="D872"/>
      <c r="E872"/>
      <c r="F872"/>
      <c r="G872"/>
      <c r="H872"/>
      <c r="I872"/>
      <c r="J872"/>
      <c r="K872"/>
      <c r="L872"/>
      <c r="M872" s="16"/>
      <c r="N872" s="3">
        <v>867</v>
      </c>
      <c r="O872" s="3" t="str">
        <f t="shared" si="173"/>
        <v>NA</v>
      </c>
      <c r="P872" s="3" t="e">
        <f t="shared" si="169"/>
        <v>#VALUE!</v>
      </c>
      <c r="Q872" s="3" t="e">
        <f t="shared" si="170"/>
        <v>#VALUE!</v>
      </c>
      <c r="R872" s="3">
        <f t="shared" si="171"/>
        <v>-0.54383037389612365</v>
      </c>
      <c r="S872" s="3">
        <f t="shared" si="172"/>
        <v>-0.82877379475480728</v>
      </c>
      <c r="T872" s="16"/>
      <c r="U872" s="1"/>
      <c r="V872" s="1"/>
      <c r="W872" s="1"/>
      <c r="X872" s="1"/>
      <c r="Y872" s="1"/>
      <c r="Z872" s="1"/>
      <c r="AA872" s="1"/>
      <c r="AB872" s="1"/>
      <c r="AC872" s="1"/>
      <c r="AD872" s="1"/>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row>
    <row r="873" spans="1:59" s="5" customFormat="1" x14ac:dyDescent="0.2">
      <c r="A873"/>
      <c r="B873"/>
      <c r="C873"/>
      <c r="D873"/>
      <c r="E873"/>
      <c r="F873"/>
      <c r="G873"/>
      <c r="H873"/>
      <c r="I873"/>
      <c r="J873"/>
      <c r="K873"/>
      <c r="L873"/>
      <c r="M873" s="16"/>
      <c r="N873" s="3">
        <v>868</v>
      </c>
      <c r="O873" s="3" t="str">
        <f t="shared" si="173"/>
        <v>NA</v>
      </c>
      <c r="P873" s="3" t="e">
        <f t="shared" si="169"/>
        <v>#VALUE!</v>
      </c>
      <c r="Q873" s="3" t="e">
        <f t="shared" si="170"/>
        <v>#VALUE!</v>
      </c>
      <c r="R873" s="3">
        <f t="shared" si="171"/>
        <v>-3.5457662695966674E-2</v>
      </c>
      <c r="S873" s="3">
        <f t="shared" si="172"/>
        <v>-5.8307642191857717E-2</v>
      </c>
      <c r="T873" s="16"/>
      <c r="U873" s="1"/>
      <c r="V873" s="1"/>
      <c r="W873" s="1"/>
      <c r="X873" s="1"/>
      <c r="Y873" s="1"/>
      <c r="Z873" s="1"/>
      <c r="AA873" s="1"/>
      <c r="AB873" s="1"/>
      <c r="AC873" s="1"/>
      <c r="AD873" s="1"/>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row>
    <row r="874" spans="1:59" s="5" customFormat="1" x14ac:dyDescent="0.2">
      <c r="A874"/>
      <c r="B874"/>
      <c r="C874"/>
      <c r="D874"/>
      <c r="E874"/>
      <c r="F874"/>
      <c r="G874"/>
      <c r="H874"/>
      <c r="I874"/>
      <c r="J874"/>
      <c r="K874"/>
      <c r="L874"/>
      <c r="M874" s="16"/>
      <c r="N874" s="3">
        <v>869</v>
      </c>
      <c r="O874" s="3" t="str">
        <f t="shared" si="173"/>
        <v>NA</v>
      </c>
      <c r="P874" s="3" t="e">
        <f t="shared" si="169"/>
        <v>#VALUE!</v>
      </c>
      <c r="Q874" s="3" t="e">
        <f t="shared" si="170"/>
        <v>#VALUE!</v>
      </c>
      <c r="R874" s="3">
        <f t="shared" si="171"/>
        <v>-0.48565866027617083</v>
      </c>
      <c r="S874" s="3">
        <f t="shared" si="172"/>
        <v>-0.86414879745506545</v>
      </c>
      <c r="T874" s="16"/>
      <c r="U874" s="1"/>
      <c r="V874" s="1"/>
      <c r="W874" s="1"/>
      <c r="X874" s="1"/>
      <c r="Y874" s="1"/>
      <c r="Z874" s="1"/>
      <c r="AA874" s="1"/>
      <c r="AB874" s="1"/>
      <c r="AC874" s="1"/>
      <c r="AD874" s="1"/>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row>
    <row r="875" spans="1:59" s="5" customFormat="1" x14ac:dyDescent="0.2">
      <c r="A875"/>
      <c r="B875"/>
      <c r="C875"/>
      <c r="D875"/>
      <c r="E875"/>
      <c r="F875"/>
      <c r="G875"/>
      <c r="H875"/>
      <c r="I875"/>
      <c r="J875"/>
      <c r="K875"/>
      <c r="L875"/>
      <c r="M875" s="16"/>
      <c r="N875" s="3">
        <v>870</v>
      </c>
      <c r="O875" s="3" t="str">
        <f t="shared" si="173"/>
        <v>NA</v>
      </c>
      <c r="P875" s="3" t="e">
        <f t="shared" si="169"/>
        <v>#VALUE!</v>
      </c>
      <c r="Q875" s="3" t="e">
        <f t="shared" si="170"/>
        <v>#VALUE!</v>
      </c>
      <c r="R875" s="3">
        <f t="shared" si="171"/>
        <v>0.39075611515723774</v>
      </c>
      <c r="S875" s="3">
        <f t="shared" si="172"/>
        <v>-0.31749398215336239</v>
      </c>
      <c r="T875" s="16"/>
      <c r="U875" s="1"/>
      <c r="V875" s="1"/>
      <c r="W875" s="1"/>
      <c r="X875" s="1"/>
      <c r="Y875" s="1"/>
      <c r="Z875" s="1"/>
      <c r="AA875" s="1"/>
      <c r="AB875" s="1"/>
      <c r="AC875" s="1"/>
      <c r="AD875" s="1"/>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row>
    <row r="876" spans="1:59" s="5" customFormat="1" x14ac:dyDescent="0.2">
      <c r="A876"/>
      <c r="B876"/>
      <c r="C876"/>
      <c r="D876"/>
      <c r="E876"/>
      <c r="F876"/>
      <c r="G876"/>
      <c r="H876"/>
      <c r="I876"/>
      <c r="J876"/>
      <c r="K876"/>
      <c r="L876"/>
      <c r="M876" s="16"/>
      <c r="N876" s="3">
        <v>871</v>
      </c>
      <c r="O876" s="3" t="str">
        <f t="shared" si="173"/>
        <v>NA</v>
      </c>
      <c r="P876" s="3" t="e">
        <f t="shared" si="169"/>
        <v>#VALUE!</v>
      </c>
      <c r="Q876" s="3" t="e">
        <f t="shared" si="170"/>
        <v>#VALUE!</v>
      </c>
      <c r="R876" s="3">
        <f t="shared" si="171"/>
        <v>-0.427486946656218</v>
      </c>
      <c r="S876" s="3">
        <f t="shared" si="172"/>
        <v>-0.89952380015532385</v>
      </c>
      <c r="T876" s="16"/>
      <c r="U876" s="1"/>
      <c r="V876" s="1"/>
      <c r="W876" s="1"/>
      <c r="X876" s="1"/>
      <c r="Y876" s="1"/>
      <c r="Z876" s="1"/>
      <c r="AA876" s="1"/>
      <c r="AB876" s="1"/>
      <c r="AC876" s="1"/>
      <c r="AD876" s="1"/>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row>
    <row r="877" spans="1:59" s="5" customFormat="1" x14ac:dyDescent="0.2">
      <c r="A877"/>
      <c r="B877"/>
      <c r="C877"/>
      <c r="D877"/>
      <c r="E877"/>
      <c r="F877"/>
      <c r="G877"/>
      <c r="H877"/>
      <c r="I877"/>
      <c r="J877"/>
      <c r="K877"/>
      <c r="L877"/>
      <c r="M877" s="16"/>
      <c r="N877" s="3">
        <v>872</v>
      </c>
      <c r="O877" s="3" t="str">
        <f t="shared" si="173"/>
        <v>NA</v>
      </c>
      <c r="P877" s="3" t="e">
        <f t="shared" si="169"/>
        <v>#VALUE!</v>
      </c>
      <c r="Q877" s="3" t="e">
        <f t="shared" si="170"/>
        <v>#VALUE!</v>
      </c>
      <c r="R877" s="3">
        <f t="shared" si="171"/>
        <v>0.81696989301044209</v>
      </c>
      <c r="S877" s="3">
        <f t="shared" si="172"/>
        <v>-0.57668032211486708</v>
      </c>
      <c r="T877" s="16"/>
      <c r="U877" s="1"/>
      <c r="V877" s="1"/>
      <c r="W877" s="1"/>
      <c r="X877" s="1"/>
      <c r="Y877" s="1"/>
      <c r="Z877" s="1"/>
      <c r="AA877" s="1"/>
      <c r="AB877" s="1"/>
      <c r="AC877" s="1"/>
      <c r="AD877" s="1"/>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row>
    <row r="878" spans="1:59" s="5" customFormat="1" x14ac:dyDescent="0.2">
      <c r="A878"/>
      <c r="B878"/>
      <c r="C878"/>
      <c r="D878"/>
      <c r="E878"/>
      <c r="F878"/>
      <c r="G878"/>
      <c r="H878"/>
      <c r="I878"/>
      <c r="J878"/>
      <c r="K878"/>
      <c r="L878"/>
      <c r="M878" s="16"/>
      <c r="N878" s="3">
        <v>873</v>
      </c>
      <c r="O878" s="3" t="str">
        <f t="shared" si="173"/>
        <v>NA</v>
      </c>
      <c r="P878" s="3" t="e">
        <f t="shared" si="169"/>
        <v>#VALUE!</v>
      </c>
      <c r="Q878" s="3" t="e">
        <f t="shared" si="170"/>
        <v>#VALUE!</v>
      </c>
      <c r="R878" s="3">
        <f t="shared" si="171"/>
        <v>-0.28365295986103223</v>
      </c>
      <c r="S878" s="3">
        <f t="shared" si="172"/>
        <v>-0.69575746324896026</v>
      </c>
      <c r="T878" s="16"/>
      <c r="U878" s="1"/>
      <c r="V878" s="1"/>
      <c r="W878" s="1"/>
      <c r="X878" s="1"/>
      <c r="Y878" s="1"/>
      <c r="Z878" s="1"/>
      <c r="AA878" s="1"/>
      <c r="AB878" s="1"/>
      <c r="AC878" s="1"/>
      <c r="AD878" s="1"/>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row>
    <row r="879" spans="1:59" s="5" customFormat="1" x14ac:dyDescent="0.2">
      <c r="A879"/>
      <c r="B879"/>
      <c r="C879"/>
      <c r="D879"/>
      <c r="E879"/>
      <c r="F879"/>
      <c r="G879"/>
      <c r="H879"/>
      <c r="I879"/>
      <c r="J879"/>
      <c r="K879"/>
      <c r="L879"/>
      <c r="M879" s="16"/>
      <c r="N879" s="3">
        <v>874</v>
      </c>
      <c r="O879" s="3" t="str">
        <f t="shared" si="173"/>
        <v>NA</v>
      </c>
      <c r="P879" s="3" t="e">
        <f t="shared" si="169"/>
        <v>#VALUE!</v>
      </c>
      <c r="Q879" s="3" t="e">
        <f t="shared" si="170"/>
        <v>#VALUE!</v>
      </c>
      <c r="R879" s="3">
        <f t="shared" si="171"/>
        <v>0.84829265028753675</v>
      </c>
      <c r="S879" s="3">
        <f t="shared" si="172"/>
        <v>-0.51623014462889683</v>
      </c>
      <c r="T879" s="16"/>
      <c r="U879" s="1"/>
      <c r="V879" s="1"/>
      <c r="W879" s="1"/>
      <c r="X879" s="1"/>
      <c r="Y879" s="1"/>
      <c r="Z879" s="1"/>
      <c r="AA879" s="1"/>
      <c r="AB879" s="1"/>
      <c r="AC879" s="1"/>
      <c r="AD879" s="1"/>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row>
    <row r="880" spans="1:59" s="5" customFormat="1" x14ac:dyDescent="0.2">
      <c r="A880"/>
      <c r="B880"/>
      <c r="C880"/>
      <c r="D880"/>
      <c r="E880"/>
      <c r="F880"/>
      <c r="G880"/>
      <c r="H880"/>
      <c r="I880"/>
      <c r="J880"/>
      <c r="K880"/>
      <c r="L880"/>
      <c r="M880" s="16"/>
      <c r="N880" s="3">
        <v>875</v>
      </c>
      <c r="O880" s="3" t="str">
        <f t="shared" si="173"/>
        <v>NA</v>
      </c>
      <c r="P880" s="3" t="e">
        <f t="shared" si="169"/>
        <v>#VALUE!</v>
      </c>
      <c r="Q880" s="3" t="e">
        <f t="shared" si="170"/>
        <v>#VALUE!</v>
      </c>
      <c r="R880" s="3">
        <f t="shared" si="171"/>
        <v>-5.4156699890613419E-2</v>
      </c>
      <c r="S880" s="3">
        <f t="shared" si="172"/>
        <v>-0.25284978673597491</v>
      </c>
      <c r="T880" s="16"/>
      <c r="U880" s="1"/>
      <c r="V880" s="1"/>
      <c r="W880" s="1"/>
      <c r="X880" s="1"/>
      <c r="Y880" s="1"/>
      <c r="Z880" s="1"/>
      <c r="AA880" s="1"/>
      <c r="AB880" s="1"/>
      <c r="AC880" s="1"/>
      <c r="AD880" s="1"/>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row>
    <row r="881" spans="1:59" s="5" customFormat="1" x14ac:dyDescent="0.2">
      <c r="A881"/>
      <c r="B881"/>
      <c r="C881"/>
      <c r="D881"/>
      <c r="E881"/>
      <c r="F881"/>
      <c r="G881"/>
      <c r="H881"/>
      <c r="I881"/>
      <c r="J881"/>
      <c r="K881"/>
      <c r="L881"/>
      <c r="M881" s="16"/>
      <c r="N881" s="3">
        <v>876</v>
      </c>
      <c r="O881" s="3" t="str">
        <f t="shared" si="173"/>
        <v>NA</v>
      </c>
      <c r="P881" s="3" t="e">
        <f t="shared" si="169"/>
        <v>#VALUE!</v>
      </c>
      <c r="Q881" s="3" t="e">
        <f t="shared" si="170"/>
        <v>#VALUE!</v>
      </c>
      <c r="R881" s="3">
        <f t="shared" si="171"/>
        <v>0.8796154075646313</v>
      </c>
      <c r="S881" s="3">
        <f t="shared" si="172"/>
        <v>-0.45577996714292668</v>
      </c>
      <c r="T881" s="16"/>
      <c r="U881" s="1"/>
      <c r="V881" s="1"/>
      <c r="W881" s="1"/>
      <c r="X881" s="1"/>
      <c r="Y881" s="1"/>
      <c r="Z881" s="1"/>
      <c r="AA881" s="1"/>
      <c r="AB881" s="1"/>
      <c r="AC881" s="1"/>
      <c r="AD881" s="1"/>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row>
    <row r="882" spans="1:59" s="5" customFormat="1" x14ac:dyDescent="0.2">
      <c r="A882"/>
      <c r="B882"/>
      <c r="C882"/>
      <c r="D882"/>
      <c r="E882"/>
      <c r="F882"/>
      <c r="G882"/>
      <c r="H882"/>
      <c r="I882"/>
      <c r="J882"/>
      <c r="K882"/>
      <c r="L882"/>
      <c r="M882" s="16"/>
      <c r="N882" s="3">
        <v>877</v>
      </c>
      <c r="O882" s="3" t="str">
        <f t="shared" si="173"/>
        <v>NA</v>
      </c>
      <c r="P882" s="3" t="e">
        <f t="shared" si="169"/>
        <v>#VALUE!</v>
      </c>
      <c r="Q882" s="3" t="e">
        <f t="shared" si="170"/>
        <v>#VALUE!</v>
      </c>
      <c r="R882" s="3">
        <f t="shared" si="171"/>
        <v>0.17533956007980533</v>
      </c>
      <c r="S882" s="3">
        <f t="shared" si="172"/>
        <v>0.19005788977701055</v>
      </c>
      <c r="T882" s="16"/>
      <c r="U882" s="1"/>
      <c r="V882" s="1"/>
      <c r="W882" s="1"/>
      <c r="X882" s="1"/>
      <c r="Y882" s="1"/>
      <c r="Z882" s="1"/>
      <c r="AA882" s="1"/>
      <c r="AB882" s="1"/>
      <c r="AC882" s="1"/>
      <c r="AD882" s="1"/>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row>
    <row r="883" spans="1:59" s="5" customFormat="1" x14ac:dyDescent="0.2">
      <c r="A883"/>
      <c r="B883"/>
      <c r="C883"/>
      <c r="D883"/>
      <c r="E883"/>
      <c r="F883"/>
      <c r="G883"/>
      <c r="H883"/>
      <c r="I883"/>
      <c r="J883"/>
      <c r="K883"/>
      <c r="L883"/>
      <c r="M883" s="16"/>
      <c r="N883" s="3">
        <v>878</v>
      </c>
      <c r="O883" s="3" t="str">
        <f t="shared" si="173"/>
        <v>NA</v>
      </c>
      <c r="P883" s="3" t="e">
        <f t="shared" si="169"/>
        <v>#VALUE!</v>
      </c>
      <c r="Q883" s="3" t="e">
        <f t="shared" si="170"/>
        <v>#VALUE!</v>
      </c>
      <c r="R883" s="3">
        <f t="shared" si="171"/>
        <v>0.91093816484172585</v>
      </c>
      <c r="S883" s="3">
        <f t="shared" si="172"/>
        <v>-0.39532978965695642</v>
      </c>
      <c r="T883" s="16"/>
      <c r="U883" s="1"/>
      <c r="V883" s="1"/>
      <c r="W883" s="1"/>
      <c r="X883" s="1"/>
      <c r="Y883" s="1"/>
      <c r="Z883" s="1"/>
      <c r="AA883" s="1"/>
      <c r="AB883" s="1"/>
      <c r="AC883" s="1"/>
      <c r="AD883" s="1"/>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row>
    <row r="884" spans="1:59" s="5" customFormat="1" x14ac:dyDescent="0.2">
      <c r="A884"/>
      <c r="B884"/>
      <c r="C884"/>
      <c r="D884"/>
      <c r="E884"/>
      <c r="F884"/>
      <c r="G884"/>
      <c r="H884"/>
      <c r="I884"/>
      <c r="J884"/>
      <c r="K884"/>
      <c r="L884"/>
      <c r="M884" s="16"/>
      <c r="N884" s="3">
        <v>879</v>
      </c>
      <c r="O884" s="3" t="str">
        <f t="shared" si="173"/>
        <v>NA</v>
      </c>
      <c r="P884" s="3" t="e">
        <f t="shared" si="169"/>
        <v>#VALUE!</v>
      </c>
      <c r="Q884" s="3" t="e">
        <f t="shared" si="170"/>
        <v>#VALUE!</v>
      </c>
      <c r="R884" s="3">
        <f t="shared" si="171"/>
        <v>0.40483582005022417</v>
      </c>
      <c r="S884" s="3">
        <f t="shared" si="172"/>
        <v>0.6329655662899959</v>
      </c>
      <c r="T884" s="16"/>
      <c r="U884" s="1"/>
      <c r="V884" s="1"/>
      <c r="W884" s="1"/>
      <c r="X884" s="1"/>
      <c r="Y884" s="1"/>
      <c r="Z884" s="1"/>
      <c r="AA884" s="1"/>
      <c r="AB884" s="1"/>
      <c r="AC884" s="1"/>
      <c r="AD884" s="1"/>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row>
    <row r="885" spans="1:59" s="5" customFormat="1" x14ac:dyDescent="0.2">
      <c r="A885"/>
      <c r="B885"/>
      <c r="C885"/>
      <c r="D885"/>
      <c r="E885"/>
      <c r="F885"/>
      <c r="G885"/>
      <c r="H885"/>
      <c r="I885"/>
      <c r="J885"/>
      <c r="K885"/>
      <c r="L885"/>
      <c r="M885" s="16"/>
      <c r="N885" s="3">
        <v>880</v>
      </c>
      <c r="O885" s="3" t="str">
        <f t="shared" si="173"/>
        <v>NA</v>
      </c>
      <c r="P885" s="3" t="e">
        <f t="shared" si="169"/>
        <v>#VALUE!</v>
      </c>
      <c r="Q885" s="3" t="e">
        <f t="shared" si="170"/>
        <v>#VALUE!</v>
      </c>
      <c r="R885" s="3">
        <f t="shared" si="171"/>
        <v>0.94226092211882051</v>
      </c>
      <c r="S885" s="3">
        <f t="shared" si="172"/>
        <v>-0.33487961217098622</v>
      </c>
      <c r="T885" s="16"/>
      <c r="U885" s="1"/>
      <c r="V885" s="1"/>
      <c r="W885" s="1"/>
      <c r="X885" s="1"/>
      <c r="Y885" s="1"/>
      <c r="Z885" s="1"/>
      <c r="AA885" s="1"/>
      <c r="AB885" s="1"/>
      <c r="AC885" s="1"/>
      <c r="AD885" s="1"/>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row>
    <row r="886" spans="1:59" s="5" customFormat="1" x14ac:dyDescent="0.2">
      <c r="A886"/>
      <c r="B886"/>
      <c r="C886"/>
      <c r="D886"/>
      <c r="E886"/>
      <c r="F886"/>
      <c r="G886"/>
      <c r="H886"/>
      <c r="I886"/>
      <c r="J886"/>
      <c r="K886"/>
      <c r="L886"/>
      <c r="M886" s="16"/>
      <c r="N886" s="3">
        <v>881</v>
      </c>
      <c r="O886" s="3" t="str">
        <f t="shared" si="173"/>
        <v>NA</v>
      </c>
      <c r="P886" s="3" t="e">
        <f t="shared" si="169"/>
        <v>#VALUE!</v>
      </c>
      <c r="Q886" s="3" t="e">
        <f t="shared" si="170"/>
        <v>#VALUE!</v>
      </c>
      <c r="R886" s="3">
        <f t="shared" si="171"/>
        <v>0.48836055267563244</v>
      </c>
      <c r="S886" s="3">
        <f t="shared" si="172"/>
        <v>0.86798163989665245</v>
      </c>
      <c r="T886" s="16"/>
      <c r="U886" s="1"/>
      <c r="V886" s="1"/>
      <c r="W886" s="1"/>
      <c r="X886" s="1"/>
      <c r="Y886" s="1"/>
      <c r="Z886" s="1"/>
      <c r="AA886" s="1"/>
      <c r="AB886" s="1"/>
      <c r="AC886" s="1"/>
      <c r="AD886" s="1"/>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row>
    <row r="887" spans="1:59" s="5" customFormat="1" x14ac:dyDescent="0.2">
      <c r="A887"/>
      <c r="B887"/>
      <c r="C887"/>
      <c r="D887"/>
      <c r="E887"/>
      <c r="F887"/>
      <c r="G887"/>
      <c r="H887"/>
      <c r="I887"/>
      <c r="J887"/>
      <c r="K887"/>
      <c r="L887"/>
      <c r="M887" s="16"/>
      <c r="N887" s="3">
        <v>882</v>
      </c>
      <c r="O887" s="3" t="str">
        <f t="shared" si="173"/>
        <v>NA</v>
      </c>
      <c r="P887" s="3" t="e">
        <f t="shared" si="169"/>
        <v>#VALUE!</v>
      </c>
      <c r="Q887" s="3" t="e">
        <f t="shared" si="170"/>
        <v>#VALUE!</v>
      </c>
      <c r="R887" s="3">
        <f t="shared" si="171"/>
        <v>0.48472438698852149</v>
      </c>
      <c r="S887" s="3">
        <f t="shared" si="172"/>
        <v>-0.13614344969545172</v>
      </c>
      <c r="T887" s="16"/>
      <c r="U887" s="1"/>
      <c r="V887" s="1"/>
      <c r="W887" s="1"/>
      <c r="X887" s="1"/>
      <c r="Y887" s="1"/>
      <c r="Z887" s="1"/>
      <c r="AA887" s="1"/>
      <c r="AB887" s="1"/>
      <c r="AC887" s="1"/>
      <c r="AD887" s="1"/>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row>
    <row r="888" spans="1:59" s="5" customFormat="1" x14ac:dyDescent="0.2">
      <c r="A888"/>
      <c r="B888"/>
      <c r="C888"/>
      <c r="D888"/>
      <c r="E888"/>
      <c r="F888"/>
      <c r="G888"/>
      <c r="H888"/>
      <c r="I888"/>
      <c r="J888"/>
      <c r="K888"/>
      <c r="L888"/>
      <c r="M888" s="16"/>
      <c r="N888" s="3">
        <v>883</v>
      </c>
      <c r="O888" s="3" t="str">
        <f t="shared" si="173"/>
        <v>NA</v>
      </c>
      <c r="P888" s="3" t="e">
        <f t="shared" si="169"/>
        <v>#VALUE!</v>
      </c>
      <c r="Q888" s="3" t="e">
        <f t="shared" si="170"/>
        <v>#VALUE!</v>
      </c>
      <c r="R888" s="3">
        <f t="shared" si="171"/>
        <v>0.42591375795603004</v>
      </c>
      <c r="S888" s="3">
        <f t="shared" si="172"/>
        <v>0.8951061105969802</v>
      </c>
      <c r="T888" s="16"/>
      <c r="U888" s="1"/>
      <c r="V888" s="1"/>
      <c r="W888" s="1"/>
      <c r="X888" s="1"/>
      <c r="Y888" s="1"/>
      <c r="Z888" s="1"/>
      <c r="AA888" s="1"/>
      <c r="AB888" s="1"/>
      <c r="AC888" s="1"/>
      <c r="AD888" s="1"/>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row>
    <row r="889" spans="1:59" s="5" customFormat="1" x14ac:dyDescent="0.2">
      <c r="A889"/>
      <c r="B889"/>
      <c r="C889"/>
      <c r="D889"/>
      <c r="E889"/>
      <c r="F889"/>
      <c r="G889"/>
      <c r="H889"/>
      <c r="I889"/>
      <c r="J889"/>
      <c r="K889"/>
      <c r="L889"/>
      <c r="M889" s="16"/>
      <c r="N889" s="3">
        <v>884</v>
      </c>
      <c r="O889" s="3" t="str">
        <f t="shared" si="173"/>
        <v>NA</v>
      </c>
      <c r="P889" s="3" t="e">
        <f t="shared" si="169"/>
        <v>#VALUE!</v>
      </c>
      <c r="Q889" s="3" t="e">
        <f t="shared" si="170"/>
        <v>#VALUE!</v>
      </c>
      <c r="R889" s="3">
        <f t="shared" si="171"/>
        <v>2.7187851858222534E-2</v>
      </c>
      <c r="S889" s="3">
        <f t="shared" si="172"/>
        <v>6.2592712780082715E-2</v>
      </c>
      <c r="T889" s="16"/>
      <c r="U889" s="1"/>
      <c r="V889" s="1"/>
      <c r="W889" s="1"/>
      <c r="X889" s="1"/>
      <c r="Y889" s="1"/>
      <c r="Z889" s="1"/>
      <c r="AA889" s="1"/>
      <c r="AB889" s="1"/>
      <c r="AC889" s="1"/>
      <c r="AD889" s="1"/>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row>
    <row r="890" spans="1:59" s="5" customFormat="1" x14ac:dyDescent="0.2">
      <c r="A890"/>
      <c r="B890"/>
      <c r="C890"/>
      <c r="D890"/>
      <c r="E890"/>
      <c r="F890"/>
      <c r="G890"/>
      <c r="H890"/>
      <c r="I890"/>
      <c r="J890"/>
      <c r="K890"/>
      <c r="L890"/>
      <c r="M890" s="16"/>
      <c r="N890" s="3">
        <v>885</v>
      </c>
      <c r="O890" s="3" t="str">
        <f t="shared" si="173"/>
        <v>NA</v>
      </c>
      <c r="P890" s="3" t="e">
        <f t="shared" si="169"/>
        <v>#VALUE!</v>
      </c>
      <c r="Q890" s="3" t="e">
        <f t="shared" si="170"/>
        <v>#VALUE!</v>
      </c>
      <c r="R890" s="3">
        <f t="shared" si="171"/>
        <v>0.36346696323642769</v>
      </c>
      <c r="S890" s="3">
        <f t="shared" si="172"/>
        <v>0.92223058129730784</v>
      </c>
      <c r="T890" s="16"/>
      <c r="U890" s="1"/>
      <c r="V890" s="1"/>
      <c r="W890" s="1"/>
      <c r="X890" s="1"/>
      <c r="Y890" s="1"/>
      <c r="Z890" s="1"/>
      <c r="AA890" s="1"/>
      <c r="AB890" s="1"/>
      <c r="AC890" s="1"/>
      <c r="AD890" s="1"/>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row>
    <row r="891" spans="1:59" s="5" customFormat="1" x14ac:dyDescent="0.2">
      <c r="A891"/>
      <c r="B891"/>
      <c r="C891"/>
      <c r="D891"/>
      <c r="E891"/>
      <c r="F891"/>
      <c r="G891"/>
      <c r="H891"/>
      <c r="I891"/>
      <c r="J891"/>
      <c r="K891"/>
      <c r="L891"/>
      <c r="M891" s="16"/>
      <c r="N891" s="3">
        <v>886</v>
      </c>
      <c r="O891" s="3" t="str">
        <f t="shared" si="173"/>
        <v>NA</v>
      </c>
      <c r="P891" s="3" t="e">
        <f t="shared" si="169"/>
        <v>#VALUE!</v>
      </c>
      <c r="Q891" s="3" t="e">
        <f t="shared" si="170"/>
        <v>#VALUE!</v>
      </c>
      <c r="R891" s="3">
        <f t="shared" si="171"/>
        <v>-0.43034868327207643</v>
      </c>
      <c r="S891" s="3">
        <f t="shared" si="172"/>
        <v>0.26132887525561715</v>
      </c>
      <c r="T891" s="16"/>
      <c r="U891" s="1"/>
      <c r="V891" s="1"/>
      <c r="W891" s="1"/>
      <c r="X891" s="1"/>
      <c r="Y891" s="1"/>
      <c r="Z891" s="1"/>
      <c r="AA891" s="1"/>
      <c r="AB891" s="1"/>
      <c r="AC891" s="1"/>
      <c r="AD891" s="1"/>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row>
    <row r="892" spans="1:59" s="5" customFormat="1" x14ac:dyDescent="0.2">
      <c r="A892"/>
      <c r="B892"/>
      <c r="C892"/>
      <c r="D892"/>
      <c r="E892"/>
      <c r="F892"/>
      <c r="G892"/>
      <c r="H892"/>
      <c r="I892"/>
      <c r="J892"/>
      <c r="K892"/>
      <c r="L892"/>
      <c r="M892" s="16"/>
      <c r="N892" s="3">
        <v>887</v>
      </c>
      <c r="O892" s="3" t="str">
        <f t="shared" si="173"/>
        <v>NA</v>
      </c>
      <c r="P892" s="3" t="e">
        <f t="shared" si="169"/>
        <v>#VALUE!</v>
      </c>
      <c r="Q892" s="3" t="e">
        <f t="shared" si="170"/>
        <v>#VALUE!</v>
      </c>
      <c r="R892" s="3">
        <f t="shared" si="171"/>
        <v>0.30102016851682539</v>
      </c>
      <c r="S892" s="3">
        <f t="shared" si="172"/>
        <v>0.94935505199763548</v>
      </c>
      <c r="T892" s="16"/>
      <c r="U892" s="1"/>
      <c r="V892" s="1"/>
      <c r="W892" s="1"/>
      <c r="X892" s="1"/>
      <c r="Y892" s="1"/>
      <c r="Z892" s="1"/>
      <c r="AA892" s="1"/>
      <c r="AB892" s="1"/>
      <c r="AC892" s="1"/>
      <c r="AD892" s="1"/>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row>
    <row r="893" spans="1:59" s="5" customFormat="1" x14ac:dyDescent="0.2">
      <c r="A893"/>
      <c r="B893"/>
      <c r="C893"/>
      <c r="D893"/>
      <c r="E893"/>
      <c r="F893"/>
      <c r="G893"/>
      <c r="H893"/>
      <c r="I893"/>
      <c r="J893"/>
      <c r="K893"/>
      <c r="L893"/>
      <c r="M893" s="16"/>
      <c r="N893" s="3">
        <v>888</v>
      </c>
      <c r="O893" s="3" t="str">
        <f t="shared" si="173"/>
        <v>NA</v>
      </c>
      <c r="P893" s="3" t="e">
        <f t="shared" si="169"/>
        <v>#VALUE!</v>
      </c>
      <c r="Q893" s="3" t="e">
        <f t="shared" si="170"/>
        <v>#VALUE!</v>
      </c>
      <c r="R893" s="3">
        <f t="shared" si="171"/>
        <v>-0.88788521840237544</v>
      </c>
      <c r="S893" s="3">
        <f t="shared" si="172"/>
        <v>0.46006503773115165</v>
      </c>
      <c r="T893" s="16"/>
      <c r="U893" s="1"/>
      <c r="V893" s="1"/>
      <c r="W893" s="1"/>
      <c r="X893" s="1"/>
      <c r="Y893" s="1"/>
      <c r="Z893" s="1"/>
      <c r="AA893" s="1"/>
      <c r="AB893" s="1"/>
      <c r="AC893" s="1"/>
      <c r="AD893" s="1"/>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row>
    <row r="894" spans="1:59" s="5" customFormat="1" x14ac:dyDescent="0.2">
      <c r="A894"/>
      <c r="B894"/>
      <c r="C894"/>
      <c r="D894"/>
      <c r="E894"/>
      <c r="F894"/>
      <c r="G894"/>
      <c r="H894"/>
      <c r="I894"/>
      <c r="J894"/>
      <c r="K894"/>
      <c r="L894"/>
      <c r="M894" s="16"/>
      <c r="N894" s="3">
        <v>889</v>
      </c>
      <c r="O894" s="3" t="str">
        <f t="shared" si="173"/>
        <v>NA</v>
      </c>
      <c r="P894" s="3" t="e">
        <f t="shared" si="169"/>
        <v>#VALUE!</v>
      </c>
      <c r="Q894" s="3" t="e">
        <f t="shared" si="170"/>
        <v>#VALUE!</v>
      </c>
      <c r="R894" s="3">
        <f t="shared" si="171"/>
        <v>0.186272038531616</v>
      </c>
      <c r="S894" s="3">
        <f t="shared" si="172"/>
        <v>0.72790121374114281</v>
      </c>
      <c r="T894" s="16"/>
      <c r="U894" s="1"/>
      <c r="V894" s="1"/>
      <c r="W894" s="1"/>
      <c r="X894" s="1"/>
      <c r="Y894" s="1"/>
      <c r="Z894" s="1"/>
      <c r="AA894" s="1"/>
      <c r="AB894" s="1"/>
      <c r="AC894" s="1"/>
      <c r="AD894" s="1"/>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row>
    <row r="895" spans="1:59" s="5" customFormat="1" x14ac:dyDescent="0.2">
      <c r="A895"/>
      <c r="B895"/>
      <c r="C895"/>
      <c r="D895"/>
      <c r="E895"/>
      <c r="F895"/>
      <c r="G895"/>
      <c r="H895"/>
      <c r="I895"/>
      <c r="J895"/>
      <c r="K895"/>
      <c r="L895"/>
      <c r="M895" s="16"/>
      <c r="N895" s="3">
        <v>890</v>
      </c>
      <c r="O895" s="3" t="str">
        <f t="shared" si="173"/>
        <v>NA</v>
      </c>
      <c r="P895" s="3" t="e">
        <f t="shared" si="169"/>
        <v>#VALUE!</v>
      </c>
      <c r="Q895" s="3" t="e">
        <f t="shared" si="170"/>
        <v>#VALUE!</v>
      </c>
      <c r="R895" s="3">
        <f t="shared" si="171"/>
        <v>-0.91068493572236231</v>
      </c>
      <c r="S895" s="3">
        <f t="shared" si="172"/>
        <v>0.39591278156152204</v>
      </c>
      <c r="T895" s="16"/>
      <c r="U895" s="1"/>
      <c r="V895" s="1"/>
      <c r="W895" s="1"/>
      <c r="X895" s="1"/>
      <c r="Y895" s="1"/>
      <c r="Z895" s="1"/>
      <c r="AA895" s="1"/>
      <c r="AB895" s="1"/>
      <c r="AC895" s="1"/>
      <c r="AD895" s="1"/>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row>
    <row r="896" spans="1:59" s="5" customFormat="1" x14ac:dyDescent="0.2">
      <c r="A896"/>
      <c r="B896"/>
      <c r="C896"/>
      <c r="D896"/>
      <c r="E896"/>
      <c r="F896"/>
      <c r="G896"/>
      <c r="H896"/>
      <c r="I896"/>
      <c r="J896"/>
      <c r="K896"/>
      <c r="L896"/>
      <c r="M896" s="16"/>
      <c r="N896" s="3">
        <v>891</v>
      </c>
      <c r="O896" s="3" t="str">
        <f t="shared" si="173"/>
        <v>NA</v>
      </c>
      <c r="P896" s="3" t="e">
        <f t="shared" si="169"/>
        <v>#VALUE!</v>
      </c>
      <c r="Q896" s="3" t="e">
        <f t="shared" si="170"/>
        <v>#VALUE!</v>
      </c>
      <c r="R896" s="3">
        <f t="shared" si="171"/>
        <v>1.9222573280799515E-2</v>
      </c>
      <c r="S896" s="3">
        <f t="shared" si="172"/>
        <v>0.25786906652782982</v>
      </c>
      <c r="T896" s="16"/>
      <c r="U896" s="1"/>
      <c r="V896" s="1"/>
      <c r="W896" s="1"/>
      <c r="X896" s="1"/>
      <c r="Y896" s="1"/>
      <c r="Z896" s="1"/>
      <c r="AA896" s="1"/>
      <c r="AB896" s="1"/>
      <c r="AC896" s="1"/>
      <c r="AD896" s="1"/>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row>
    <row r="897" spans="1:59" s="5" customFormat="1" x14ac:dyDescent="0.2">
      <c r="A897"/>
      <c r="B897"/>
      <c r="C897"/>
      <c r="D897"/>
      <c r="E897"/>
      <c r="F897"/>
      <c r="G897"/>
      <c r="H897"/>
      <c r="I897"/>
      <c r="J897"/>
      <c r="K897"/>
      <c r="L897"/>
      <c r="M897" s="16"/>
      <c r="N897" s="3">
        <v>892</v>
      </c>
      <c r="O897" s="3" t="str">
        <f t="shared" si="173"/>
        <v>NA</v>
      </c>
      <c r="P897" s="3" t="e">
        <f t="shared" si="169"/>
        <v>#VALUE!</v>
      </c>
      <c r="Q897" s="3" t="e">
        <f t="shared" si="170"/>
        <v>#VALUE!</v>
      </c>
      <c r="R897" s="3">
        <f t="shared" si="171"/>
        <v>-0.93348465304234918</v>
      </c>
      <c r="S897" s="3">
        <f t="shared" si="172"/>
        <v>0.33176052539189249</v>
      </c>
      <c r="T897" s="16"/>
      <c r="U897" s="1"/>
      <c r="V897" s="1"/>
      <c r="W897" s="1"/>
      <c r="X897" s="1"/>
      <c r="Y897" s="1"/>
      <c r="Z897" s="1"/>
      <c r="AA897" s="1"/>
      <c r="AB897" s="1"/>
      <c r="AC897" s="1"/>
      <c r="AD897" s="1"/>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row>
    <row r="898" spans="1:59" s="5" customFormat="1" x14ac:dyDescent="0.2">
      <c r="A898"/>
      <c r="B898"/>
      <c r="C898"/>
      <c r="D898"/>
      <c r="E898"/>
      <c r="F898"/>
      <c r="G898"/>
      <c r="H898"/>
      <c r="I898"/>
      <c r="J898"/>
      <c r="K898"/>
      <c r="L898"/>
      <c r="M898" s="16"/>
      <c r="N898" s="3">
        <v>893</v>
      </c>
      <c r="O898" s="3" t="str">
        <f t="shared" si="173"/>
        <v>NA</v>
      </c>
      <c r="P898" s="3" t="e">
        <f t="shared" si="169"/>
        <v>#VALUE!</v>
      </c>
      <c r="Q898" s="3" t="e">
        <f t="shared" si="170"/>
        <v>#VALUE!</v>
      </c>
      <c r="R898" s="3">
        <f t="shared" si="171"/>
        <v>-0.14782689197001692</v>
      </c>
      <c r="S898" s="3">
        <f t="shared" si="172"/>
        <v>-0.21216308068548334</v>
      </c>
      <c r="T898" s="16"/>
      <c r="U898" s="1"/>
      <c r="V898" s="1"/>
      <c r="W898" s="1"/>
      <c r="X898" s="1"/>
      <c r="Y898" s="1"/>
      <c r="Z898" s="1"/>
      <c r="AA898" s="1"/>
      <c r="AB898" s="1"/>
      <c r="AC898" s="1"/>
      <c r="AD898" s="1"/>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row>
    <row r="899" spans="1:59" s="5" customFormat="1" x14ac:dyDescent="0.2">
      <c r="A899"/>
      <c r="B899"/>
      <c r="C899"/>
      <c r="D899"/>
      <c r="E899"/>
      <c r="F899"/>
      <c r="G899"/>
      <c r="H899"/>
      <c r="I899"/>
      <c r="J899"/>
      <c r="K899"/>
      <c r="L899"/>
      <c r="M899" s="16"/>
      <c r="N899" s="3">
        <v>894</v>
      </c>
      <c r="O899" s="3" t="str">
        <f t="shared" si="173"/>
        <v>NA</v>
      </c>
      <c r="P899" s="3" t="e">
        <f t="shared" si="169"/>
        <v>#VALUE!</v>
      </c>
      <c r="Q899" s="3" t="e">
        <f t="shared" si="170"/>
        <v>#VALUE!</v>
      </c>
      <c r="R899" s="3">
        <f t="shared" si="171"/>
        <v>-0.95628437036233604</v>
      </c>
      <c r="S899" s="3">
        <f t="shared" si="172"/>
        <v>0.26760826922226294</v>
      </c>
      <c r="T899" s="16"/>
      <c r="U899" s="1"/>
      <c r="V899" s="1"/>
      <c r="W899" s="1"/>
      <c r="X899" s="1"/>
      <c r="Y899" s="1"/>
      <c r="Z899" s="1"/>
      <c r="AA899" s="1"/>
      <c r="AB899" s="1"/>
      <c r="AC899" s="1"/>
      <c r="AD899" s="1"/>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row>
    <row r="900" spans="1:59" s="5" customFormat="1" x14ac:dyDescent="0.2">
      <c r="A900"/>
      <c r="B900"/>
      <c r="C900"/>
      <c r="D900"/>
      <c r="E900"/>
      <c r="F900"/>
      <c r="G900"/>
      <c r="H900"/>
      <c r="I900"/>
      <c r="J900"/>
      <c r="K900"/>
      <c r="L900"/>
      <c r="M900" s="16"/>
      <c r="N900" s="3">
        <v>895</v>
      </c>
      <c r="O900" s="3" t="str">
        <f t="shared" si="173"/>
        <v>NA</v>
      </c>
      <c r="P900" s="3" t="e">
        <f t="shared" si="169"/>
        <v>#VALUE!</v>
      </c>
      <c r="Q900" s="3" t="e">
        <f t="shared" si="170"/>
        <v>#VALUE!</v>
      </c>
      <c r="R900" s="3">
        <f t="shared" si="171"/>
        <v>-0.31487635722083335</v>
      </c>
      <c r="S900" s="3">
        <f t="shared" si="172"/>
        <v>-0.68219522789879639</v>
      </c>
      <c r="T900" s="16"/>
      <c r="U900" s="1"/>
      <c r="V900" s="1"/>
      <c r="W900" s="1"/>
      <c r="X900" s="1"/>
      <c r="Y900" s="1"/>
      <c r="Z900" s="1"/>
      <c r="AA900" s="1"/>
      <c r="AB900" s="1"/>
      <c r="AC900" s="1"/>
      <c r="AD900" s="1"/>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row>
    <row r="901" spans="1:59" s="5" customFormat="1" x14ac:dyDescent="0.2">
      <c r="A901"/>
      <c r="B901"/>
      <c r="C901"/>
      <c r="D901"/>
      <c r="E901"/>
      <c r="F901"/>
      <c r="G901"/>
      <c r="H901"/>
      <c r="I901"/>
      <c r="J901"/>
      <c r="K901"/>
      <c r="L901"/>
      <c r="M901" s="16"/>
      <c r="N901" s="3">
        <v>896</v>
      </c>
      <c r="O901" s="3" t="str">
        <f t="shared" si="173"/>
        <v>NA</v>
      </c>
      <c r="P901" s="3" t="e">
        <f t="shared" ref="P901:P964" si="174">(1-MOD(O901-1,$B$1)/$B$1)*VLOOKUP(IF(INT((O901-1)/$B$1)=$A$1,1,INT((O901-1)/$B$1)+1),$A$7:$C$57,2)+MOD(O901-1,$B$1)/$B$1*VLOOKUP(IF(INT((O901-1)/$B$1)+1=$A$1,1,(INT((O901-1)/$B$1)+2)),$A$7:$C$57,2)</f>
        <v>#VALUE!</v>
      </c>
      <c r="Q901" s="3" t="e">
        <f t="shared" ref="Q901:Q964" si="175">(1-MOD(O901-1,$B$1)/$B$1)*VLOOKUP(IF(INT((O901-1)/$B$1)=$A$1,1,INT((O901-1)/$B$1)+1),$A$7:$C$57,3)+MOD(O901-1,$B$1)/$B$1*VLOOKUP(IF(INT((O901-1)/$B$1)+1=$A$1,1,(INT((O901-1)/$B$1)+2)),$A$7:$C$57,3)</f>
        <v>#VALUE!</v>
      </c>
      <c r="R901" s="3">
        <f t="shared" ref="R901:R964" si="176">VLOOKUP(MOD(N901*$C$1,$A$1*$B$1),$N$5:$Q$2019,3)</f>
        <v>-0.97908408768232291</v>
      </c>
      <c r="S901" s="3">
        <f t="shared" ref="S901:S964" si="177">VLOOKUP(MOD(N901*$C$1,$A$1*$B$1),$N$5:$Q$2019,4)</f>
        <v>0.20345601305263336</v>
      </c>
      <c r="T901" s="16"/>
      <c r="U901" s="1"/>
      <c r="V901" s="1"/>
      <c r="W901" s="1"/>
      <c r="X901" s="1"/>
      <c r="Y901" s="1"/>
      <c r="Z901" s="1"/>
      <c r="AA901" s="1"/>
      <c r="AB901" s="1"/>
      <c r="AC901" s="1"/>
      <c r="AD901" s="1"/>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row>
    <row r="902" spans="1:59" s="5" customFormat="1" x14ac:dyDescent="0.2">
      <c r="A902"/>
      <c r="B902"/>
      <c r="C902"/>
      <c r="D902"/>
      <c r="E902"/>
      <c r="F902"/>
      <c r="G902"/>
      <c r="H902"/>
      <c r="I902"/>
      <c r="J902"/>
      <c r="K902"/>
      <c r="L902"/>
      <c r="M902" s="16"/>
      <c r="N902" s="3">
        <v>897</v>
      </c>
      <c r="O902" s="3" t="str">
        <f t="shared" ref="O902:O965" si="178">IF($N$4&gt;=O901,O901+1,"NA")</f>
        <v>NA</v>
      </c>
      <c r="P902" s="3" t="e">
        <f t="shared" si="174"/>
        <v>#VALUE!</v>
      </c>
      <c r="Q902" s="3" t="e">
        <f t="shared" si="175"/>
        <v>#VALUE!</v>
      </c>
      <c r="R902" s="3">
        <f t="shared" si="176"/>
        <v>-0.36562178475249218</v>
      </c>
      <c r="S902" s="3">
        <f t="shared" si="177"/>
        <v>-0.92639563207181275</v>
      </c>
      <c r="T902" s="16"/>
      <c r="U902" s="1"/>
      <c r="V902" s="1"/>
      <c r="W902" s="1"/>
      <c r="X902" s="1"/>
      <c r="Y902" s="1"/>
      <c r="Z902" s="1"/>
      <c r="AA902" s="1"/>
      <c r="AB902" s="1"/>
      <c r="AC902" s="1"/>
      <c r="AD902" s="1"/>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row>
    <row r="903" spans="1:59" s="5" customFormat="1" x14ac:dyDescent="0.2">
      <c r="A903"/>
      <c r="B903"/>
      <c r="C903"/>
      <c r="D903"/>
      <c r="E903"/>
      <c r="F903"/>
      <c r="G903"/>
      <c r="H903"/>
      <c r="I903"/>
      <c r="J903"/>
      <c r="K903"/>
      <c r="L903"/>
      <c r="M903" s="16"/>
      <c r="N903" s="3">
        <v>898</v>
      </c>
      <c r="O903" s="3" t="str">
        <f t="shared" si="178"/>
        <v>NA</v>
      </c>
      <c r="P903" s="3" t="e">
        <f t="shared" si="174"/>
        <v>#VALUE!</v>
      </c>
      <c r="Q903" s="3" t="e">
        <f t="shared" si="175"/>
        <v>#VALUE!</v>
      </c>
      <c r="R903" s="3">
        <f t="shared" si="176"/>
        <v>-0.49874783523203703</v>
      </c>
      <c r="S903" s="3">
        <f t="shared" si="177"/>
        <v>6.8872106746728459E-2</v>
      </c>
      <c r="T903" s="16"/>
      <c r="U903" s="1"/>
      <c r="V903" s="1"/>
      <c r="W903" s="1"/>
      <c r="X903" s="1"/>
      <c r="Y903" s="1"/>
      <c r="Z903" s="1"/>
      <c r="AA903" s="1"/>
      <c r="AB903" s="1"/>
      <c r="AC903" s="1"/>
      <c r="AD903" s="1"/>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row>
    <row r="904" spans="1:59" s="5" customFormat="1" x14ac:dyDescent="0.2">
      <c r="A904"/>
      <c r="B904"/>
      <c r="C904"/>
      <c r="D904"/>
      <c r="E904"/>
      <c r="F904"/>
      <c r="G904"/>
      <c r="H904"/>
      <c r="I904"/>
      <c r="J904"/>
      <c r="K904"/>
      <c r="L904"/>
      <c r="M904" s="16"/>
      <c r="N904" s="3">
        <v>899</v>
      </c>
      <c r="O904" s="3" t="str">
        <f t="shared" si="178"/>
        <v>NA</v>
      </c>
      <c r="P904" s="3" t="e">
        <f t="shared" si="174"/>
        <v>#VALUE!</v>
      </c>
      <c r="Q904" s="3" t="e">
        <f t="shared" si="175"/>
        <v>#VALUE!</v>
      </c>
      <c r="R904" s="3">
        <f t="shared" si="176"/>
        <v>-0.30006317456499343</v>
      </c>
      <c r="S904" s="3">
        <f t="shared" si="177"/>
        <v>-0.94476429320453215</v>
      </c>
      <c r="T904" s="16"/>
      <c r="U904" s="1"/>
      <c r="V904" s="1"/>
      <c r="W904" s="1"/>
      <c r="X904" s="1"/>
      <c r="Y904" s="1"/>
      <c r="Z904" s="1"/>
      <c r="AA904" s="1"/>
      <c r="AB904" s="1"/>
      <c r="AC904" s="1"/>
      <c r="AD904" s="1"/>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row>
    <row r="905" spans="1:59" s="5" customFormat="1" x14ac:dyDescent="0.2">
      <c r="A905"/>
      <c r="B905"/>
      <c r="C905"/>
      <c r="D905"/>
      <c r="E905"/>
      <c r="F905"/>
      <c r="G905"/>
      <c r="H905"/>
      <c r="I905"/>
      <c r="J905"/>
      <c r="K905"/>
      <c r="L905"/>
      <c r="M905" s="16"/>
      <c r="N905" s="3">
        <v>900</v>
      </c>
      <c r="O905" s="3" t="str">
        <f t="shared" si="178"/>
        <v>NA</v>
      </c>
      <c r="P905" s="3" t="e">
        <f t="shared" si="174"/>
        <v>#VALUE!</v>
      </c>
      <c r="Q905" s="3" t="e">
        <f t="shared" si="175"/>
        <v>#VALUE!</v>
      </c>
      <c r="R905" s="3">
        <f t="shared" si="176"/>
        <v>-1.8411582781751201E-2</v>
      </c>
      <c r="S905" s="3">
        <f t="shared" si="177"/>
        <v>-6.5711799559176429E-2</v>
      </c>
      <c r="T905" s="16"/>
      <c r="U905" s="1"/>
      <c r="V905" s="1"/>
      <c r="W905" s="1"/>
      <c r="X905" s="1"/>
      <c r="Y905" s="1"/>
      <c r="Z905" s="1"/>
      <c r="AA905" s="1"/>
      <c r="AB905" s="1"/>
      <c r="AC905" s="1"/>
      <c r="AD905" s="1"/>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row>
    <row r="906" spans="1:59" s="5" customFormat="1" x14ac:dyDescent="0.2">
      <c r="A906"/>
      <c r="B906"/>
      <c r="C906"/>
      <c r="D906"/>
      <c r="E906"/>
      <c r="F906"/>
      <c r="G906"/>
      <c r="H906"/>
      <c r="I906"/>
      <c r="J906"/>
      <c r="K906"/>
      <c r="L906"/>
      <c r="M906" s="16"/>
      <c r="N906" s="3">
        <v>901</v>
      </c>
      <c r="O906" s="3" t="str">
        <f t="shared" si="178"/>
        <v>NA</v>
      </c>
      <c r="P906" s="3" t="e">
        <f t="shared" si="174"/>
        <v>#VALUE!</v>
      </c>
      <c r="Q906" s="3" t="e">
        <f t="shared" si="175"/>
        <v>#VALUE!</v>
      </c>
      <c r="R906" s="3">
        <f t="shared" si="176"/>
        <v>-0.23450456437749465</v>
      </c>
      <c r="S906" s="3">
        <f t="shared" si="177"/>
        <v>-0.96313295433725155</v>
      </c>
      <c r="T906" s="16"/>
      <c r="U906" s="1"/>
      <c r="V906" s="1"/>
      <c r="W906" s="1"/>
      <c r="X906" s="1"/>
      <c r="Y906" s="1"/>
      <c r="Z906" s="1"/>
      <c r="AA906" s="1"/>
      <c r="AB906" s="1"/>
      <c r="AC906" s="1"/>
      <c r="AD906" s="1"/>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row>
    <row r="907" spans="1:59" s="5" customFormat="1" x14ac:dyDescent="0.2">
      <c r="A907"/>
      <c r="B907"/>
      <c r="C907"/>
      <c r="D907"/>
      <c r="E907"/>
      <c r="F907"/>
      <c r="G907"/>
      <c r="H907"/>
      <c r="I907"/>
      <c r="J907"/>
      <c r="K907"/>
      <c r="L907"/>
      <c r="M907" s="16"/>
      <c r="N907" s="3">
        <v>902</v>
      </c>
      <c r="O907" s="3" t="str">
        <f t="shared" si="178"/>
        <v>NA</v>
      </c>
      <c r="P907" s="3" t="e">
        <f t="shared" si="174"/>
        <v>#VALUE!</v>
      </c>
      <c r="Q907" s="3" t="e">
        <f t="shared" si="175"/>
        <v>#VALUE!</v>
      </c>
      <c r="R907" s="3">
        <f t="shared" si="176"/>
        <v>0.46192466966853463</v>
      </c>
      <c r="S907" s="3">
        <f t="shared" si="177"/>
        <v>-0.2002957058650813</v>
      </c>
      <c r="T907" s="16"/>
      <c r="U907" s="1"/>
      <c r="V907" s="1"/>
      <c r="W907" s="1"/>
      <c r="X907" s="1"/>
      <c r="Y907" s="1"/>
      <c r="Z907" s="1"/>
      <c r="AA907" s="1"/>
      <c r="AB907" s="1"/>
      <c r="AC907" s="1"/>
      <c r="AD907" s="1"/>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row>
    <row r="908" spans="1:59" s="5" customFormat="1" x14ac:dyDescent="0.2">
      <c r="A908"/>
      <c r="B908"/>
      <c r="C908"/>
      <c r="D908"/>
      <c r="E908"/>
      <c r="F908"/>
      <c r="G908"/>
      <c r="H908"/>
      <c r="I908"/>
      <c r="J908"/>
      <c r="K908"/>
      <c r="L908"/>
      <c r="M908" s="16"/>
      <c r="N908" s="3">
        <v>903</v>
      </c>
      <c r="O908" s="3" t="str">
        <f t="shared" si="178"/>
        <v>NA</v>
      </c>
      <c r="P908" s="3" t="e">
        <f t="shared" si="174"/>
        <v>#VALUE!</v>
      </c>
      <c r="Q908" s="3" t="e">
        <f t="shared" si="175"/>
        <v>#VALUE!</v>
      </c>
      <c r="R908" s="3">
        <f t="shared" si="176"/>
        <v>-0.16894595418999586</v>
      </c>
      <c r="S908" s="3">
        <f t="shared" si="177"/>
        <v>-0.98150161546997094</v>
      </c>
      <c r="T908" s="16"/>
      <c r="U908" s="1"/>
      <c r="V908" s="1"/>
      <c r="W908" s="1"/>
      <c r="X908" s="1"/>
      <c r="Y908" s="1"/>
      <c r="Z908" s="1"/>
      <c r="AA908" s="1"/>
      <c r="AB908" s="1"/>
      <c r="AC908" s="1"/>
      <c r="AD908" s="1"/>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row>
    <row r="909" spans="1:59" s="5" customFormat="1" x14ac:dyDescent="0.2">
      <c r="A909"/>
      <c r="B909"/>
      <c r="C909"/>
      <c r="D909"/>
      <c r="E909"/>
      <c r="F909"/>
      <c r="G909"/>
      <c r="H909"/>
      <c r="I909"/>
      <c r="J909"/>
      <c r="K909"/>
      <c r="L909"/>
      <c r="M909" s="16"/>
      <c r="N909" s="3">
        <v>904</v>
      </c>
      <c r="O909" s="3" t="str">
        <f t="shared" si="178"/>
        <v>NA</v>
      </c>
      <c r="P909" s="3" t="e">
        <f t="shared" si="174"/>
        <v>#VALUE!</v>
      </c>
      <c r="Q909" s="3" t="e">
        <f t="shared" si="175"/>
        <v>#VALUE!</v>
      </c>
      <c r="R909" s="3">
        <f t="shared" si="176"/>
        <v>0.94226092211882051</v>
      </c>
      <c r="S909" s="3">
        <f t="shared" si="177"/>
        <v>-0.33487961217098622</v>
      </c>
      <c r="T909" s="16"/>
      <c r="U909" s="1"/>
      <c r="V909" s="1"/>
      <c r="W909" s="1"/>
      <c r="X909" s="1"/>
      <c r="Y909" s="1"/>
      <c r="Z909" s="1"/>
      <c r="AA909" s="1"/>
      <c r="AB909" s="1"/>
      <c r="AC909" s="1"/>
      <c r="AD909" s="1"/>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row>
    <row r="910" spans="1:59" s="5" customFormat="1" x14ac:dyDescent="0.2">
      <c r="A910"/>
      <c r="B910"/>
      <c r="C910"/>
      <c r="D910"/>
      <c r="E910"/>
      <c r="F910"/>
      <c r="G910"/>
      <c r="H910"/>
      <c r="I910"/>
      <c r="J910"/>
      <c r="K910"/>
      <c r="L910"/>
      <c r="M910" s="16"/>
      <c r="N910" s="3">
        <v>905</v>
      </c>
      <c r="O910" s="3" t="str">
        <f t="shared" si="178"/>
        <v>NA</v>
      </c>
      <c r="P910" s="3" t="e">
        <f t="shared" si="174"/>
        <v>#VALUE!</v>
      </c>
      <c r="Q910" s="3" t="e">
        <f t="shared" si="175"/>
        <v>#VALUE!</v>
      </c>
      <c r="R910" s="3">
        <f t="shared" si="176"/>
        <v>-8.5421221564587618E-2</v>
      </c>
      <c r="S910" s="3">
        <f t="shared" si="177"/>
        <v>-0.74648554186331451</v>
      </c>
      <c r="T910" s="16"/>
      <c r="U910" s="1"/>
      <c r="V910" s="1"/>
      <c r="W910" s="1"/>
      <c r="X910" s="1"/>
      <c r="Y910" s="1"/>
      <c r="Z910" s="1"/>
      <c r="AA910" s="1"/>
      <c r="AB910" s="1"/>
      <c r="AC910" s="1"/>
      <c r="AD910" s="1"/>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row>
    <row r="911" spans="1:59" s="5" customFormat="1" x14ac:dyDescent="0.2">
      <c r="A911"/>
      <c r="B911"/>
      <c r="C911"/>
      <c r="D911"/>
      <c r="E911"/>
      <c r="F911"/>
      <c r="G911"/>
      <c r="H911"/>
      <c r="I911"/>
      <c r="J911"/>
      <c r="K911"/>
      <c r="L911"/>
      <c r="M911" s="16"/>
      <c r="N911" s="3">
        <v>906</v>
      </c>
      <c r="O911" s="3" t="str">
        <f t="shared" si="178"/>
        <v>NA</v>
      </c>
      <c r="P911" s="3" t="e">
        <f t="shared" si="174"/>
        <v>#VALUE!</v>
      </c>
      <c r="Q911" s="3" t="e">
        <f t="shared" si="175"/>
        <v>#VALUE!</v>
      </c>
      <c r="R911" s="3">
        <f t="shared" si="176"/>
        <v>0.9561128838867502</v>
      </c>
      <c r="S911" s="3">
        <f t="shared" si="177"/>
        <v>-0.26822031246940736</v>
      </c>
      <c r="T911" s="16"/>
      <c r="U911" s="1"/>
      <c r="V911" s="1"/>
      <c r="W911" s="1"/>
      <c r="X911" s="1"/>
      <c r="Y911" s="1"/>
      <c r="Z911" s="1"/>
      <c r="AA911" s="1"/>
      <c r="AB911" s="1"/>
      <c r="AC911" s="1"/>
      <c r="AD911" s="1"/>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row>
    <row r="912" spans="1:59" s="5" customFormat="1" x14ac:dyDescent="0.2">
      <c r="A912"/>
      <c r="B912"/>
      <c r="C912"/>
      <c r="D912"/>
      <c r="E912"/>
      <c r="F912"/>
      <c r="G912"/>
      <c r="H912"/>
      <c r="I912"/>
      <c r="J912"/>
      <c r="K912"/>
      <c r="L912"/>
      <c r="M912" s="16"/>
      <c r="N912" s="3">
        <v>907</v>
      </c>
      <c r="O912" s="3" t="str">
        <f t="shared" si="178"/>
        <v>NA</v>
      </c>
      <c r="P912" s="3" t="e">
        <f t="shared" si="174"/>
        <v>#VALUE!</v>
      </c>
      <c r="Q912" s="3" t="e">
        <f t="shared" si="175"/>
        <v>#VALUE!</v>
      </c>
      <c r="R912" s="3">
        <f t="shared" si="176"/>
        <v>1.6069633498730057E-2</v>
      </c>
      <c r="S912" s="3">
        <f t="shared" si="177"/>
        <v>-0.25808473351728195</v>
      </c>
      <c r="T912" s="16"/>
      <c r="U912" s="1"/>
      <c r="V912" s="1"/>
      <c r="W912" s="1"/>
      <c r="X912" s="1"/>
      <c r="Y912" s="1"/>
      <c r="Z912" s="1"/>
      <c r="AA912" s="1"/>
      <c r="AB912" s="1"/>
      <c r="AC912" s="1"/>
      <c r="AD912" s="1"/>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row>
    <row r="913" spans="1:59" s="5" customFormat="1" x14ac:dyDescent="0.2">
      <c r="A913"/>
      <c r="B913"/>
      <c r="C913"/>
      <c r="D913"/>
      <c r="E913"/>
      <c r="F913"/>
      <c r="G913"/>
      <c r="H913"/>
      <c r="I913"/>
      <c r="J913"/>
      <c r="K913"/>
      <c r="L913"/>
      <c r="M913" s="16"/>
      <c r="N913" s="3">
        <v>908</v>
      </c>
      <c r="O913" s="3" t="str">
        <f t="shared" si="178"/>
        <v>NA</v>
      </c>
      <c r="P913" s="3" t="e">
        <f t="shared" si="174"/>
        <v>#VALUE!</v>
      </c>
      <c r="Q913" s="3" t="e">
        <f t="shared" si="175"/>
        <v>#VALUE!</v>
      </c>
      <c r="R913" s="3">
        <f t="shared" si="176"/>
        <v>0.96996484565467989</v>
      </c>
      <c r="S913" s="3">
        <f t="shared" si="177"/>
        <v>-0.20156101276782859</v>
      </c>
      <c r="T913" s="16"/>
      <c r="U913" s="1"/>
      <c r="V913" s="1"/>
      <c r="W913" s="1"/>
      <c r="X913" s="1"/>
      <c r="Y913" s="1"/>
      <c r="Z913" s="1"/>
      <c r="AA913" s="1"/>
      <c r="AB913" s="1"/>
      <c r="AC913" s="1"/>
      <c r="AD913" s="1"/>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row>
    <row r="914" spans="1:59" s="5" customFormat="1" x14ac:dyDescent="0.2">
      <c r="A914"/>
      <c r="B914"/>
      <c r="C914"/>
      <c r="D914"/>
      <c r="E914"/>
      <c r="F914"/>
      <c r="G914"/>
      <c r="H914"/>
      <c r="I914"/>
      <c r="J914"/>
      <c r="K914"/>
      <c r="L914"/>
      <c r="M914" s="16"/>
      <c r="N914" s="3">
        <v>909</v>
      </c>
      <c r="O914" s="3" t="str">
        <f t="shared" si="178"/>
        <v>NA</v>
      </c>
      <c r="P914" s="3" t="e">
        <f t="shared" si="174"/>
        <v>#VALUE!</v>
      </c>
      <c r="Q914" s="3" t="e">
        <f t="shared" si="175"/>
        <v>#VALUE!</v>
      </c>
      <c r="R914" s="3">
        <f t="shared" si="176"/>
        <v>0.1175604885620477</v>
      </c>
      <c r="S914" s="3">
        <f t="shared" si="177"/>
        <v>0.23031607482875061</v>
      </c>
      <c r="T914" s="16"/>
      <c r="U914" s="1"/>
      <c r="V914" s="1"/>
      <c r="W914" s="1"/>
      <c r="X914" s="1"/>
      <c r="Y914" s="1"/>
      <c r="Z914" s="1"/>
      <c r="AA914" s="1"/>
      <c r="AB914" s="1"/>
      <c r="AC914" s="1"/>
      <c r="AD914" s="1"/>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row>
    <row r="915" spans="1:59" s="5" customFormat="1" x14ac:dyDescent="0.2">
      <c r="A915"/>
      <c r="B915"/>
      <c r="C915"/>
      <c r="D915"/>
      <c r="E915"/>
      <c r="F915"/>
      <c r="G915"/>
      <c r="H915"/>
      <c r="I915"/>
      <c r="J915"/>
      <c r="K915"/>
      <c r="L915"/>
      <c r="M915" s="16"/>
      <c r="N915" s="3">
        <v>910</v>
      </c>
      <c r="O915" s="3" t="str">
        <f t="shared" si="178"/>
        <v>NA</v>
      </c>
      <c r="P915" s="3" t="e">
        <f t="shared" si="174"/>
        <v>#VALUE!</v>
      </c>
      <c r="Q915" s="3" t="e">
        <f t="shared" si="175"/>
        <v>#VALUE!</v>
      </c>
      <c r="R915" s="3">
        <f t="shared" si="176"/>
        <v>0.98381680742260946</v>
      </c>
      <c r="S915" s="3">
        <f t="shared" si="177"/>
        <v>-0.13490171306624976</v>
      </c>
      <c r="T915" s="16"/>
      <c r="U915" s="1"/>
      <c r="V915" s="1"/>
      <c r="W915" s="1"/>
      <c r="X915" s="1"/>
      <c r="Y915" s="1"/>
      <c r="Z915" s="1"/>
      <c r="AA915" s="1"/>
      <c r="AB915" s="1"/>
      <c r="AC915" s="1"/>
      <c r="AD915" s="1"/>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row>
    <row r="916" spans="1:59" s="5" customFormat="1" x14ac:dyDescent="0.2">
      <c r="A916"/>
      <c r="B916"/>
      <c r="C916"/>
      <c r="D916"/>
      <c r="E916"/>
      <c r="F916"/>
      <c r="G916"/>
      <c r="H916"/>
      <c r="I916"/>
      <c r="J916"/>
      <c r="K916"/>
      <c r="L916"/>
      <c r="M916" s="16"/>
      <c r="N916" s="3">
        <v>911</v>
      </c>
      <c r="O916" s="3" t="str">
        <f t="shared" si="178"/>
        <v>NA</v>
      </c>
      <c r="P916" s="3" t="e">
        <f t="shared" si="174"/>
        <v>#VALUE!</v>
      </c>
      <c r="Q916" s="3" t="e">
        <f t="shared" si="175"/>
        <v>#VALUE!</v>
      </c>
      <c r="R916" s="3">
        <f t="shared" si="176"/>
        <v>0.21905134362536538</v>
      </c>
      <c r="S916" s="3">
        <f t="shared" si="177"/>
        <v>0.71871688317478299</v>
      </c>
      <c r="T916" s="16"/>
      <c r="U916" s="1"/>
      <c r="V916" s="1"/>
      <c r="W916" s="1"/>
      <c r="X916" s="1"/>
      <c r="Y916" s="1"/>
      <c r="Z916" s="1"/>
      <c r="AA916" s="1"/>
      <c r="AB916" s="1"/>
      <c r="AC916" s="1"/>
      <c r="AD916" s="1"/>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row>
    <row r="917" spans="1:59" s="5" customFormat="1" x14ac:dyDescent="0.2">
      <c r="A917"/>
      <c r="B917"/>
      <c r="C917"/>
      <c r="D917"/>
      <c r="E917"/>
      <c r="F917"/>
      <c r="G917"/>
      <c r="H917"/>
      <c r="I917"/>
      <c r="J917"/>
      <c r="K917"/>
      <c r="L917"/>
      <c r="M917" s="16"/>
      <c r="N917" s="3">
        <v>912</v>
      </c>
      <c r="O917" s="3" t="str">
        <f t="shared" si="178"/>
        <v>NA</v>
      </c>
      <c r="P917" s="3" t="e">
        <f t="shared" si="174"/>
        <v>#VALUE!</v>
      </c>
      <c r="Q917" s="3" t="e">
        <f t="shared" si="175"/>
        <v>#VALUE!</v>
      </c>
      <c r="R917" s="3">
        <f t="shared" si="176"/>
        <v>0.99766876919053915</v>
      </c>
      <c r="S917" s="3">
        <f t="shared" si="177"/>
        <v>-6.8242413364670948E-2</v>
      </c>
      <c r="T917" s="16"/>
      <c r="U917" s="1"/>
      <c r="V917" s="1"/>
      <c r="W917" s="1"/>
      <c r="X917" s="1"/>
      <c r="Y917" s="1"/>
      <c r="Z917" s="1"/>
      <c r="AA917" s="1"/>
      <c r="AB917" s="1"/>
      <c r="AC917" s="1"/>
      <c r="AD917" s="1"/>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row>
    <row r="918" spans="1:59" s="5" customFormat="1" x14ac:dyDescent="0.2">
      <c r="A918"/>
      <c r="B918"/>
      <c r="C918"/>
      <c r="D918"/>
      <c r="E918"/>
      <c r="F918"/>
      <c r="G918"/>
      <c r="H918"/>
      <c r="I918"/>
      <c r="J918"/>
      <c r="K918"/>
      <c r="L918"/>
      <c r="M918" s="16"/>
      <c r="N918" s="3">
        <v>913</v>
      </c>
      <c r="O918" s="3" t="str">
        <f t="shared" si="178"/>
        <v>NA</v>
      </c>
      <c r="P918" s="3" t="e">
        <f t="shared" si="174"/>
        <v>#VALUE!</v>
      </c>
      <c r="Q918" s="3" t="e">
        <f t="shared" si="175"/>
        <v>#VALUE!</v>
      </c>
      <c r="R918" s="3">
        <f t="shared" si="176"/>
        <v>0.2360721747623962</v>
      </c>
      <c r="S918" s="3">
        <f t="shared" si="177"/>
        <v>0.96755262642932438</v>
      </c>
      <c r="T918" s="16"/>
      <c r="U918" s="1"/>
      <c r="V918" s="1"/>
      <c r="W918" s="1"/>
      <c r="X918" s="1"/>
      <c r="Y918" s="1"/>
      <c r="Z918" s="1"/>
      <c r="AA918" s="1"/>
      <c r="AB918" s="1"/>
      <c r="AC918" s="1"/>
      <c r="AD918" s="1"/>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row>
    <row r="919" spans="1:59" s="5" customFormat="1" x14ac:dyDescent="0.2">
      <c r="A919"/>
      <c r="B919"/>
      <c r="C919"/>
      <c r="D919"/>
      <c r="E919"/>
      <c r="F919"/>
      <c r="G919"/>
      <c r="H919"/>
      <c r="I919"/>
      <c r="J919"/>
      <c r="K919"/>
      <c r="L919"/>
      <c r="M919" s="16"/>
      <c r="N919" s="3">
        <v>914</v>
      </c>
      <c r="O919" s="3" t="str">
        <f t="shared" si="178"/>
        <v>NA</v>
      </c>
      <c r="P919" s="3" t="e">
        <f t="shared" si="174"/>
        <v>#VALUE!</v>
      </c>
      <c r="Q919" s="3" t="e">
        <f t="shared" si="175"/>
        <v>#VALUE!</v>
      </c>
      <c r="R919" s="3">
        <f t="shared" si="176"/>
        <v>0.50348055497232358</v>
      </c>
      <c r="S919" s="3">
        <f t="shared" si="177"/>
        <v>-3.1780676034486727E-4</v>
      </c>
      <c r="T919" s="16"/>
      <c r="U919" s="1"/>
      <c r="V919" s="1"/>
      <c r="W919" s="1"/>
      <c r="X919" s="1"/>
      <c r="Y919" s="1"/>
      <c r="Z919" s="1"/>
      <c r="AA919" s="1"/>
      <c r="AB919" s="1"/>
      <c r="AC919" s="1"/>
      <c r="AD919" s="1"/>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row>
    <row r="920" spans="1:59" s="5" customFormat="1" x14ac:dyDescent="0.2">
      <c r="A920"/>
      <c r="B920"/>
      <c r="C920"/>
      <c r="D920"/>
      <c r="E920"/>
      <c r="F920"/>
      <c r="G920"/>
      <c r="H920"/>
      <c r="I920"/>
      <c r="J920"/>
      <c r="K920"/>
      <c r="L920"/>
      <c r="M920" s="16"/>
      <c r="N920" s="3">
        <v>915</v>
      </c>
      <c r="O920" s="3" t="str">
        <f t="shared" si="178"/>
        <v>NA</v>
      </c>
      <c r="P920" s="3" t="e">
        <f t="shared" si="174"/>
        <v>#VALUE!</v>
      </c>
      <c r="Q920" s="3" t="e">
        <f t="shared" si="175"/>
        <v>#VALUE!</v>
      </c>
      <c r="R920" s="3">
        <f t="shared" si="176"/>
        <v>0.16862298197314016</v>
      </c>
      <c r="S920" s="3">
        <f t="shared" si="177"/>
        <v>0.97682330459237465</v>
      </c>
      <c r="T920" s="16"/>
      <c r="U920" s="1"/>
      <c r="V920" s="1"/>
      <c r="W920" s="1"/>
      <c r="X920" s="1"/>
      <c r="Y920" s="1"/>
      <c r="Z920" s="1"/>
      <c r="AA920" s="1"/>
      <c r="AB920" s="1"/>
      <c r="AC920" s="1"/>
      <c r="AD920" s="1"/>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row>
    <row r="921" spans="1:59" s="5" customFormat="1" x14ac:dyDescent="0.2">
      <c r="A921"/>
      <c r="B921"/>
      <c r="C921"/>
      <c r="D921"/>
      <c r="E921"/>
      <c r="F921"/>
      <c r="G921"/>
      <c r="H921"/>
      <c r="I921"/>
      <c r="J921"/>
      <c r="K921"/>
      <c r="L921"/>
      <c r="M921" s="16"/>
      <c r="N921" s="3">
        <v>916</v>
      </c>
      <c r="O921" s="3" t="str">
        <f t="shared" si="178"/>
        <v>NA</v>
      </c>
      <c r="P921" s="3" t="e">
        <f t="shared" si="174"/>
        <v>#VALUE!</v>
      </c>
      <c r="Q921" s="3" t="e">
        <f t="shared" si="175"/>
        <v>#VALUE!</v>
      </c>
      <c r="R921" s="3">
        <f t="shared" si="176"/>
        <v>9.2923407541081193E-3</v>
      </c>
      <c r="S921" s="3">
        <f t="shared" si="177"/>
        <v>6.7606799843981213E-2</v>
      </c>
      <c r="T921" s="16"/>
      <c r="U921" s="1"/>
      <c r="V921" s="1"/>
      <c r="W921" s="1"/>
      <c r="X921" s="1"/>
      <c r="Y921" s="1"/>
      <c r="Z921" s="1"/>
      <c r="AA921" s="1"/>
      <c r="AB921" s="1"/>
      <c r="AC921" s="1"/>
      <c r="AD921" s="1"/>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row>
    <row r="922" spans="1:59" s="5" customFormat="1" x14ac:dyDescent="0.2">
      <c r="A922"/>
      <c r="B922"/>
      <c r="C922"/>
      <c r="D922"/>
      <c r="E922"/>
      <c r="F922"/>
      <c r="G922"/>
      <c r="H922"/>
      <c r="I922"/>
      <c r="J922"/>
      <c r="K922"/>
      <c r="L922"/>
      <c r="M922" s="16"/>
      <c r="N922" s="3">
        <v>917</v>
      </c>
      <c r="O922" s="3" t="str">
        <f t="shared" si="178"/>
        <v>NA</v>
      </c>
      <c r="P922" s="3" t="e">
        <f t="shared" si="174"/>
        <v>#VALUE!</v>
      </c>
      <c r="Q922" s="3" t="e">
        <f t="shared" si="175"/>
        <v>#VALUE!</v>
      </c>
      <c r="R922" s="3">
        <f t="shared" si="176"/>
        <v>0.10117378918388413</v>
      </c>
      <c r="S922" s="3">
        <f t="shared" si="177"/>
        <v>0.9860939827554247</v>
      </c>
      <c r="T922" s="16"/>
      <c r="U922" s="1"/>
      <c r="V922" s="1"/>
      <c r="W922" s="1"/>
      <c r="X922" s="1"/>
      <c r="Y922" s="1"/>
      <c r="Z922" s="1"/>
      <c r="AA922" s="1"/>
      <c r="AB922" s="1"/>
      <c r="AC922" s="1"/>
      <c r="AD922" s="1"/>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row>
    <row r="923" spans="1:59" s="5" customFormat="1" x14ac:dyDescent="0.2">
      <c r="A923"/>
      <c r="B923"/>
      <c r="C923"/>
      <c r="D923"/>
      <c r="E923"/>
      <c r="F923"/>
      <c r="G923"/>
      <c r="H923"/>
      <c r="I923"/>
      <c r="J923"/>
      <c r="K923"/>
      <c r="L923"/>
      <c r="M923" s="16"/>
      <c r="N923" s="3">
        <v>918</v>
      </c>
      <c r="O923" s="3" t="str">
        <f t="shared" si="178"/>
        <v>NA</v>
      </c>
      <c r="P923" s="3" t="e">
        <f t="shared" si="174"/>
        <v>#VALUE!</v>
      </c>
      <c r="Q923" s="3" t="e">
        <f t="shared" si="175"/>
        <v>#VALUE!</v>
      </c>
      <c r="R923" s="3">
        <f t="shared" si="176"/>
        <v>-0.48489587346410734</v>
      </c>
      <c r="S923" s="3">
        <f t="shared" si="177"/>
        <v>0.13553140644830727</v>
      </c>
      <c r="T923" s="16"/>
      <c r="U923" s="1"/>
      <c r="V923" s="1"/>
      <c r="W923" s="1"/>
      <c r="X923" s="1"/>
      <c r="Y923" s="1"/>
      <c r="Z923" s="1"/>
      <c r="AA923" s="1"/>
      <c r="AB923" s="1"/>
      <c r="AC923" s="1"/>
      <c r="AD923" s="1"/>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row>
    <row r="924" spans="1:59" s="5" customFormat="1" x14ac:dyDescent="0.2">
      <c r="A924"/>
      <c r="B924"/>
      <c r="C924"/>
      <c r="D924"/>
      <c r="E924"/>
      <c r="F924"/>
      <c r="G924"/>
      <c r="H924"/>
      <c r="I924"/>
      <c r="J924"/>
      <c r="K924"/>
      <c r="L924"/>
      <c r="M924" s="16"/>
      <c r="N924" s="3">
        <v>919</v>
      </c>
      <c r="O924" s="3" t="str">
        <f t="shared" si="178"/>
        <v>NA</v>
      </c>
      <c r="P924" s="3" t="e">
        <f t="shared" si="174"/>
        <v>#VALUE!</v>
      </c>
      <c r="Q924" s="3" t="e">
        <f t="shared" si="175"/>
        <v>#VALUE!</v>
      </c>
      <c r="R924" s="3">
        <f t="shared" si="176"/>
        <v>3.3724596394628083E-2</v>
      </c>
      <c r="S924" s="3">
        <f t="shared" si="177"/>
        <v>0.99536466091847497</v>
      </c>
      <c r="T924" s="16"/>
      <c r="U924" s="1"/>
      <c r="V924" s="1"/>
      <c r="W924" s="1"/>
      <c r="X924" s="1"/>
      <c r="Y924" s="1"/>
      <c r="Z924" s="1"/>
      <c r="AA924" s="1"/>
      <c r="AB924" s="1"/>
      <c r="AC924" s="1"/>
      <c r="AD924" s="1"/>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row>
    <row r="925" spans="1:59" s="5" customFormat="1" x14ac:dyDescent="0.2">
      <c r="A925"/>
      <c r="B925"/>
      <c r="C925"/>
      <c r="D925"/>
      <c r="E925"/>
      <c r="F925"/>
      <c r="G925"/>
      <c r="H925"/>
      <c r="I925"/>
      <c r="J925"/>
      <c r="K925"/>
      <c r="L925"/>
      <c r="M925" s="16"/>
      <c r="N925" s="3">
        <v>920</v>
      </c>
      <c r="O925" s="3" t="str">
        <f t="shared" si="178"/>
        <v>NA</v>
      </c>
      <c r="P925" s="3" t="e">
        <f t="shared" si="174"/>
        <v>#VALUE!</v>
      </c>
      <c r="Q925" s="3" t="e">
        <f t="shared" si="175"/>
        <v>#VALUE!</v>
      </c>
      <c r="R925" s="3">
        <f t="shared" si="176"/>
        <v>-0.97908408768232291</v>
      </c>
      <c r="S925" s="3">
        <f t="shared" si="177"/>
        <v>0.20345601305263336</v>
      </c>
      <c r="T925" s="16"/>
      <c r="U925" s="1"/>
      <c r="V925" s="1"/>
      <c r="W925" s="1"/>
      <c r="X925" s="1"/>
      <c r="Y925" s="1"/>
      <c r="Z925" s="1"/>
      <c r="AA925" s="1"/>
      <c r="AB925" s="1"/>
      <c r="AC925" s="1"/>
      <c r="AD925" s="1"/>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row>
    <row r="926" spans="1:59" s="5" customFormat="1" x14ac:dyDescent="0.2">
      <c r="A926"/>
      <c r="B926"/>
      <c r="C926"/>
      <c r="D926"/>
      <c r="E926"/>
      <c r="F926"/>
      <c r="G926"/>
      <c r="H926"/>
      <c r="I926"/>
      <c r="J926"/>
      <c r="K926"/>
      <c r="L926"/>
      <c r="M926" s="16"/>
      <c r="N926" s="3">
        <v>921</v>
      </c>
      <c r="O926" s="3" t="str">
        <f t="shared" si="178"/>
        <v>NA</v>
      </c>
      <c r="P926" s="3" t="e">
        <f t="shared" si="174"/>
        <v>#VALUE!</v>
      </c>
      <c r="Q926" s="3" t="e">
        <f t="shared" si="175"/>
        <v>#VALUE!</v>
      </c>
      <c r="R926" s="3">
        <f t="shared" si="176"/>
        <v>-1.7020831137030755E-2</v>
      </c>
      <c r="S926" s="3">
        <f t="shared" si="177"/>
        <v>0.75116425674545861</v>
      </c>
      <c r="T926" s="16"/>
      <c r="U926" s="1"/>
      <c r="V926" s="1"/>
      <c r="W926" s="1"/>
      <c r="X926" s="1"/>
      <c r="Y926" s="1"/>
      <c r="Z926" s="1"/>
      <c r="AA926" s="1"/>
      <c r="AB926" s="1"/>
      <c r="AC926" s="1"/>
      <c r="AD926" s="1"/>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row>
    <row r="927" spans="1:59" s="5" customFormat="1" x14ac:dyDescent="0.2">
      <c r="A927"/>
      <c r="B927"/>
      <c r="C927"/>
      <c r="D927"/>
      <c r="E927"/>
      <c r="F927"/>
      <c r="G927"/>
      <c r="H927"/>
      <c r="I927"/>
      <c r="J927"/>
      <c r="K927"/>
      <c r="L927"/>
      <c r="M927" s="16"/>
      <c r="N927" s="3">
        <v>922</v>
      </c>
      <c r="O927" s="3" t="str">
        <f t="shared" si="178"/>
        <v>NA</v>
      </c>
      <c r="P927" s="3" t="e">
        <f t="shared" si="174"/>
        <v>#VALUE!</v>
      </c>
      <c r="Q927" s="3" t="e">
        <f t="shared" si="175"/>
        <v>#VALUE!</v>
      </c>
      <c r="R927" s="3">
        <f t="shared" si="176"/>
        <v>-0.98373025805937697</v>
      </c>
      <c r="S927" s="3">
        <f t="shared" si="177"/>
        <v>0.13553140644830741</v>
      </c>
      <c r="T927" s="16"/>
      <c r="U927" s="1"/>
      <c r="V927" s="1"/>
      <c r="W927" s="1"/>
      <c r="X927" s="1"/>
      <c r="Y927" s="1"/>
      <c r="Z927" s="1"/>
      <c r="AA927" s="1"/>
      <c r="AB927" s="1"/>
      <c r="AC927" s="1"/>
      <c r="AD927" s="1"/>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row>
    <row r="928" spans="1:59" s="5" customFormat="1" x14ac:dyDescent="0.2">
      <c r="A928"/>
      <c r="B928"/>
      <c r="C928"/>
      <c r="D928"/>
      <c r="E928"/>
      <c r="F928"/>
      <c r="G928"/>
      <c r="H928"/>
      <c r="I928"/>
      <c r="J928"/>
      <c r="K928"/>
      <c r="L928"/>
      <c r="M928" s="16"/>
      <c r="N928" s="3">
        <v>923</v>
      </c>
      <c r="O928" s="3" t="str">
        <f t="shared" si="178"/>
        <v>NA</v>
      </c>
      <c r="P928" s="3" t="e">
        <f t="shared" si="174"/>
        <v>#VALUE!</v>
      </c>
      <c r="Q928" s="3" t="e">
        <f t="shared" si="175"/>
        <v>#VALUE!</v>
      </c>
      <c r="R928" s="3">
        <f t="shared" si="176"/>
        <v>-5.1062493411092383E-2</v>
      </c>
      <c r="S928" s="3">
        <f t="shared" si="177"/>
        <v>0.25349277023637595</v>
      </c>
      <c r="T928" s="16"/>
      <c r="U928" s="1"/>
      <c r="V928" s="1"/>
      <c r="W928" s="1"/>
      <c r="X928" s="1"/>
      <c r="Y928" s="1"/>
      <c r="Z928" s="1"/>
      <c r="AA928" s="1"/>
      <c r="AB928" s="1"/>
      <c r="AC928" s="1"/>
      <c r="AD928" s="1"/>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row>
    <row r="929" spans="1:59" s="5" customFormat="1" x14ac:dyDescent="0.2">
      <c r="A929"/>
      <c r="B929"/>
      <c r="C929"/>
      <c r="D929"/>
      <c r="E929"/>
      <c r="F929"/>
      <c r="G929"/>
      <c r="H929"/>
      <c r="I929"/>
      <c r="J929"/>
      <c r="K929"/>
      <c r="L929"/>
      <c r="M929" s="16"/>
      <c r="N929" s="3">
        <v>924</v>
      </c>
      <c r="O929" s="3" t="str">
        <f t="shared" si="178"/>
        <v>NA</v>
      </c>
      <c r="P929" s="3" t="e">
        <f t="shared" si="174"/>
        <v>#VALUE!</v>
      </c>
      <c r="Q929" s="3" t="e">
        <f t="shared" si="175"/>
        <v>#VALUE!</v>
      </c>
      <c r="R929" s="3">
        <f t="shared" si="176"/>
        <v>-0.98837642843643114</v>
      </c>
      <c r="S929" s="3">
        <f t="shared" si="177"/>
        <v>6.7606799843981477E-2</v>
      </c>
      <c r="T929" s="16"/>
      <c r="U929" s="1"/>
      <c r="V929" s="1"/>
      <c r="W929" s="1"/>
      <c r="X929" s="1"/>
      <c r="Y929" s="1"/>
      <c r="Z929" s="1"/>
      <c r="AA929" s="1"/>
      <c r="AB929" s="1"/>
      <c r="AC929" s="1"/>
      <c r="AD929" s="1"/>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row>
    <row r="930" spans="1:59" s="5" customFormat="1" x14ac:dyDescent="0.2">
      <c r="A930"/>
      <c r="B930"/>
      <c r="C930"/>
      <c r="D930"/>
      <c r="E930"/>
      <c r="F930"/>
      <c r="G930"/>
      <c r="H930"/>
      <c r="I930"/>
      <c r="J930"/>
      <c r="K930"/>
      <c r="L930"/>
      <c r="M930" s="16"/>
      <c r="N930" s="3">
        <v>925</v>
      </c>
      <c r="O930" s="3" t="str">
        <f t="shared" si="178"/>
        <v>NA</v>
      </c>
      <c r="P930" s="3" t="e">
        <f t="shared" si="174"/>
        <v>#VALUE!</v>
      </c>
      <c r="Q930" s="3" t="e">
        <f t="shared" si="175"/>
        <v>#VALUE!</v>
      </c>
      <c r="R930" s="3">
        <f t="shared" si="176"/>
        <v>-8.5104155685154004E-2</v>
      </c>
      <c r="S930" s="3">
        <f t="shared" si="177"/>
        <v>-0.24417871627270671</v>
      </c>
      <c r="T930" s="16"/>
      <c r="U930" s="1"/>
      <c r="V930" s="1"/>
      <c r="W930" s="1"/>
      <c r="X930" s="1"/>
      <c r="Y930" s="1"/>
      <c r="Z930" s="1"/>
      <c r="AA930" s="1"/>
      <c r="AB930" s="1"/>
      <c r="AC930" s="1"/>
      <c r="AD930" s="1"/>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row>
    <row r="931" spans="1:59" s="5" customFormat="1" x14ac:dyDescent="0.2">
      <c r="A931"/>
      <c r="B931"/>
      <c r="C931"/>
      <c r="D931"/>
      <c r="E931"/>
      <c r="F931"/>
      <c r="G931"/>
      <c r="H931"/>
      <c r="I931"/>
      <c r="J931"/>
      <c r="K931"/>
      <c r="L931"/>
      <c r="M931" s="16"/>
      <c r="N931" s="3">
        <v>926</v>
      </c>
      <c r="O931" s="3" t="str">
        <f t="shared" si="178"/>
        <v>NA</v>
      </c>
      <c r="P931" s="3" t="e">
        <f t="shared" si="174"/>
        <v>#VALUE!</v>
      </c>
      <c r="Q931" s="3" t="e">
        <f t="shared" si="175"/>
        <v>#VALUE!</v>
      </c>
      <c r="R931" s="3">
        <f t="shared" si="176"/>
        <v>-0.9930225988134852</v>
      </c>
      <c r="S931" s="3">
        <f t="shared" si="177"/>
        <v>-3.1780676034446481E-4</v>
      </c>
      <c r="T931" s="16"/>
      <c r="U931" s="1"/>
      <c r="V931" s="1"/>
      <c r="W931" s="1"/>
      <c r="X931" s="1"/>
      <c r="Y931" s="1"/>
      <c r="Z931" s="1"/>
      <c r="AA931" s="1"/>
      <c r="AB931" s="1"/>
      <c r="AC931" s="1"/>
      <c r="AD931" s="1"/>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row>
    <row r="932" spans="1:59" s="5" customFormat="1" x14ac:dyDescent="0.2">
      <c r="A932"/>
      <c r="B932"/>
      <c r="C932"/>
      <c r="D932"/>
      <c r="E932"/>
      <c r="F932"/>
      <c r="G932"/>
      <c r="H932"/>
      <c r="I932"/>
      <c r="J932"/>
      <c r="K932"/>
      <c r="L932"/>
      <c r="M932" s="16"/>
      <c r="N932" s="3">
        <v>927</v>
      </c>
      <c r="O932" s="3" t="str">
        <f t="shared" si="178"/>
        <v>NA</v>
      </c>
      <c r="P932" s="3" t="e">
        <f t="shared" si="174"/>
        <v>#VALUE!</v>
      </c>
      <c r="Q932" s="3" t="e">
        <f t="shared" si="175"/>
        <v>#VALUE!</v>
      </c>
      <c r="R932" s="3">
        <f t="shared" si="176"/>
        <v>-0.11914581795921564</v>
      </c>
      <c r="S932" s="3">
        <f t="shared" si="177"/>
        <v>-0.74185020278178937</v>
      </c>
      <c r="T932" s="16"/>
      <c r="U932" s="1"/>
      <c r="V932" s="1"/>
      <c r="W932" s="1"/>
      <c r="X932" s="1"/>
      <c r="Y932" s="1"/>
      <c r="Z932" s="1"/>
      <c r="AA932" s="1"/>
      <c r="AB932" s="1"/>
      <c r="AC932" s="1"/>
      <c r="AD932" s="1"/>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row>
    <row r="933" spans="1:59" s="5" customFormat="1" x14ac:dyDescent="0.2">
      <c r="A933"/>
      <c r="B933"/>
      <c r="C933"/>
      <c r="D933"/>
      <c r="E933"/>
      <c r="F933"/>
      <c r="G933"/>
      <c r="H933"/>
      <c r="I933"/>
      <c r="J933"/>
      <c r="K933"/>
      <c r="L933"/>
      <c r="M933" s="16"/>
      <c r="N933" s="3">
        <v>928</v>
      </c>
      <c r="O933" s="3" t="str">
        <f t="shared" si="178"/>
        <v>NA</v>
      </c>
      <c r="P933" s="3" t="e">
        <f t="shared" si="174"/>
        <v>#VALUE!</v>
      </c>
      <c r="Q933" s="3" t="e">
        <f t="shared" si="175"/>
        <v>#VALUE!</v>
      </c>
      <c r="R933" s="3">
        <f t="shared" si="176"/>
        <v>-0.99766876919053926</v>
      </c>
      <c r="S933" s="3">
        <f t="shared" si="177"/>
        <v>-6.8242413364670407E-2</v>
      </c>
      <c r="T933" s="16"/>
      <c r="U933" s="1"/>
      <c r="V933" s="1"/>
      <c r="W933" s="1"/>
      <c r="X933" s="1"/>
      <c r="Y933" s="1"/>
      <c r="Z933" s="1"/>
      <c r="AA933" s="1"/>
      <c r="AB933" s="1"/>
      <c r="AC933" s="1"/>
      <c r="AD933" s="1"/>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row>
    <row r="934" spans="1:59" s="5" customFormat="1" x14ac:dyDescent="0.2">
      <c r="A934"/>
      <c r="B934"/>
      <c r="C934"/>
      <c r="D934"/>
      <c r="E934"/>
      <c r="F934"/>
      <c r="G934"/>
      <c r="H934"/>
      <c r="I934"/>
      <c r="J934"/>
      <c r="K934"/>
      <c r="L934"/>
      <c r="M934" s="16"/>
      <c r="N934" s="3">
        <v>929</v>
      </c>
      <c r="O934" s="3" t="str">
        <f t="shared" si="178"/>
        <v>NA</v>
      </c>
      <c r="P934" s="3" t="e">
        <f t="shared" si="174"/>
        <v>#VALUE!</v>
      </c>
      <c r="Q934" s="3" t="e">
        <f t="shared" si="175"/>
        <v>#VALUE!</v>
      </c>
      <c r="R934" s="3">
        <f t="shared" si="176"/>
        <v>-0.10212498682218477</v>
      </c>
      <c r="S934" s="3">
        <f t="shared" si="177"/>
        <v>-0.99068594603633064</v>
      </c>
      <c r="T934" s="16"/>
      <c r="U934" s="1"/>
      <c r="V934" s="1"/>
      <c r="W934" s="1"/>
      <c r="X934" s="1"/>
      <c r="Y934" s="1"/>
      <c r="Z934" s="1"/>
      <c r="AA934" s="1"/>
      <c r="AB934" s="1"/>
      <c r="AC934" s="1"/>
      <c r="AD934" s="1"/>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row>
    <row r="935" spans="1:59" s="5" customFormat="1" x14ac:dyDescent="0.2">
      <c r="A935"/>
      <c r="B935"/>
      <c r="C935"/>
      <c r="D935"/>
      <c r="E935"/>
      <c r="F935"/>
      <c r="G935"/>
      <c r="H935"/>
      <c r="I935"/>
      <c r="J935"/>
      <c r="K935"/>
      <c r="L935"/>
      <c r="M935" s="16"/>
      <c r="N935" s="3">
        <v>930</v>
      </c>
      <c r="O935" s="3" t="str">
        <f t="shared" si="178"/>
        <v>NA</v>
      </c>
      <c r="P935" s="3" t="e">
        <f t="shared" si="174"/>
        <v>#VALUE!</v>
      </c>
      <c r="Q935" s="3" t="e">
        <f t="shared" si="175"/>
        <v>#VALUE!</v>
      </c>
      <c r="R935" s="3">
        <f t="shared" si="176"/>
        <v>-0.49883438459526963</v>
      </c>
      <c r="S935" s="3">
        <f t="shared" si="177"/>
        <v>-6.8242413364670546E-2</v>
      </c>
      <c r="T935" s="16"/>
      <c r="U935" s="1"/>
      <c r="V935" s="1"/>
      <c r="W935" s="1"/>
      <c r="X935" s="1"/>
      <c r="Y935" s="1"/>
      <c r="Z935" s="1"/>
      <c r="AA935" s="1"/>
      <c r="AB935" s="1"/>
      <c r="AC935" s="1"/>
      <c r="AD935" s="1"/>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row>
    <row r="936" spans="1:59" s="5" customFormat="1" x14ac:dyDescent="0.2">
      <c r="A936"/>
      <c r="B936"/>
      <c r="C936"/>
      <c r="D936"/>
      <c r="E936"/>
      <c r="F936"/>
      <c r="G936"/>
      <c r="H936"/>
      <c r="I936"/>
      <c r="J936"/>
      <c r="K936"/>
      <c r="L936"/>
      <c r="M936" s="16"/>
      <c r="N936" s="3">
        <v>931</v>
      </c>
      <c r="O936" s="3" t="str">
        <f t="shared" si="178"/>
        <v>NA</v>
      </c>
      <c r="P936" s="3" t="e">
        <f t="shared" si="174"/>
        <v>#VALUE!</v>
      </c>
      <c r="Q936" s="3" t="e">
        <f t="shared" si="175"/>
        <v>#VALUE!</v>
      </c>
      <c r="R936" s="3">
        <f t="shared" si="176"/>
        <v>-3.4041662274061392E-2</v>
      </c>
      <c r="S936" s="3">
        <f t="shared" si="177"/>
        <v>-0.99068594603633064</v>
      </c>
      <c r="T936" s="16"/>
      <c r="U936" s="1"/>
      <c r="V936" s="1"/>
      <c r="W936" s="1"/>
      <c r="X936" s="1"/>
      <c r="Y936" s="1"/>
      <c r="Z936" s="1"/>
      <c r="AA936" s="1"/>
      <c r="AB936" s="1"/>
      <c r="AC936" s="1"/>
      <c r="AD936" s="1"/>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row>
    <row r="937" spans="1:59" s="5" customFormat="1" x14ac:dyDescent="0.2">
      <c r="A937"/>
      <c r="B937"/>
      <c r="C937"/>
      <c r="D937"/>
      <c r="E937"/>
      <c r="F937"/>
      <c r="G937"/>
      <c r="H937"/>
      <c r="I937"/>
      <c r="J937"/>
      <c r="K937"/>
      <c r="L937"/>
      <c r="M937" s="16"/>
      <c r="N937" s="3">
        <v>932</v>
      </c>
      <c r="O937" s="3" t="str">
        <f t="shared" si="178"/>
        <v>NA</v>
      </c>
      <c r="P937" s="3" t="e">
        <f t="shared" si="174"/>
        <v>#VALUE!</v>
      </c>
      <c r="Q937" s="3" t="e">
        <f t="shared" si="175"/>
        <v>#VALUE!</v>
      </c>
      <c r="R937" s="3">
        <f t="shared" si="176"/>
        <v>0</v>
      </c>
      <c r="S937" s="3">
        <f t="shared" si="177"/>
        <v>-6.8242413364670684E-2</v>
      </c>
      <c r="T937" s="16"/>
      <c r="U937" s="1"/>
      <c r="V937" s="1"/>
      <c r="W937" s="1"/>
      <c r="X937" s="1"/>
      <c r="Y937" s="1"/>
      <c r="Z937" s="1"/>
      <c r="AA937" s="1"/>
      <c r="AB937" s="1"/>
      <c r="AC937" s="1"/>
      <c r="AD937" s="1"/>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row>
    <row r="938" spans="1:59" s="5" customFormat="1" x14ac:dyDescent="0.2">
      <c r="A938"/>
      <c r="B938"/>
      <c r="C938"/>
      <c r="D938"/>
      <c r="E938"/>
      <c r="F938"/>
      <c r="G938"/>
      <c r="H938"/>
      <c r="I938"/>
      <c r="J938"/>
      <c r="K938"/>
      <c r="L938"/>
      <c r="M938" s="16"/>
      <c r="N938" s="3">
        <v>933</v>
      </c>
      <c r="O938" s="3" t="str">
        <f t="shared" si="178"/>
        <v>NA</v>
      </c>
      <c r="P938" s="3" t="e">
        <f t="shared" si="174"/>
        <v>#VALUE!</v>
      </c>
      <c r="Q938" s="3" t="e">
        <f t="shared" si="175"/>
        <v>#VALUE!</v>
      </c>
      <c r="R938" s="3">
        <f t="shared" si="176"/>
        <v>3.4041662274061968E-2</v>
      </c>
      <c r="S938" s="3">
        <f t="shared" si="177"/>
        <v>-0.99068594603633076</v>
      </c>
      <c r="T938" s="16"/>
      <c r="U938" s="1"/>
      <c r="V938" s="1"/>
      <c r="W938" s="1"/>
      <c r="X938" s="1"/>
      <c r="Y938" s="1"/>
      <c r="Z938" s="1"/>
      <c r="AA938" s="1"/>
      <c r="AB938" s="1"/>
      <c r="AC938" s="1"/>
      <c r="AD938" s="1"/>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row>
    <row r="939" spans="1:59" s="5" customFormat="1" x14ac:dyDescent="0.2">
      <c r="A939"/>
      <c r="B939"/>
      <c r="C939"/>
      <c r="D939"/>
      <c r="E939"/>
      <c r="F939"/>
      <c r="G939"/>
      <c r="H939"/>
      <c r="I939"/>
      <c r="J939"/>
      <c r="K939"/>
      <c r="L939"/>
      <c r="M939" s="16"/>
      <c r="N939" s="3">
        <v>934</v>
      </c>
      <c r="O939" s="3" t="str">
        <f t="shared" si="178"/>
        <v>NA</v>
      </c>
      <c r="P939" s="3" t="e">
        <f t="shared" si="174"/>
        <v>#VALUE!</v>
      </c>
      <c r="Q939" s="3" t="e">
        <f t="shared" si="175"/>
        <v>#VALUE!</v>
      </c>
      <c r="R939" s="3">
        <f t="shared" si="176"/>
        <v>0.49883438459526952</v>
      </c>
      <c r="S939" s="3">
        <f t="shared" si="177"/>
        <v>-6.8242413364670809E-2</v>
      </c>
      <c r="T939" s="16"/>
      <c r="U939" s="1"/>
      <c r="V939" s="1"/>
      <c r="W939" s="1"/>
      <c r="X939" s="1"/>
      <c r="Y939" s="1"/>
      <c r="Z939" s="1"/>
      <c r="AA939" s="1"/>
      <c r="AB939" s="1"/>
      <c r="AC939" s="1"/>
      <c r="AD939" s="1"/>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row>
    <row r="940" spans="1:59" s="5" customFormat="1" x14ac:dyDescent="0.2">
      <c r="A940"/>
      <c r="B940"/>
      <c r="C940"/>
      <c r="D940"/>
      <c r="E940"/>
      <c r="F940"/>
      <c r="G940"/>
      <c r="H940"/>
      <c r="I940"/>
      <c r="J940"/>
      <c r="K940"/>
      <c r="L940"/>
      <c r="M940" s="16"/>
      <c r="N940" s="3">
        <v>935</v>
      </c>
      <c r="O940" s="3" t="str">
        <f t="shared" si="178"/>
        <v>NA</v>
      </c>
      <c r="P940" s="3" t="e">
        <f t="shared" si="174"/>
        <v>#VALUE!</v>
      </c>
      <c r="Q940" s="3" t="e">
        <f t="shared" si="175"/>
        <v>#VALUE!</v>
      </c>
      <c r="R940" s="3">
        <f t="shared" si="176"/>
        <v>0.10212498682218536</v>
      </c>
      <c r="S940" s="3">
        <f t="shared" si="177"/>
        <v>-0.99068594603633064</v>
      </c>
      <c r="T940" s="16"/>
      <c r="U940" s="1"/>
      <c r="V940" s="1"/>
      <c r="W940" s="1"/>
      <c r="X940" s="1"/>
      <c r="Y940" s="1"/>
      <c r="Z940" s="1"/>
      <c r="AA940" s="1"/>
      <c r="AB940" s="1"/>
      <c r="AC940" s="1"/>
      <c r="AD940" s="1"/>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row>
    <row r="941" spans="1:59" s="5" customFormat="1" x14ac:dyDescent="0.2">
      <c r="A941"/>
      <c r="B941"/>
      <c r="C941"/>
      <c r="D941"/>
      <c r="E941"/>
      <c r="F941"/>
      <c r="G941"/>
      <c r="H941"/>
      <c r="I941"/>
      <c r="J941"/>
      <c r="K941"/>
      <c r="L941"/>
      <c r="M941" s="16"/>
      <c r="N941" s="3">
        <v>936</v>
      </c>
      <c r="O941" s="3" t="str">
        <f t="shared" si="178"/>
        <v>NA</v>
      </c>
      <c r="P941" s="3" t="e">
        <f t="shared" si="174"/>
        <v>#VALUE!</v>
      </c>
      <c r="Q941" s="3" t="e">
        <f t="shared" si="175"/>
        <v>#VALUE!</v>
      </c>
      <c r="R941" s="3">
        <f t="shared" si="176"/>
        <v>0.99766876919053915</v>
      </c>
      <c r="S941" s="3">
        <f t="shared" si="177"/>
        <v>-6.8242413364670948E-2</v>
      </c>
      <c r="T941" s="16"/>
      <c r="U941" s="1"/>
      <c r="V941" s="1"/>
      <c r="W941" s="1"/>
      <c r="X941" s="1"/>
      <c r="Y941" s="1"/>
      <c r="Z941" s="1"/>
      <c r="AA941" s="1"/>
      <c r="AB941" s="1"/>
      <c r="AC941" s="1"/>
      <c r="AD941" s="1"/>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row>
    <row r="942" spans="1:59" s="5" customFormat="1" x14ac:dyDescent="0.2">
      <c r="A942"/>
      <c r="B942"/>
      <c r="C942"/>
      <c r="D942"/>
      <c r="E942"/>
      <c r="F942"/>
      <c r="G942"/>
      <c r="H942"/>
      <c r="I942"/>
      <c r="J942"/>
      <c r="K942"/>
      <c r="L942"/>
      <c r="M942" s="16"/>
      <c r="N942" s="3">
        <v>937</v>
      </c>
      <c r="O942" s="3" t="str">
        <f t="shared" si="178"/>
        <v>NA</v>
      </c>
      <c r="P942" s="3" t="e">
        <f t="shared" si="174"/>
        <v>#VALUE!</v>
      </c>
      <c r="Q942" s="3" t="e">
        <f t="shared" si="175"/>
        <v>#VALUE!</v>
      </c>
      <c r="R942" s="3">
        <f t="shared" si="176"/>
        <v>0.11914581795921618</v>
      </c>
      <c r="S942" s="3">
        <f t="shared" si="177"/>
        <v>-0.74185020278178926</v>
      </c>
      <c r="T942" s="16"/>
      <c r="U942" s="1"/>
      <c r="V942" s="1"/>
      <c r="W942" s="1"/>
      <c r="X942" s="1"/>
      <c r="Y942" s="1"/>
      <c r="Z942" s="1"/>
      <c r="AA942" s="1"/>
      <c r="AB942" s="1"/>
      <c r="AC942" s="1"/>
      <c r="AD942" s="1"/>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row>
    <row r="943" spans="1:59" s="5" customFormat="1" x14ac:dyDescent="0.2">
      <c r="A943"/>
      <c r="B943"/>
      <c r="C943"/>
      <c r="D943"/>
      <c r="E943"/>
      <c r="F943"/>
      <c r="G943"/>
      <c r="H943"/>
      <c r="I943"/>
      <c r="J943"/>
      <c r="K943"/>
      <c r="L943"/>
      <c r="M943" s="16"/>
      <c r="N943" s="3">
        <v>938</v>
      </c>
      <c r="O943" s="3" t="str">
        <f t="shared" si="178"/>
        <v>NA</v>
      </c>
      <c r="P943" s="3" t="e">
        <f t="shared" si="174"/>
        <v>#VALUE!</v>
      </c>
      <c r="Q943" s="3" t="e">
        <f t="shared" si="175"/>
        <v>#VALUE!</v>
      </c>
      <c r="R943" s="3">
        <f t="shared" si="176"/>
        <v>0.99302259881348509</v>
      </c>
      <c r="S943" s="3">
        <f t="shared" si="177"/>
        <v>-3.17806760344784E-4</v>
      </c>
      <c r="T943" s="16"/>
      <c r="U943" s="1"/>
      <c r="V943" s="1"/>
      <c r="W943" s="1"/>
      <c r="X943" s="1"/>
      <c r="Y943" s="1"/>
      <c r="Z943" s="1"/>
      <c r="AA943" s="1"/>
      <c r="AB943" s="1"/>
      <c r="AC943" s="1"/>
      <c r="AD943" s="1"/>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row>
    <row r="944" spans="1:59" s="5" customFormat="1" x14ac:dyDescent="0.2">
      <c r="A944"/>
      <c r="B944"/>
      <c r="C944"/>
      <c r="D944"/>
      <c r="E944"/>
      <c r="F944"/>
      <c r="G944"/>
      <c r="H944"/>
      <c r="I944"/>
      <c r="J944"/>
      <c r="K944"/>
      <c r="L944"/>
      <c r="M944" s="16"/>
      <c r="N944" s="3">
        <v>939</v>
      </c>
      <c r="O944" s="3" t="str">
        <f t="shared" si="178"/>
        <v>NA</v>
      </c>
      <c r="P944" s="3" t="e">
        <f t="shared" si="174"/>
        <v>#VALUE!</v>
      </c>
      <c r="Q944" s="3" t="e">
        <f t="shared" si="175"/>
        <v>#VALUE!</v>
      </c>
      <c r="R944" s="3">
        <f t="shared" si="176"/>
        <v>8.510415568515442E-2</v>
      </c>
      <c r="S944" s="3">
        <f t="shared" si="177"/>
        <v>-0.24417871627270671</v>
      </c>
      <c r="T944" s="16"/>
      <c r="U944" s="1"/>
      <c r="V944" s="1"/>
      <c r="W944" s="1"/>
      <c r="X944" s="1"/>
      <c r="Y944" s="1"/>
      <c r="Z944" s="1"/>
      <c r="AA944" s="1"/>
      <c r="AB944" s="1"/>
      <c r="AC944" s="1"/>
      <c r="AD944" s="1"/>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row>
    <row r="945" spans="1:59" s="5" customFormat="1" x14ac:dyDescent="0.2">
      <c r="A945"/>
      <c r="B945"/>
      <c r="C945"/>
      <c r="D945"/>
      <c r="E945"/>
      <c r="F945"/>
      <c r="G945"/>
      <c r="H945"/>
      <c r="I945"/>
      <c r="J945"/>
      <c r="K945"/>
      <c r="L945"/>
      <c r="M945" s="16"/>
      <c r="N945" s="3">
        <v>940</v>
      </c>
      <c r="O945" s="3" t="str">
        <f t="shared" si="178"/>
        <v>NA</v>
      </c>
      <c r="P945" s="3" t="e">
        <f t="shared" si="174"/>
        <v>#VALUE!</v>
      </c>
      <c r="Q945" s="3" t="e">
        <f t="shared" si="175"/>
        <v>#VALUE!</v>
      </c>
      <c r="R945" s="3">
        <f t="shared" si="176"/>
        <v>0.98837642843643103</v>
      </c>
      <c r="S945" s="3">
        <f t="shared" si="177"/>
        <v>6.760679984398138E-2</v>
      </c>
      <c r="T945" s="16"/>
      <c r="U945" s="1"/>
      <c r="V945" s="1"/>
      <c r="W945" s="1"/>
      <c r="X945" s="1"/>
      <c r="Y945" s="1"/>
      <c r="Z945" s="1"/>
      <c r="AA945" s="1"/>
      <c r="AB945" s="1"/>
      <c r="AC945" s="1"/>
      <c r="AD945" s="1"/>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row>
    <row r="946" spans="1:59" s="5" customFormat="1" x14ac:dyDescent="0.2">
      <c r="A946"/>
      <c r="B946"/>
      <c r="C946"/>
      <c r="D946"/>
      <c r="E946"/>
      <c r="F946"/>
      <c r="G946"/>
      <c r="H946"/>
      <c r="I946"/>
      <c r="J946"/>
      <c r="K946"/>
      <c r="L946"/>
      <c r="M946" s="16"/>
      <c r="N946" s="3">
        <v>941</v>
      </c>
      <c r="O946" s="3" t="str">
        <f t="shared" si="178"/>
        <v>NA</v>
      </c>
      <c r="P946" s="3" t="e">
        <f t="shared" si="174"/>
        <v>#VALUE!</v>
      </c>
      <c r="Q946" s="3" t="e">
        <f t="shared" si="175"/>
        <v>#VALUE!</v>
      </c>
      <c r="R946" s="3">
        <f t="shared" si="176"/>
        <v>5.1062493411092681E-2</v>
      </c>
      <c r="S946" s="3">
        <f t="shared" si="177"/>
        <v>0.25349277023637601</v>
      </c>
      <c r="T946" s="16"/>
      <c r="U946" s="1"/>
      <c r="V946" s="1"/>
      <c r="W946" s="1"/>
      <c r="X946" s="1"/>
      <c r="Y946" s="1"/>
      <c r="Z946" s="1"/>
      <c r="AA946" s="1"/>
      <c r="AB946" s="1"/>
      <c r="AC946" s="1"/>
      <c r="AD946" s="1"/>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row>
    <row r="947" spans="1:59" s="5" customFormat="1" x14ac:dyDescent="0.2">
      <c r="A947"/>
      <c r="B947"/>
      <c r="C947"/>
      <c r="D947"/>
      <c r="E947"/>
      <c r="F947"/>
      <c r="G947"/>
      <c r="H947"/>
      <c r="I947"/>
      <c r="J947"/>
      <c r="K947"/>
      <c r="L947"/>
      <c r="M947" s="16"/>
      <c r="N947" s="3">
        <v>942</v>
      </c>
      <c r="O947" s="3" t="str">
        <f t="shared" si="178"/>
        <v>NA</v>
      </c>
      <c r="P947" s="3" t="e">
        <f t="shared" si="174"/>
        <v>#VALUE!</v>
      </c>
      <c r="Q947" s="3" t="e">
        <f t="shared" si="175"/>
        <v>#VALUE!</v>
      </c>
      <c r="R947" s="3">
        <f t="shared" si="176"/>
        <v>0.98373025805937697</v>
      </c>
      <c r="S947" s="3">
        <f t="shared" si="177"/>
        <v>0.13553140644830752</v>
      </c>
      <c r="T947" s="16"/>
      <c r="U947" s="1"/>
      <c r="V947" s="1"/>
      <c r="W947" s="1"/>
      <c r="X947" s="1"/>
      <c r="Y947" s="1"/>
      <c r="Z947" s="1"/>
      <c r="AA947" s="1"/>
      <c r="AB947" s="1"/>
      <c r="AC947" s="1"/>
      <c r="AD947" s="1"/>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row>
    <row r="948" spans="1:59" s="5" customFormat="1" x14ac:dyDescent="0.2">
      <c r="A948"/>
      <c r="B948"/>
      <c r="C948"/>
      <c r="D948"/>
      <c r="E948"/>
      <c r="F948"/>
      <c r="G948"/>
      <c r="H948"/>
      <c r="I948"/>
      <c r="J948"/>
      <c r="K948"/>
      <c r="L948"/>
      <c r="M948" s="16"/>
      <c r="N948" s="3">
        <v>943</v>
      </c>
      <c r="O948" s="3" t="str">
        <f t="shared" si="178"/>
        <v>NA</v>
      </c>
      <c r="P948" s="3" t="e">
        <f t="shared" si="174"/>
        <v>#VALUE!</v>
      </c>
      <c r="Q948" s="3" t="e">
        <f t="shared" si="175"/>
        <v>#VALUE!</v>
      </c>
      <c r="R948" s="3">
        <f t="shared" si="176"/>
        <v>1.7020831137030932E-2</v>
      </c>
      <c r="S948" s="3">
        <f t="shared" si="177"/>
        <v>0.75116425674545861</v>
      </c>
      <c r="T948" s="16"/>
      <c r="U948" s="1"/>
      <c r="V948" s="1"/>
      <c r="W948" s="1"/>
      <c r="X948" s="1"/>
      <c r="Y948" s="1"/>
      <c r="Z948" s="1"/>
      <c r="AA948" s="1"/>
      <c r="AB948" s="1"/>
      <c r="AC948" s="1"/>
      <c r="AD948" s="1"/>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row>
    <row r="949" spans="1:59" s="5" customFormat="1" x14ac:dyDescent="0.2">
      <c r="A949"/>
      <c r="B949"/>
      <c r="C949"/>
      <c r="D949"/>
      <c r="E949"/>
      <c r="F949"/>
      <c r="G949"/>
      <c r="H949"/>
      <c r="I949"/>
      <c r="J949"/>
      <c r="K949"/>
      <c r="L949"/>
      <c r="M949" s="16"/>
      <c r="N949" s="3">
        <v>944</v>
      </c>
      <c r="O949" s="3" t="str">
        <f t="shared" si="178"/>
        <v>NA</v>
      </c>
      <c r="P949" s="3" t="e">
        <f t="shared" si="174"/>
        <v>#VALUE!</v>
      </c>
      <c r="Q949" s="3" t="e">
        <f t="shared" si="175"/>
        <v>#VALUE!</v>
      </c>
      <c r="R949" s="3">
        <f t="shared" si="176"/>
        <v>0.97908408768232291</v>
      </c>
      <c r="S949" s="3">
        <f t="shared" si="177"/>
        <v>0.20345601305263369</v>
      </c>
      <c r="T949" s="16"/>
      <c r="U949" s="1"/>
      <c r="V949" s="1"/>
      <c r="W949" s="1"/>
      <c r="X949" s="1"/>
      <c r="Y949" s="1"/>
      <c r="Z949" s="1"/>
      <c r="AA949" s="1"/>
      <c r="AB949" s="1"/>
      <c r="AC949" s="1"/>
      <c r="AD949" s="1"/>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row>
    <row r="950" spans="1:59" s="5" customFormat="1" x14ac:dyDescent="0.2">
      <c r="A950"/>
      <c r="B950"/>
      <c r="C950"/>
      <c r="D950"/>
      <c r="E950"/>
      <c r="F950"/>
      <c r="G950"/>
      <c r="H950"/>
      <c r="I950"/>
      <c r="J950"/>
      <c r="K950"/>
      <c r="L950"/>
      <c r="M950" s="16"/>
      <c r="N950" s="3">
        <v>945</v>
      </c>
      <c r="O950" s="3" t="str">
        <f t="shared" si="178"/>
        <v>NA</v>
      </c>
      <c r="P950" s="3" t="e">
        <f t="shared" si="174"/>
        <v>#VALUE!</v>
      </c>
      <c r="Q950" s="3" t="e">
        <f t="shared" si="175"/>
        <v>#VALUE!</v>
      </c>
      <c r="R950" s="3">
        <f t="shared" si="176"/>
        <v>-3.372459639462809E-2</v>
      </c>
      <c r="S950" s="3">
        <f t="shared" si="177"/>
        <v>0.99536466091847486</v>
      </c>
      <c r="T950" s="16"/>
      <c r="U950" s="1"/>
      <c r="V950" s="1"/>
      <c r="W950" s="1"/>
      <c r="X950" s="1"/>
      <c r="Y950" s="1"/>
      <c r="Z950" s="1"/>
      <c r="AA950" s="1"/>
      <c r="AB950" s="1"/>
      <c r="AC950" s="1"/>
      <c r="AD950" s="1"/>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row>
    <row r="951" spans="1:59" s="5" customFormat="1" x14ac:dyDescent="0.2">
      <c r="A951"/>
      <c r="B951"/>
      <c r="C951"/>
      <c r="D951"/>
      <c r="E951"/>
      <c r="F951"/>
      <c r="G951"/>
      <c r="H951"/>
      <c r="I951"/>
      <c r="J951"/>
      <c r="K951"/>
      <c r="L951"/>
      <c r="M951" s="16"/>
      <c r="N951" s="3">
        <v>946</v>
      </c>
      <c r="O951" s="3" t="str">
        <f t="shared" si="178"/>
        <v>NA</v>
      </c>
      <c r="P951" s="3" t="e">
        <f t="shared" si="174"/>
        <v>#VALUE!</v>
      </c>
      <c r="Q951" s="3" t="e">
        <f t="shared" si="175"/>
        <v>#VALUE!</v>
      </c>
      <c r="R951" s="3">
        <f t="shared" si="176"/>
        <v>0.48489587346410734</v>
      </c>
      <c r="S951" s="3">
        <f t="shared" si="177"/>
        <v>0.13553140644830766</v>
      </c>
      <c r="T951" s="16"/>
      <c r="U951" s="1"/>
      <c r="V951" s="1"/>
      <c r="W951" s="1"/>
      <c r="X951" s="1"/>
      <c r="Y951" s="1"/>
      <c r="Z951" s="1"/>
      <c r="AA951" s="1"/>
      <c r="AB951" s="1"/>
      <c r="AC951" s="1"/>
      <c r="AD951" s="1"/>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row>
    <row r="952" spans="1:59" s="5" customFormat="1" x14ac:dyDescent="0.2">
      <c r="A952"/>
      <c r="B952"/>
      <c r="C952"/>
      <c r="D952"/>
      <c r="E952"/>
      <c r="F952"/>
      <c r="G952"/>
      <c r="H952"/>
      <c r="I952"/>
      <c r="J952"/>
      <c r="K952"/>
      <c r="L952"/>
      <c r="M952" s="16"/>
      <c r="N952" s="3">
        <v>947</v>
      </c>
      <c r="O952" s="3" t="str">
        <f t="shared" si="178"/>
        <v>NA</v>
      </c>
      <c r="P952" s="3" t="e">
        <f t="shared" si="174"/>
        <v>#VALUE!</v>
      </c>
      <c r="Q952" s="3" t="e">
        <f t="shared" si="175"/>
        <v>#VALUE!</v>
      </c>
      <c r="R952" s="3">
        <f t="shared" si="176"/>
        <v>-0.10117378918388439</v>
      </c>
      <c r="S952" s="3">
        <f t="shared" si="177"/>
        <v>0.9860939827554247</v>
      </c>
      <c r="T952" s="16"/>
      <c r="U952" s="1"/>
      <c r="V952" s="1"/>
      <c r="W952" s="1"/>
      <c r="X952" s="1"/>
      <c r="Y952" s="1"/>
      <c r="Z952" s="1"/>
      <c r="AA952" s="1"/>
      <c r="AB952" s="1"/>
      <c r="AC952" s="1"/>
      <c r="AD952" s="1"/>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row>
    <row r="953" spans="1:59" s="5" customFormat="1" x14ac:dyDescent="0.2">
      <c r="A953"/>
      <c r="B953"/>
      <c r="C953"/>
      <c r="D953"/>
      <c r="E953"/>
      <c r="F953"/>
      <c r="G953"/>
      <c r="H953"/>
      <c r="I953"/>
      <c r="J953"/>
      <c r="K953"/>
      <c r="L953"/>
      <c r="M953" s="16"/>
      <c r="N953" s="3">
        <v>948</v>
      </c>
      <c r="O953" s="3" t="str">
        <f t="shared" si="178"/>
        <v>NA</v>
      </c>
      <c r="P953" s="3" t="e">
        <f t="shared" si="174"/>
        <v>#VALUE!</v>
      </c>
      <c r="Q953" s="3" t="e">
        <f t="shared" si="175"/>
        <v>#VALUE!</v>
      </c>
      <c r="R953" s="3">
        <f t="shared" si="176"/>
        <v>-9.2923407541081748E-3</v>
      </c>
      <c r="S953" s="3">
        <f t="shared" si="177"/>
        <v>6.7606799843981644E-2</v>
      </c>
      <c r="T953" s="16"/>
      <c r="U953" s="1"/>
      <c r="V953" s="1"/>
      <c r="W953" s="1"/>
      <c r="X953" s="1"/>
      <c r="Y953" s="1"/>
      <c r="Z953" s="1"/>
      <c r="AA953" s="1"/>
      <c r="AB953" s="1"/>
      <c r="AC953" s="1"/>
      <c r="AD953" s="1"/>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row>
    <row r="954" spans="1:59" s="5" customFormat="1" x14ac:dyDescent="0.2">
      <c r="A954"/>
      <c r="B954"/>
      <c r="C954"/>
      <c r="D954"/>
      <c r="E954"/>
      <c r="F954"/>
      <c r="G954"/>
      <c r="H954"/>
      <c r="I954"/>
      <c r="J954"/>
      <c r="K954"/>
      <c r="L954"/>
      <c r="M954" s="16"/>
      <c r="N954" s="3">
        <v>949</v>
      </c>
      <c r="O954" s="3" t="str">
        <f t="shared" si="178"/>
        <v>NA</v>
      </c>
      <c r="P954" s="3" t="e">
        <f t="shared" si="174"/>
        <v>#VALUE!</v>
      </c>
      <c r="Q954" s="3" t="e">
        <f t="shared" si="175"/>
        <v>#VALUE!</v>
      </c>
      <c r="R954" s="3">
        <f t="shared" si="176"/>
        <v>-0.16862298197314071</v>
      </c>
      <c r="S954" s="3">
        <f t="shared" si="177"/>
        <v>0.97682330459237443</v>
      </c>
      <c r="T954" s="16"/>
      <c r="U954" s="1"/>
      <c r="V954" s="1"/>
      <c r="W954" s="1"/>
      <c r="X954" s="1"/>
      <c r="Y954" s="1"/>
      <c r="Z954" s="1"/>
      <c r="AA954" s="1"/>
      <c r="AB954" s="1"/>
      <c r="AC954" s="1"/>
      <c r="AD954" s="1"/>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row>
    <row r="955" spans="1:59" s="5" customFormat="1" x14ac:dyDescent="0.2">
      <c r="A955"/>
      <c r="B955"/>
      <c r="C955"/>
      <c r="D955"/>
      <c r="E955"/>
      <c r="F955"/>
      <c r="G955"/>
      <c r="H955"/>
      <c r="I955"/>
      <c r="J955"/>
      <c r="K955"/>
      <c r="L955"/>
      <c r="M955" s="16"/>
      <c r="N955" s="3">
        <v>950</v>
      </c>
      <c r="O955" s="3" t="str">
        <f t="shared" si="178"/>
        <v>NA</v>
      </c>
      <c r="P955" s="3" t="e">
        <f t="shared" si="174"/>
        <v>#VALUE!</v>
      </c>
      <c r="Q955" s="3" t="e">
        <f t="shared" si="175"/>
        <v>#VALUE!</v>
      </c>
      <c r="R955" s="3">
        <f t="shared" si="176"/>
        <v>-0.50348055497232369</v>
      </c>
      <c r="S955" s="3">
        <f t="shared" si="177"/>
        <v>-3.1780676034438154E-4</v>
      </c>
      <c r="T955" s="16"/>
      <c r="U955" s="1"/>
      <c r="V955" s="1"/>
      <c r="W955" s="1"/>
      <c r="X955" s="1"/>
      <c r="Y955" s="1"/>
      <c r="Z955" s="1"/>
      <c r="AA955" s="1"/>
      <c r="AB955" s="1"/>
      <c r="AC955" s="1"/>
      <c r="AD955" s="1"/>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row>
    <row r="956" spans="1:59" s="5" customFormat="1" x14ac:dyDescent="0.2">
      <c r="A956"/>
      <c r="B956"/>
      <c r="C956"/>
      <c r="D956"/>
      <c r="E956"/>
      <c r="F956"/>
      <c r="G956"/>
      <c r="H956"/>
      <c r="I956"/>
      <c r="J956"/>
      <c r="K956"/>
      <c r="L956"/>
      <c r="M956" s="16"/>
      <c r="N956" s="3">
        <v>951</v>
      </c>
      <c r="O956" s="3" t="str">
        <f t="shared" si="178"/>
        <v>NA</v>
      </c>
      <c r="P956" s="3" t="e">
        <f t="shared" si="174"/>
        <v>#VALUE!</v>
      </c>
      <c r="Q956" s="3" t="e">
        <f t="shared" si="175"/>
        <v>#VALUE!</v>
      </c>
      <c r="R956" s="3">
        <f t="shared" si="176"/>
        <v>-0.236072174762397</v>
      </c>
      <c r="S956" s="3">
        <f t="shared" si="177"/>
        <v>0.96755262642932416</v>
      </c>
      <c r="T956" s="16"/>
      <c r="U956" s="1"/>
      <c r="V956" s="1"/>
      <c r="W956" s="1"/>
      <c r="X956" s="1"/>
      <c r="Y956" s="1"/>
      <c r="Z956" s="1"/>
      <c r="AA956" s="1"/>
      <c r="AB956" s="1"/>
      <c r="AC956" s="1"/>
      <c r="AD956" s="1"/>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row>
    <row r="957" spans="1:59" s="5" customFormat="1" x14ac:dyDescent="0.2">
      <c r="A957"/>
      <c r="B957"/>
      <c r="C957"/>
      <c r="D957"/>
      <c r="E957"/>
      <c r="F957"/>
      <c r="G957"/>
      <c r="H957"/>
      <c r="I957"/>
      <c r="J957"/>
      <c r="K957"/>
      <c r="L957"/>
      <c r="M957" s="16"/>
      <c r="N957" s="3">
        <v>952</v>
      </c>
      <c r="O957" s="3" t="str">
        <f t="shared" si="178"/>
        <v>NA</v>
      </c>
      <c r="P957" s="3" t="e">
        <f t="shared" si="174"/>
        <v>#VALUE!</v>
      </c>
      <c r="Q957" s="3" t="e">
        <f t="shared" si="175"/>
        <v>#VALUE!</v>
      </c>
      <c r="R957" s="3">
        <f t="shared" si="176"/>
        <v>-0.99766876919053926</v>
      </c>
      <c r="S957" s="3">
        <f t="shared" si="177"/>
        <v>-6.8242413364670407E-2</v>
      </c>
      <c r="T957" s="16"/>
      <c r="U957" s="1"/>
      <c r="V957" s="1"/>
      <c r="W957" s="1"/>
      <c r="X957" s="1"/>
      <c r="Y957" s="1"/>
      <c r="Z957" s="1"/>
      <c r="AA957" s="1"/>
      <c r="AB957" s="1"/>
      <c r="AC957" s="1"/>
      <c r="AD957" s="1"/>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row>
    <row r="958" spans="1:59" s="5" customFormat="1" x14ac:dyDescent="0.2">
      <c r="A958"/>
      <c r="B958"/>
      <c r="C958"/>
      <c r="D958"/>
      <c r="E958"/>
      <c r="F958"/>
      <c r="G958"/>
      <c r="H958"/>
      <c r="I958"/>
      <c r="J958"/>
      <c r="K958"/>
      <c r="L958"/>
      <c r="M958" s="16"/>
      <c r="N958" s="3">
        <v>953</v>
      </c>
      <c r="O958" s="3" t="str">
        <f t="shared" si="178"/>
        <v>NA</v>
      </c>
      <c r="P958" s="3" t="e">
        <f t="shared" si="174"/>
        <v>#VALUE!</v>
      </c>
      <c r="Q958" s="3" t="e">
        <f t="shared" si="175"/>
        <v>#VALUE!</v>
      </c>
      <c r="R958" s="3">
        <f t="shared" si="176"/>
        <v>-0.21905134362536613</v>
      </c>
      <c r="S958" s="3">
        <f t="shared" si="177"/>
        <v>0.71871688317478277</v>
      </c>
      <c r="T958" s="16"/>
      <c r="U958" s="1"/>
      <c r="V958" s="1"/>
      <c r="W958" s="1"/>
      <c r="X958" s="1"/>
      <c r="Y958" s="1"/>
      <c r="Z958" s="1"/>
      <c r="AA958" s="1"/>
      <c r="AB958" s="1"/>
      <c r="AC958" s="1"/>
      <c r="AD958" s="1"/>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row>
    <row r="959" spans="1:59" s="5" customFormat="1" x14ac:dyDescent="0.2">
      <c r="A959"/>
      <c r="B959"/>
      <c r="C959"/>
      <c r="D959"/>
      <c r="E959"/>
      <c r="F959"/>
      <c r="G959"/>
      <c r="H959"/>
      <c r="I959"/>
      <c r="J959"/>
      <c r="K959"/>
      <c r="L959"/>
      <c r="M959" s="16"/>
      <c r="N959" s="3">
        <v>954</v>
      </c>
      <c r="O959" s="3" t="str">
        <f t="shared" si="178"/>
        <v>NA</v>
      </c>
      <c r="P959" s="3" t="e">
        <f t="shared" si="174"/>
        <v>#VALUE!</v>
      </c>
      <c r="Q959" s="3" t="e">
        <f t="shared" si="175"/>
        <v>#VALUE!</v>
      </c>
      <c r="R959" s="3">
        <f t="shared" si="176"/>
        <v>-0.98381680742260957</v>
      </c>
      <c r="S959" s="3">
        <f t="shared" si="177"/>
        <v>-0.13490171306624937</v>
      </c>
      <c r="T959" s="16"/>
      <c r="U959" s="1"/>
      <c r="V959" s="1"/>
      <c r="W959" s="1"/>
      <c r="X959" s="1"/>
      <c r="Y959" s="1"/>
      <c r="Z959" s="1"/>
      <c r="AA959" s="1"/>
      <c r="AB959" s="1"/>
      <c r="AC959" s="1"/>
      <c r="AD959" s="1"/>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row>
    <row r="960" spans="1:59" s="5" customFormat="1" x14ac:dyDescent="0.2">
      <c r="A960"/>
      <c r="B960"/>
      <c r="C960"/>
      <c r="D960"/>
      <c r="E960"/>
      <c r="F960"/>
      <c r="G960"/>
      <c r="H960"/>
      <c r="I960"/>
      <c r="J960"/>
      <c r="K960"/>
      <c r="L960"/>
      <c r="M960" s="16"/>
      <c r="N960" s="3">
        <v>955</v>
      </c>
      <c r="O960" s="3" t="str">
        <f t="shared" si="178"/>
        <v>NA</v>
      </c>
      <c r="P960" s="3" t="e">
        <f t="shared" si="174"/>
        <v>#VALUE!</v>
      </c>
      <c r="Q960" s="3" t="e">
        <f t="shared" si="175"/>
        <v>#VALUE!</v>
      </c>
      <c r="R960" s="3">
        <f t="shared" si="176"/>
        <v>-0.11756048856204809</v>
      </c>
      <c r="S960" s="3">
        <f t="shared" si="177"/>
        <v>0.23031607482875044</v>
      </c>
      <c r="T960" s="16"/>
      <c r="U960" s="1"/>
      <c r="V960" s="1"/>
      <c r="W960" s="1"/>
      <c r="X960" s="1"/>
      <c r="Y960" s="1"/>
      <c r="Z960" s="1"/>
      <c r="AA960" s="1"/>
      <c r="AB960" s="1"/>
      <c r="AC960" s="1"/>
      <c r="AD960" s="1"/>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row>
    <row r="961" spans="1:59" s="5" customFormat="1" x14ac:dyDescent="0.2">
      <c r="A961"/>
      <c r="B961"/>
      <c r="C961"/>
      <c r="D961"/>
      <c r="E961"/>
      <c r="F961"/>
      <c r="G961"/>
      <c r="H961"/>
      <c r="I961"/>
      <c r="J961"/>
      <c r="K961"/>
      <c r="L961"/>
      <c r="M961" s="16"/>
      <c r="N961" s="3">
        <v>956</v>
      </c>
      <c r="O961" s="3" t="str">
        <f t="shared" si="178"/>
        <v>NA</v>
      </c>
      <c r="P961" s="3" t="e">
        <f t="shared" si="174"/>
        <v>#VALUE!</v>
      </c>
      <c r="Q961" s="3" t="e">
        <f t="shared" si="175"/>
        <v>#VALUE!</v>
      </c>
      <c r="R961" s="3">
        <f t="shared" si="176"/>
        <v>-0.96996484565467989</v>
      </c>
      <c r="S961" s="3">
        <f t="shared" si="177"/>
        <v>-0.20156101276782837</v>
      </c>
      <c r="T961" s="16"/>
      <c r="U961" s="1"/>
      <c r="V961" s="1"/>
      <c r="W961" s="1"/>
      <c r="X961" s="1"/>
      <c r="Y961" s="1"/>
      <c r="Z961" s="1"/>
      <c r="AA961" s="1"/>
      <c r="AB961" s="1"/>
      <c r="AC961" s="1"/>
      <c r="AD961" s="1"/>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row>
    <row r="962" spans="1:59" s="5" customFormat="1" x14ac:dyDescent="0.2">
      <c r="A962"/>
      <c r="B962"/>
      <c r="C962"/>
      <c r="D962"/>
      <c r="E962"/>
      <c r="F962"/>
      <c r="G962"/>
      <c r="H962"/>
      <c r="I962"/>
      <c r="J962"/>
      <c r="K962"/>
      <c r="L962"/>
      <c r="M962" s="16"/>
      <c r="N962" s="3">
        <v>957</v>
      </c>
      <c r="O962" s="3" t="str">
        <f t="shared" si="178"/>
        <v>NA</v>
      </c>
      <c r="P962" s="3" t="e">
        <f t="shared" si="174"/>
        <v>#VALUE!</v>
      </c>
      <c r="Q962" s="3" t="e">
        <f t="shared" si="175"/>
        <v>#VALUE!</v>
      </c>
      <c r="R962" s="3">
        <f t="shared" si="176"/>
        <v>-1.6069633498730043E-2</v>
      </c>
      <c r="S962" s="3">
        <f t="shared" si="177"/>
        <v>-0.25808473351728206</v>
      </c>
      <c r="T962" s="16"/>
      <c r="U962" s="1"/>
      <c r="V962" s="1"/>
      <c r="W962" s="1"/>
      <c r="X962" s="1"/>
      <c r="Y962" s="1"/>
      <c r="Z962" s="1"/>
      <c r="AA962" s="1"/>
      <c r="AB962" s="1"/>
      <c r="AC962" s="1"/>
      <c r="AD962" s="1"/>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row>
    <row r="963" spans="1:59" s="5" customFormat="1" x14ac:dyDescent="0.2">
      <c r="A963"/>
      <c r="B963"/>
      <c r="C963"/>
      <c r="D963"/>
      <c r="E963"/>
      <c r="F963"/>
      <c r="G963"/>
      <c r="H963"/>
      <c r="I963"/>
      <c r="J963"/>
      <c r="K963"/>
      <c r="L963"/>
      <c r="M963" s="16"/>
      <c r="N963" s="3">
        <v>958</v>
      </c>
      <c r="O963" s="3" t="str">
        <f t="shared" si="178"/>
        <v>NA</v>
      </c>
      <c r="P963" s="3" t="e">
        <f t="shared" si="174"/>
        <v>#VALUE!</v>
      </c>
      <c r="Q963" s="3" t="e">
        <f t="shared" si="175"/>
        <v>#VALUE!</v>
      </c>
      <c r="R963" s="3">
        <f t="shared" si="176"/>
        <v>-0.95611288388675009</v>
      </c>
      <c r="S963" s="3">
        <f t="shared" si="177"/>
        <v>-0.26822031246940736</v>
      </c>
      <c r="T963" s="16"/>
      <c r="U963" s="1"/>
      <c r="V963" s="1"/>
      <c r="W963" s="1"/>
      <c r="X963" s="1"/>
      <c r="Y963" s="1"/>
      <c r="Z963" s="1"/>
      <c r="AA963" s="1"/>
      <c r="AB963" s="1"/>
      <c r="AC963" s="1"/>
      <c r="AD963" s="1"/>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row>
    <row r="964" spans="1:59" s="5" customFormat="1" x14ac:dyDescent="0.2">
      <c r="A964"/>
      <c r="B964"/>
      <c r="C964"/>
      <c r="D964"/>
      <c r="E964"/>
      <c r="F964"/>
      <c r="G964"/>
      <c r="H964"/>
      <c r="I964"/>
      <c r="J964"/>
      <c r="K964"/>
      <c r="L964"/>
      <c r="M964" s="16"/>
      <c r="N964" s="3">
        <v>959</v>
      </c>
      <c r="O964" s="3" t="str">
        <f t="shared" si="178"/>
        <v>NA</v>
      </c>
      <c r="P964" s="3" t="e">
        <f t="shared" si="174"/>
        <v>#VALUE!</v>
      </c>
      <c r="Q964" s="3" t="e">
        <f t="shared" si="175"/>
        <v>#VALUE!</v>
      </c>
      <c r="R964" s="3">
        <f t="shared" si="176"/>
        <v>8.5421221564588021E-2</v>
      </c>
      <c r="S964" s="3">
        <f t="shared" si="177"/>
        <v>-0.74648554186331439</v>
      </c>
      <c r="T964" s="16"/>
      <c r="U964" s="1"/>
      <c r="V964" s="1"/>
      <c r="W964" s="1"/>
      <c r="X964" s="1"/>
      <c r="Y964" s="1"/>
      <c r="Z964" s="1"/>
      <c r="AA964" s="1"/>
      <c r="AB964" s="1"/>
      <c r="AC964" s="1"/>
      <c r="AD964" s="1"/>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row>
    <row r="965" spans="1:59" s="5" customFormat="1" x14ac:dyDescent="0.2">
      <c r="A965"/>
      <c r="B965"/>
      <c r="C965"/>
      <c r="D965"/>
      <c r="E965"/>
      <c r="F965"/>
      <c r="G965"/>
      <c r="H965"/>
      <c r="I965"/>
      <c r="J965"/>
      <c r="K965"/>
      <c r="L965"/>
      <c r="M965" s="16"/>
      <c r="N965" s="3">
        <v>960</v>
      </c>
      <c r="O965" s="3" t="str">
        <f t="shared" si="178"/>
        <v>NA</v>
      </c>
      <c r="P965" s="3" t="e">
        <f t="shared" ref="P965:P1028" si="179">(1-MOD(O965-1,$B$1)/$B$1)*VLOOKUP(IF(INT((O965-1)/$B$1)=$A$1,1,INT((O965-1)/$B$1)+1),$A$7:$C$57,2)+MOD(O965-1,$B$1)/$B$1*VLOOKUP(IF(INT((O965-1)/$B$1)+1=$A$1,1,(INT((O965-1)/$B$1)+2)),$A$7:$C$57,2)</f>
        <v>#VALUE!</v>
      </c>
      <c r="Q965" s="3" t="e">
        <f t="shared" ref="Q965:Q1028" si="180">(1-MOD(O965-1,$B$1)/$B$1)*VLOOKUP(IF(INT((O965-1)/$B$1)=$A$1,1,INT((O965-1)/$B$1)+1),$A$7:$C$57,3)+MOD(O965-1,$B$1)/$B$1*VLOOKUP(IF(INT((O965-1)/$B$1)+1=$A$1,1,(INT((O965-1)/$B$1)+2)),$A$7:$C$57,3)</f>
        <v>#VALUE!</v>
      </c>
      <c r="R965" s="3">
        <f t="shared" ref="R965:R1028" si="181">VLOOKUP(MOD(N965*$C$1,$A$1*$B$1),$N$5:$Q$2019,3)</f>
        <v>-0.9422609221188204</v>
      </c>
      <c r="S965" s="3">
        <f t="shared" ref="S965:S1028" si="182">VLOOKUP(MOD(N965*$C$1,$A$1*$B$1),$N$5:$Q$2019,4)</f>
        <v>-0.33487961217098633</v>
      </c>
      <c r="T965" s="16"/>
      <c r="U965" s="1"/>
      <c r="V965" s="1"/>
      <c r="W965" s="1"/>
      <c r="X965" s="1"/>
      <c r="Y965" s="1"/>
      <c r="Z965" s="1"/>
      <c r="AA965" s="1"/>
      <c r="AB965" s="1"/>
      <c r="AC965" s="1"/>
      <c r="AD965" s="1"/>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row>
    <row r="966" spans="1:59" s="5" customFormat="1" x14ac:dyDescent="0.2">
      <c r="A966"/>
      <c r="B966"/>
      <c r="C966"/>
      <c r="D966"/>
      <c r="E966"/>
      <c r="F966"/>
      <c r="G966"/>
      <c r="H966"/>
      <c r="I966"/>
      <c r="J966"/>
      <c r="K966"/>
      <c r="L966"/>
      <c r="M966" s="16"/>
      <c r="N966" s="3">
        <v>961</v>
      </c>
      <c r="O966" s="3" t="str">
        <f t="shared" ref="O966:O1029" si="183">IF($N$4&gt;=O965,O965+1,"NA")</f>
        <v>NA</v>
      </c>
      <c r="P966" s="3" t="e">
        <f t="shared" si="179"/>
        <v>#VALUE!</v>
      </c>
      <c r="Q966" s="3" t="e">
        <f t="shared" si="180"/>
        <v>#VALUE!</v>
      </c>
      <c r="R966" s="3">
        <f t="shared" si="181"/>
        <v>0.16894595418999633</v>
      </c>
      <c r="S966" s="3">
        <f t="shared" si="182"/>
        <v>-0.98150161546997094</v>
      </c>
      <c r="T966" s="16"/>
      <c r="U966" s="1"/>
      <c r="V966" s="1"/>
      <c r="W966" s="1"/>
      <c r="X966" s="1"/>
      <c r="Y966" s="1"/>
      <c r="Z966" s="1"/>
      <c r="AA966" s="1"/>
      <c r="AB966" s="1"/>
      <c r="AC966" s="1"/>
      <c r="AD966" s="1"/>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row>
    <row r="967" spans="1:59" s="5" customFormat="1" x14ac:dyDescent="0.2">
      <c r="A967"/>
      <c r="B967"/>
      <c r="C967"/>
      <c r="D967"/>
      <c r="E967"/>
      <c r="F967"/>
      <c r="G967"/>
      <c r="H967"/>
      <c r="I967"/>
      <c r="J967"/>
      <c r="K967"/>
      <c r="L967"/>
      <c r="M967" s="16"/>
      <c r="N967" s="3">
        <v>962</v>
      </c>
      <c r="O967" s="3" t="str">
        <f t="shared" si="183"/>
        <v>NA</v>
      </c>
      <c r="P967" s="3" t="e">
        <f t="shared" si="179"/>
        <v>#VALUE!</v>
      </c>
      <c r="Q967" s="3" t="e">
        <f t="shared" si="180"/>
        <v>#VALUE!</v>
      </c>
      <c r="R967" s="3">
        <f t="shared" si="181"/>
        <v>-0.46192466966853452</v>
      </c>
      <c r="S967" s="3">
        <f t="shared" si="182"/>
        <v>-0.20029570586508133</v>
      </c>
      <c r="T967" s="16"/>
      <c r="U967" s="1"/>
      <c r="V967" s="1"/>
      <c r="W967" s="1"/>
      <c r="X967" s="1"/>
      <c r="Y967" s="1"/>
      <c r="Z967" s="1"/>
      <c r="AA967" s="1"/>
      <c r="AB967" s="1"/>
      <c r="AC967" s="1"/>
      <c r="AD967" s="1"/>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row>
    <row r="968" spans="1:59" s="5" customFormat="1" x14ac:dyDescent="0.2">
      <c r="A968"/>
      <c r="B968"/>
      <c r="C968"/>
      <c r="D968"/>
      <c r="E968"/>
      <c r="F968"/>
      <c r="G968"/>
      <c r="H968"/>
      <c r="I968"/>
      <c r="J968"/>
      <c r="K968"/>
      <c r="L968"/>
      <c r="M968" s="16"/>
      <c r="N968" s="3">
        <v>963</v>
      </c>
      <c r="O968" s="3" t="str">
        <f t="shared" si="183"/>
        <v>NA</v>
      </c>
      <c r="P968" s="3" t="e">
        <f t="shared" si="179"/>
        <v>#VALUE!</v>
      </c>
      <c r="Q968" s="3" t="e">
        <f t="shared" si="180"/>
        <v>#VALUE!</v>
      </c>
      <c r="R968" s="3">
        <f t="shared" si="181"/>
        <v>0.2345045643774949</v>
      </c>
      <c r="S968" s="3">
        <f t="shared" si="182"/>
        <v>-0.96313295433725155</v>
      </c>
      <c r="T968" s="16"/>
      <c r="U968" s="1"/>
      <c r="V968" s="1"/>
      <c r="W968" s="1"/>
      <c r="X968" s="1"/>
      <c r="Y968" s="1"/>
      <c r="Z968" s="1"/>
      <c r="AA968" s="1"/>
      <c r="AB968" s="1"/>
      <c r="AC968" s="1"/>
      <c r="AD968" s="1"/>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row>
    <row r="969" spans="1:59" s="5" customFormat="1" x14ac:dyDescent="0.2">
      <c r="A969"/>
      <c r="B969"/>
      <c r="C969"/>
      <c r="D969"/>
      <c r="E969"/>
      <c r="F969"/>
      <c r="G969"/>
      <c r="H969"/>
      <c r="I969"/>
      <c r="J969"/>
      <c r="K969"/>
      <c r="L969"/>
      <c r="M969" s="16"/>
      <c r="N969" s="3">
        <v>964</v>
      </c>
      <c r="O969" s="3" t="str">
        <f t="shared" si="183"/>
        <v>NA</v>
      </c>
      <c r="P969" s="3" t="e">
        <f t="shared" si="179"/>
        <v>#VALUE!</v>
      </c>
      <c r="Q969" s="3" t="e">
        <f t="shared" si="180"/>
        <v>#VALUE!</v>
      </c>
      <c r="R969" s="3">
        <f t="shared" si="181"/>
        <v>1.8411582781751257E-2</v>
      </c>
      <c r="S969" s="3">
        <f t="shared" si="182"/>
        <v>-6.5711799559176318E-2</v>
      </c>
      <c r="T969" s="16"/>
      <c r="U969" s="1"/>
      <c r="V969" s="1"/>
      <c r="W969" s="1"/>
      <c r="X969" s="1"/>
      <c r="Y969" s="1"/>
      <c r="Z969" s="1"/>
      <c r="AA969" s="1"/>
      <c r="AB969" s="1"/>
      <c r="AC969" s="1"/>
      <c r="AD969" s="1"/>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row>
    <row r="970" spans="1:59" s="5" customFormat="1" x14ac:dyDescent="0.2">
      <c r="A970"/>
      <c r="B970"/>
      <c r="C970"/>
      <c r="D970"/>
      <c r="E970"/>
      <c r="F970"/>
      <c r="G970"/>
      <c r="H970"/>
      <c r="I970"/>
      <c r="J970"/>
      <c r="K970"/>
      <c r="L970"/>
      <c r="M970" s="16"/>
      <c r="N970" s="3">
        <v>965</v>
      </c>
      <c r="O970" s="3" t="str">
        <f t="shared" si="183"/>
        <v>NA</v>
      </c>
      <c r="P970" s="3" t="e">
        <f t="shared" si="179"/>
        <v>#VALUE!</v>
      </c>
      <c r="Q970" s="3" t="e">
        <f t="shared" si="180"/>
        <v>#VALUE!</v>
      </c>
      <c r="R970" s="3">
        <f t="shared" si="181"/>
        <v>0.30006317456499348</v>
      </c>
      <c r="S970" s="3">
        <f t="shared" si="182"/>
        <v>-0.94476429320453215</v>
      </c>
      <c r="T970" s="16"/>
      <c r="U970" s="1"/>
      <c r="V970" s="1"/>
      <c r="W970" s="1"/>
      <c r="X970" s="1"/>
      <c r="Y970" s="1"/>
      <c r="Z970" s="1"/>
      <c r="AA970" s="1"/>
      <c r="AB970" s="1"/>
      <c r="AC970" s="1"/>
      <c r="AD970" s="1"/>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row>
    <row r="971" spans="1:59" s="5" customFormat="1" x14ac:dyDescent="0.2">
      <c r="A971"/>
      <c r="B971"/>
      <c r="C971"/>
      <c r="D971"/>
      <c r="E971"/>
      <c r="F971"/>
      <c r="G971"/>
      <c r="H971"/>
      <c r="I971"/>
      <c r="J971"/>
      <c r="K971"/>
      <c r="L971"/>
      <c r="M971" s="16"/>
      <c r="N971" s="3">
        <v>966</v>
      </c>
      <c r="O971" s="3" t="str">
        <f t="shared" si="183"/>
        <v>NA</v>
      </c>
      <c r="P971" s="3" t="e">
        <f t="shared" si="179"/>
        <v>#VALUE!</v>
      </c>
      <c r="Q971" s="3" t="e">
        <f t="shared" si="180"/>
        <v>#VALUE!</v>
      </c>
      <c r="R971" s="3">
        <f t="shared" si="181"/>
        <v>0.49874783523203703</v>
      </c>
      <c r="S971" s="3">
        <f t="shared" si="182"/>
        <v>6.8872106746728681E-2</v>
      </c>
      <c r="T971" s="16"/>
      <c r="U971" s="1"/>
      <c r="V971" s="1"/>
      <c r="W971" s="1"/>
      <c r="X971" s="1"/>
      <c r="Y971" s="1"/>
      <c r="Z971" s="1"/>
      <c r="AA971" s="1"/>
      <c r="AB971" s="1"/>
      <c r="AC971" s="1"/>
      <c r="AD971" s="1"/>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row>
    <row r="972" spans="1:59" s="5" customFormat="1" x14ac:dyDescent="0.2">
      <c r="A972"/>
      <c r="B972"/>
      <c r="C972"/>
      <c r="D972"/>
      <c r="E972"/>
      <c r="F972"/>
      <c r="G972"/>
      <c r="H972"/>
      <c r="I972"/>
      <c r="J972"/>
      <c r="K972"/>
      <c r="L972"/>
      <c r="M972" s="16"/>
      <c r="N972" s="3">
        <v>967</v>
      </c>
      <c r="O972" s="3" t="str">
        <f t="shared" si="183"/>
        <v>NA</v>
      </c>
      <c r="P972" s="3" t="e">
        <f t="shared" si="179"/>
        <v>#VALUE!</v>
      </c>
      <c r="Q972" s="3" t="e">
        <f t="shared" si="180"/>
        <v>#VALUE!</v>
      </c>
      <c r="R972" s="3">
        <f t="shared" si="181"/>
        <v>0.36562178475249207</v>
      </c>
      <c r="S972" s="3">
        <f t="shared" si="182"/>
        <v>-0.92639563207181275</v>
      </c>
      <c r="T972" s="16"/>
      <c r="U972" s="1"/>
      <c r="V972" s="1"/>
      <c r="W972" s="1"/>
      <c r="X972" s="1"/>
      <c r="Y972" s="1"/>
      <c r="Z972" s="1"/>
      <c r="AA972" s="1"/>
      <c r="AB972" s="1"/>
      <c r="AC972" s="1"/>
      <c r="AD972" s="1"/>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row>
    <row r="973" spans="1:59" s="5" customFormat="1" x14ac:dyDescent="0.2">
      <c r="A973"/>
      <c r="B973"/>
      <c r="C973"/>
      <c r="D973"/>
      <c r="E973"/>
      <c r="F973"/>
      <c r="G973"/>
      <c r="H973"/>
      <c r="I973"/>
      <c r="J973"/>
      <c r="K973"/>
      <c r="L973"/>
      <c r="M973" s="16"/>
      <c r="N973" s="3">
        <v>968</v>
      </c>
      <c r="O973" s="3" t="str">
        <f t="shared" si="183"/>
        <v>NA</v>
      </c>
      <c r="P973" s="3" t="e">
        <f t="shared" si="179"/>
        <v>#VALUE!</v>
      </c>
      <c r="Q973" s="3" t="e">
        <f t="shared" si="180"/>
        <v>#VALUE!</v>
      </c>
      <c r="R973" s="3">
        <f t="shared" si="181"/>
        <v>0.97908408768232291</v>
      </c>
      <c r="S973" s="3">
        <f t="shared" si="182"/>
        <v>0.20345601305263369</v>
      </c>
      <c r="T973" s="16"/>
      <c r="U973" s="1"/>
      <c r="V973" s="1"/>
      <c r="W973" s="1"/>
      <c r="X973" s="1"/>
      <c r="Y973" s="1"/>
      <c r="Z973" s="1"/>
      <c r="AA973" s="1"/>
      <c r="AB973" s="1"/>
      <c r="AC973" s="1"/>
      <c r="AD973" s="1"/>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row>
    <row r="974" spans="1:59" s="5" customFormat="1" x14ac:dyDescent="0.2">
      <c r="A974"/>
      <c r="B974"/>
      <c r="C974"/>
      <c r="D974"/>
      <c r="E974"/>
      <c r="F974"/>
      <c r="G974"/>
      <c r="H974"/>
      <c r="I974"/>
      <c r="J974"/>
      <c r="K974"/>
      <c r="L974"/>
      <c r="M974" s="16"/>
      <c r="N974" s="3">
        <v>969</v>
      </c>
      <c r="O974" s="3" t="str">
        <f t="shared" si="183"/>
        <v>NA</v>
      </c>
      <c r="P974" s="3" t="e">
        <f t="shared" si="179"/>
        <v>#VALUE!</v>
      </c>
      <c r="Q974" s="3" t="e">
        <f t="shared" si="180"/>
        <v>#VALUE!</v>
      </c>
      <c r="R974" s="3">
        <f t="shared" si="181"/>
        <v>0.31487635722083301</v>
      </c>
      <c r="S974" s="3">
        <f t="shared" si="182"/>
        <v>-0.6821952278987965</v>
      </c>
      <c r="T974" s="16"/>
      <c r="U974" s="1"/>
      <c r="V974" s="1"/>
      <c r="W974" s="1"/>
      <c r="X974" s="1"/>
      <c r="Y974" s="1"/>
      <c r="Z974" s="1"/>
      <c r="AA974" s="1"/>
      <c r="AB974" s="1"/>
      <c r="AC974" s="1"/>
      <c r="AD974" s="1"/>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row>
    <row r="975" spans="1:59" s="5" customFormat="1" x14ac:dyDescent="0.2">
      <c r="A975"/>
      <c r="B975"/>
      <c r="C975"/>
      <c r="D975"/>
      <c r="E975"/>
      <c r="F975"/>
      <c r="G975"/>
      <c r="H975"/>
      <c r="I975"/>
      <c r="J975"/>
      <c r="K975"/>
      <c r="L975"/>
      <c r="M975" s="16"/>
      <c r="N975" s="3">
        <v>970</v>
      </c>
      <c r="O975" s="3" t="str">
        <f t="shared" si="183"/>
        <v>NA</v>
      </c>
      <c r="P975" s="3" t="e">
        <f t="shared" si="179"/>
        <v>#VALUE!</v>
      </c>
      <c r="Q975" s="3" t="e">
        <f t="shared" si="180"/>
        <v>#VALUE!</v>
      </c>
      <c r="R975" s="3">
        <f t="shared" si="181"/>
        <v>0.95628437036233593</v>
      </c>
      <c r="S975" s="3">
        <f t="shared" si="182"/>
        <v>0.26760826922226333</v>
      </c>
      <c r="T975" s="16"/>
      <c r="U975" s="1"/>
      <c r="V975" s="1"/>
      <c r="W975" s="1"/>
      <c r="X975" s="1"/>
      <c r="Y975" s="1"/>
      <c r="Z975" s="1"/>
      <c r="AA975" s="1"/>
      <c r="AB975" s="1"/>
      <c r="AC975" s="1"/>
      <c r="AD975" s="1"/>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row>
    <row r="976" spans="1:59" s="5" customFormat="1" x14ac:dyDescent="0.2">
      <c r="A976"/>
      <c r="B976"/>
      <c r="C976"/>
      <c r="D976"/>
      <c r="E976"/>
      <c r="F976"/>
      <c r="G976"/>
      <c r="H976"/>
      <c r="I976"/>
      <c r="J976"/>
      <c r="K976"/>
      <c r="L976"/>
      <c r="M976" s="16"/>
      <c r="N976" s="3">
        <v>971</v>
      </c>
      <c r="O976" s="3" t="str">
        <f t="shared" si="183"/>
        <v>NA</v>
      </c>
      <c r="P976" s="3" t="e">
        <f t="shared" si="179"/>
        <v>#VALUE!</v>
      </c>
      <c r="Q976" s="3" t="e">
        <f t="shared" si="180"/>
        <v>#VALUE!</v>
      </c>
      <c r="R976" s="3">
        <f t="shared" si="181"/>
        <v>0.14782689197001642</v>
      </c>
      <c r="S976" s="3">
        <f t="shared" si="182"/>
        <v>-0.21216308068548356</v>
      </c>
      <c r="T976" s="16"/>
      <c r="U976" s="1"/>
      <c r="V976" s="1"/>
      <c r="W976" s="1"/>
      <c r="X976" s="1"/>
      <c r="Y976" s="1"/>
      <c r="Z976" s="1"/>
      <c r="AA976" s="1"/>
      <c r="AB976" s="1"/>
      <c r="AC976" s="1"/>
      <c r="AD976" s="1"/>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row>
    <row r="977" spans="1:59" s="5" customFormat="1" x14ac:dyDescent="0.2">
      <c r="A977"/>
      <c r="B977"/>
      <c r="C977"/>
      <c r="D977"/>
      <c r="E977"/>
      <c r="F977"/>
      <c r="G977"/>
      <c r="H977"/>
      <c r="I977"/>
      <c r="J977"/>
      <c r="K977"/>
      <c r="L977"/>
      <c r="M977" s="16"/>
      <c r="N977" s="3">
        <v>972</v>
      </c>
      <c r="O977" s="3" t="str">
        <f t="shared" si="183"/>
        <v>NA</v>
      </c>
      <c r="P977" s="3" t="e">
        <f t="shared" si="179"/>
        <v>#VALUE!</v>
      </c>
      <c r="Q977" s="3" t="e">
        <f t="shared" si="180"/>
        <v>#VALUE!</v>
      </c>
      <c r="R977" s="3">
        <f t="shared" si="181"/>
        <v>0.93348465304234907</v>
      </c>
      <c r="S977" s="3">
        <f t="shared" si="182"/>
        <v>0.33176052539189294</v>
      </c>
      <c r="T977" s="16"/>
      <c r="U977" s="1"/>
      <c r="V977" s="1"/>
      <c r="W977" s="1"/>
      <c r="X977" s="1"/>
      <c r="Y977" s="1"/>
      <c r="Z977" s="1"/>
      <c r="AA977" s="1"/>
      <c r="AB977" s="1"/>
      <c r="AC977" s="1"/>
      <c r="AD977" s="1"/>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row>
    <row r="978" spans="1:59" s="5" customFormat="1" x14ac:dyDescent="0.2">
      <c r="A978"/>
      <c r="B978"/>
      <c r="C978"/>
      <c r="D978"/>
      <c r="E978"/>
      <c r="F978"/>
      <c r="G978"/>
      <c r="H978"/>
      <c r="I978"/>
      <c r="J978"/>
      <c r="K978"/>
      <c r="L978"/>
      <c r="M978" s="16"/>
      <c r="N978" s="3">
        <v>973</v>
      </c>
      <c r="O978" s="3" t="str">
        <f t="shared" si="183"/>
        <v>NA</v>
      </c>
      <c r="P978" s="3" t="e">
        <f t="shared" si="179"/>
        <v>#VALUE!</v>
      </c>
      <c r="Q978" s="3" t="e">
        <f t="shared" si="180"/>
        <v>#VALUE!</v>
      </c>
      <c r="R978" s="3">
        <f t="shared" si="181"/>
        <v>-1.9222573280800237E-2</v>
      </c>
      <c r="S978" s="3">
        <f t="shared" si="182"/>
        <v>0.25786906652782954</v>
      </c>
      <c r="T978" s="16"/>
      <c r="U978" s="1"/>
      <c r="V978" s="1"/>
      <c r="W978" s="1"/>
      <c r="X978" s="1"/>
      <c r="Y978" s="1"/>
      <c r="Z978" s="1"/>
      <c r="AA978" s="1"/>
      <c r="AB978" s="1"/>
      <c r="AC978" s="1"/>
      <c r="AD978" s="1"/>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row>
    <row r="979" spans="1:59" s="5" customFormat="1" x14ac:dyDescent="0.2">
      <c r="A979"/>
      <c r="B979"/>
      <c r="C979"/>
      <c r="D979"/>
      <c r="E979"/>
      <c r="F979"/>
      <c r="G979"/>
      <c r="H979"/>
      <c r="I979"/>
      <c r="J979"/>
      <c r="K979"/>
      <c r="L979"/>
      <c r="M979" s="16"/>
      <c r="N979" s="3">
        <v>974</v>
      </c>
      <c r="O979" s="3" t="str">
        <f t="shared" si="183"/>
        <v>NA</v>
      </c>
      <c r="P979" s="3" t="e">
        <f t="shared" si="179"/>
        <v>#VALUE!</v>
      </c>
      <c r="Q979" s="3" t="e">
        <f t="shared" si="180"/>
        <v>#VALUE!</v>
      </c>
      <c r="R979" s="3">
        <f t="shared" si="181"/>
        <v>0.9106849357223622</v>
      </c>
      <c r="S979" s="3">
        <f t="shared" si="182"/>
        <v>0.39591278156152254</v>
      </c>
      <c r="T979" s="16"/>
      <c r="U979" s="1"/>
      <c r="V979" s="1"/>
      <c r="W979" s="1"/>
      <c r="X979" s="1"/>
      <c r="Y979" s="1"/>
      <c r="Z979" s="1"/>
      <c r="AA979" s="1"/>
      <c r="AB979" s="1"/>
      <c r="AC979" s="1"/>
      <c r="AD979" s="1"/>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row>
    <row r="980" spans="1:59" s="5" customFormat="1" x14ac:dyDescent="0.2">
      <c r="A980"/>
      <c r="B980"/>
      <c r="C980"/>
      <c r="D980"/>
      <c r="E980"/>
      <c r="F980"/>
      <c r="G980"/>
      <c r="H980"/>
      <c r="I980"/>
      <c r="J980"/>
      <c r="K980"/>
      <c r="L980"/>
      <c r="M980" s="16"/>
      <c r="N980" s="3">
        <v>975</v>
      </c>
      <c r="O980" s="3" t="str">
        <f t="shared" si="183"/>
        <v>NA</v>
      </c>
      <c r="P980" s="3" t="e">
        <f t="shared" si="179"/>
        <v>#VALUE!</v>
      </c>
      <c r="Q980" s="3" t="e">
        <f t="shared" si="180"/>
        <v>#VALUE!</v>
      </c>
      <c r="R980" s="3">
        <f t="shared" si="181"/>
        <v>-0.18627203853161683</v>
      </c>
      <c r="S980" s="3">
        <f t="shared" si="182"/>
        <v>0.72790121374114247</v>
      </c>
      <c r="T980" s="16"/>
      <c r="U980" s="1"/>
      <c r="V980" s="1"/>
      <c r="W980" s="1"/>
      <c r="X980" s="1"/>
      <c r="Y980" s="1"/>
      <c r="Z980" s="1"/>
      <c r="AA980" s="1"/>
      <c r="AB980" s="1"/>
      <c r="AC980" s="1"/>
      <c r="AD980" s="1"/>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row>
    <row r="981" spans="1:59" s="5" customFormat="1" x14ac:dyDescent="0.2">
      <c r="A981"/>
      <c r="B981"/>
      <c r="C981"/>
      <c r="D981"/>
      <c r="E981"/>
      <c r="F981"/>
      <c r="G981"/>
      <c r="H981"/>
      <c r="I981"/>
      <c r="J981"/>
      <c r="K981"/>
      <c r="L981"/>
      <c r="M981" s="16"/>
      <c r="N981" s="3">
        <v>976</v>
      </c>
      <c r="O981" s="3" t="str">
        <f t="shared" si="183"/>
        <v>NA</v>
      </c>
      <c r="P981" s="3" t="e">
        <f t="shared" si="179"/>
        <v>#VALUE!</v>
      </c>
      <c r="Q981" s="3" t="e">
        <f t="shared" si="180"/>
        <v>#VALUE!</v>
      </c>
      <c r="R981" s="3">
        <f t="shared" si="181"/>
        <v>0.88788521840237522</v>
      </c>
      <c r="S981" s="3">
        <f t="shared" si="182"/>
        <v>0.46006503773115215</v>
      </c>
      <c r="T981" s="16"/>
      <c r="U981" s="1"/>
      <c r="V981" s="1"/>
      <c r="W981" s="1"/>
      <c r="X981" s="1"/>
      <c r="Y981" s="1"/>
      <c r="Z981" s="1"/>
      <c r="AA981" s="1"/>
      <c r="AB981" s="1"/>
      <c r="AC981" s="1"/>
      <c r="AD981" s="1"/>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row>
    <row r="982" spans="1:59" s="5" customFormat="1" x14ac:dyDescent="0.2">
      <c r="A982"/>
      <c r="B982"/>
      <c r="C982"/>
      <c r="D982"/>
      <c r="E982"/>
      <c r="F982"/>
      <c r="G982"/>
      <c r="H982"/>
      <c r="I982"/>
      <c r="J982"/>
      <c r="K982"/>
      <c r="L982"/>
      <c r="M982" s="16"/>
      <c r="N982" s="3">
        <v>977</v>
      </c>
      <c r="O982" s="3" t="str">
        <f t="shared" si="183"/>
        <v>NA</v>
      </c>
      <c r="P982" s="3" t="e">
        <f t="shared" si="179"/>
        <v>#VALUE!</v>
      </c>
      <c r="Q982" s="3" t="e">
        <f t="shared" si="180"/>
        <v>#VALUE!</v>
      </c>
      <c r="R982" s="3">
        <f t="shared" si="181"/>
        <v>-0.30102016851682623</v>
      </c>
      <c r="S982" s="3">
        <f t="shared" si="182"/>
        <v>0.94935505199763526</v>
      </c>
      <c r="T982" s="16"/>
      <c r="U982" s="1"/>
      <c r="V982" s="1"/>
      <c r="W982" s="1"/>
      <c r="X982" s="1"/>
      <c r="Y982" s="1"/>
      <c r="Z982" s="1"/>
      <c r="AA982" s="1"/>
      <c r="AB982" s="1"/>
      <c r="AC982" s="1"/>
      <c r="AD982" s="1"/>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row>
    <row r="983" spans="1:59" s="5" customFormat="1" x14ac:dyDescent="0.2">
      <c r="A983"/>
      <c r="B983"/>
      <c r="C983"/>
      <c r="D983"/>
      <c r="E983"/>
      <c r="F983"/>
      <c r="G983"/>
      <c r="H983"/>
      <c r="I983"/>
      <c r="J983"/>
      <c r="K983"/>
      <c r="L983"/>
      <c r="M983" s="16"/>
      <c r="N983" s="3">
        <v>978</v>
      </c>
      <c r="O983" s="3" t="str">
        <f t="shared" si="183"/>
        <v>NA</v>
      </c>
      <c r="P983" s="3" t="e">
        <f t="shared" si="179"/>
        <v>#VALUE!</v>
      </c>
      <c r="Q983" s="3" t="e">
        <f t="shared" si="180"/>
        <v>#VALUE!</v>
      </c>
      <c r="R983" s="3">
        <f t="shared" si="181"/>
        <v>0.43034868327207632</v>
      </c>
      <c r="S983" s="3">
        <f t="shared" si="182"/>
        <v>0.26132887525561754</v>
      </c>
      <c r="T983" s="16"/>
      <c r="U983" s="1"/>
      <c r="V983" s="1"/>
      <c r="W983" s="1"/>
      <c r="X983" s="1"/>
      <c r="Y983" s="1"/>
      <c r="Z983" s="1"/>
      <c r="AA983" s="1"/>
      <c r="AB983" s="1"/>
      <c r="AC983" s="1"/>
      <c r="AD983" s="1"/>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row>
    <row r="984" spans="1:59" s="5" customFormat="1" x14ac:dyDescent="0.2">
      <c r="A984"/>
      <c r="B984"/>
      <c r="C984"/>
      <c r="D984"/>
      <c r="E984"/>
      <c r="F984"/>
      <c r="G984"/>
      <c r="H984"/>
      <c r="I984"/>
      <c r="J984"/>
      <c r="K984"/>
      <c r="L984"/>
      <c r="M984" s="16"/>
      <c r="N984" s="3">
        <v>979</v>
      </c>
      <c r="O984" s="3" t="str">
        <f t="shared" si="183"/>
        <v>NA</v>
      </c>
      <c r="P984" s="3" t="e">
        <f t="shared" si="179"/>
        <v>#VALUE!</v>
      </c>
      <c r="Q984" s="3" t="e">
        <f t="shared" si="180"/>
        <v>#VALUE!</v>
      </c>
      <c r="R984" s="3">
        <f t="shared" si="181"/>
        <v>-0.36346696323642835</v>
      </c>
      <c r="S984" s="3">
        <f t="shared" si="182"/>
        <v>0.92223058129730762</v>
      </c>
      <c r="T984" s="16"/>
      <c r="U984" s="1"/>
      <c r="V984" s="1"/>
      <c r="W984" s="1"/>
      <c r="X984" s="1"/>
      <c r="Y984" s="1"/>
      <c r="Z984" s="1"/>
      <c r="AA984" s="1"/>
      <c r="AB984" s="1"/>
      <c r="AC984" s="1"/>
      <c r="AD984" s="1"/>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row>
    <row r="985" spans="1:59" s="5" customFormat="1" x14ac:dyDescent="0.2">
      <c r="A985"/>
      <c r="B985"/>
      <c r="C985"/>
      <c r="D985"/>
      <c r="E985"/>
      <c r="F985"/>
      <c r="G985"/>
      <c r="H985"/>
      <c r="I985"/>
      <c r="J985"/>
      <c r="K985"/>
      <c r="L985"/>
      <c r="M985" s="16"/>
      <c r="N985" s="3">
        <v>980</v>
      </c>
      <c r="O985" s="3" t="str">
        <f t="shared" si="183"/>
        <v>NA</v>
      </c>
      <c r="P985" s="3" t="e">
        <f t="shared" si="179"/>
        <v>#VALUE!</v>
      </c>
      <c r="Q985" s="3" t="e">
        <f t="shared" si="180"/>
        <v>#VALUE!</v>
      </c>
      <c r="R985" s="3">
        <f t="shared" si="181"/>
        <v>-2.7187851858222589E-2</v>
      </c>
      <c r="S985" s="3">
        <f t="shared" si="182"/>
        <v>6.259271278008291E-2</v>
      </c>
      <c r="T985" s="16"/>
      <c r="U985" s="1"/>
      <c r="V985" s="1"/>
      <c r="W985" s="1"/>
      <c r="X985" s="1"/>
      <c r="Y985" s="1"/>
      <c r="Z985" s="1"/>
      <c r="AA985" s="1"/>
      <c r="AB985" s="1"/>
      <c r="AC985" s="1"/>
      <c r="AD985" s="1"/>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row>
    <row r="986" spans="1:59" s="5" customFormat="1" x14ac:dyDescent="0.2">
      <c r="A986"/>
      <c r="B986"/>
      <c r="C986"/>
      <c r="D986"/>
      <c r="E986"/>
      <c r="F986"/>
      <c r="G986"/>
      <c r="H986"/>
      <c r="I986"/>
      <c r="J986"/>
      <c r="K986"/>
      <c r="L986"/>
      <c r="M986" s="16"/>
      <c r="N986" s="3">
        <v>981</v>
      </c>
      <c r="O986" s="3" t="str">
        <f t="shared" si="183"/>
        <v>NA</v>
      </c>
      <c r="P986" s="3" t="e">
        <f t="shared" si="179"/>
        <v>#VALUE!</v>
      </c>
      <c r="Q986" s="3" t="e">
        <f t="shared" si="180"/>
        <v>#VALUE!</v>
      </c>
      <c r="R986" s="3">
        <f t="shared" si="181"/>
        <v>-0.42591375795603037</v>
      </c>
      <c r="S986" s="3">
        <f t="shared" si="182"/>
        <v>0.89510611059697998</v>
      </c>
      <c r="T986" s="16"/>
      <c r="U986" s="1"/>
      <c r="V986" s="1"/>
      <c r="W986" s="1"/>
      <c r="X986" s="1"/>
      <c r="Y986" s="1"/>
      <c r="Z986" s="1"/>
      <c r="AA986" s="1"/>
      <c r="AB986" s="1"/>
      <c r="AC986" s="1"/>
      <c r="AD986" s="1"/>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row>
    <row r="987" spans="1:59" s="5" customFormat="1" x14ac:dyDescent="0.2">
      <c r="A987"/>
      <c r="B987"/>
      <c r="C987"/>
      <c r="D987"/>
      <c r="E987"/>
      <c r="F987"/>
      <c r="G987"/>
      <c r="H987"/>
      <c r="I987"/>
      <c r="J987"/>
      <c r="K987"/>
      <c r="L987"/>
      <c r="M987" s="16"/>
      <c r="N987" s="3">
        <v>982</v>
      </c>
      <c r="O987" s="3" t="str">
        <f t="shared" si="183"/>
        <v>NA</v>
      </c>
      <c r="P987" s="3" t="e">
        <f t="shared" si="179"/>
        <v>#VALUE!</v>
      </c>
      <c r="Q987" s="3" t="e">
        <f t="shared" si="180"/>
        <v>#VALUE!</v>
      </c>
      <c r="R987" s="3">
        <f t="shared" si="181"/>
        <v>-0.48472438698852149</v>
      </c>
      <c r="S987" s="3">
        <f t="shared" si="182"/>
        <v>-0.13614344969545172</v>
      </c>
      <c r="T987" s="16"/>
      <c r="U987" s="1"/>
      <c r="V987" s="1"/>
      <c r="W987" s="1"/>
      <c r="X987" s="1"/>
      <c r="Y987" s="1"/>
      <c r="Z987" s="1"/>
      <c r="AA987" s="1"/>
      <c r="AB987" s="1"/>
      <c r="AC987" s="1"/>
      <c r="AD987" s="1"/>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row>
    <row r="988" spans="1:59" s="5" customFormat="1" x14ac:dyDescent="0.2">
      <c r="A988"/>
      <c r="B988"/>
      <c r="C988"/>
      <c r="D988"/>
      <c r="E988"/>
      <c r="F988"/>
      <c r="G988"/>
      <c r="H988"/>
      <c r="I988"/>
      <c r="J988"/>
      <c r="K988"/>
      <c r="L988"/>
      <c r="M988" s="16"/>
      <c r="N988" s="3">
        <v>983</v>
      </c>
      <c r="O988" s="3" t="str">
        <f t="shared" si="183"/>
        <v>NA</v>
      </c>
      <c r="P988" s="3" t="e">
        <f t="shared" si="179"/>
        <v>#VALUE!</v>
      </c>
      <c r="Q988" s="3" t="e">
        <f t="shared" si="180"/>
        <v>#VALUE!</v>
      </c>
      <c r="R988" s="3">
        <f t="shared" si="181"/>
        <v>-0.48836055267563255</v>
      </c>
      <c r="S988" s="3">
        <f t="shared" si="182"/>
        <v>0.86798163989665233</v>
      </c>
      <c r="T988" s="16"/>
      <c r="U988" s="1"/>
      <c r="V988" s="1"/>
      <c r="W988" s="1"/>
      <c r="X988" s="1"/>
      <c r="Y988" s="1"/>
      <c r="Z988" s="1"/>
      <c r="AA988" s="1"/>
      <c r="AB988" s="1"/>
      <c r="AC988" s="1"/>
      <c r="AD988" s="1"/>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row>
    <row r="989" spans="1:59" s="5" customFormat="1" x14ac:dyDescent="0.2">
      <c r="A989"/>
      <c r="B989"/>
      <c r="C989"/>
      <c r="D989"/>
      <c r="E989"/>
      <c r="F989"/>
      <c r="G989"/>
      <c r="H989"/>
      <c r="I989"/>
      <c r="J989"/>
      <c r="K989"/>
      <c r="L989"/>
      <c r="M989" s="16"/>
      <c r="N989" s="3">
        <v>984</v>
      </c>
      <c r="O989" s="3" t="str">
        <f t="shared" si="183"/>
        <v>NA</v>
      </c>
      <c r="P989" s="3" t="e">
        <f t="shared" si="179"/>
        <v>#VALUE!</v>
      </c>
      <c r="Q989" s="3" t="e">
        <f t="shared" si="180"/>
        <v>#VALUE!</v>
      </c>
      <c r="R989" s="3">
        <f t="shared" si="181"/>
        <v>-0.9422609221188204</v>
      </c>
      <c r="S989" s="3">
        <f t="shared" si="182"/>
        <v>-0.33487961217098633</v>
      </c>
      <c r="T989" s="16"/>
      <c r="U989" s="1"/>
      <c r="V989" s="1"/>
      <c r="W989" s="1"/>
      <c r="X989" s="1"/>
      <c r="Y989" s="1"/>
      <c r="Z989" s="1"/>
      <c r="AA989" s="1"/>
      <c r="AB989" s="1"/>
      <c r="AC989" s="1"/>
      <c r="AD989" s="1"/>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row>
    <row r="990" spans="1:59" s="5" customFormat="1" x14ac:dyDescent="0.2">
      <c r="A990"/>
      <c r="B990"/>
      <c r="C990"/>
      <c r="D990"/>
      <c r="E990"/>
      <c r="F990"/>
      <c r="G990"/>
      <c r="H990"/>
      <c r="I990"/>
      <c r="J990"/>
      <c r="K990"/>
      <c r="L990"/>
      <c r="M990" s="16"/>
      <c r="N990" s="3">
        <v>985</v>
      </c>
      <c r="O990" s="3" t="str">
        <f t="shared" si="183"/>
        <v>NA</v>
      </c>
      <c r="P990" s="3" t="e">
        <f t="shared" si="179"/>
        <v>#VALUE!</v>
      </c>
      <c r="Q990" s="3" t="e">
        <f t="shared" si="180"/>
        <v>#VALUE!</v>
      </c>
      <c r="R990" s="3">
        <f t="shared" si="181"/>
        <v>-0.40483582005022423</v>
      </c>
      <c r="S990" s="3">
        <f t="shared" si="182"/>
        <v>0.63296556628999578</v>
      </c>
      <c r="T990" s="16"/>
      <c r="U990" s="1"/>
      <c r="V990" s="1"/>
      <c r="W990" s="1"/>
      <c r="X990" s="1"/>
      <c r="Y990" s="1"/>
      <c r="Z990" s="1"/>
      <c r="AA990" s="1"/>
      <c r="AB990" s="1"/>
      <c r="AC990" s="1"/>
      <c r="AD990" s="1"/>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row>
    <row r="991" spans="1:59" s="5" customFormat="1" x14ac:dyDescent="0.2">
      <c r="A991"/>
      <c r="B991"/>
      <c r="C991"/>
      <c r="D991"/>
      <c r="E991"/>
      <c r="F991"/>
      <c r="G991"/>
      <c r="H991"/>
      <c r="I991"/>
      <c r="J991"/>
      <c r="K991"/>
      <c r="L991"/>
      <c r="M991" s="16"/>
      <c r="N991" s="3">
        <v>986</v>
      </c>
      <c r="O991" s="3" t="str">
        <f t="shared" si="183"/>
        <v>NA</v>
      </c>
      <c r="P991" s="3" t="e">
        <f t="shared" si="179"/>
        <v>#VALUE!</v>
      </c>
      <c r="Q991" s="3" t="e">
        <f t="shared" si="180"/>
        <v>#VALUE!</v>
      </c>
      <c r="R991" s="3">
        <f t="shared" si="181"/>
        <v>-0.91093816484172574</v>
      </c>
      <c r="S991" s="3">
        <f t="shared" si="182"/>
        <v>-0.39532978965695653</v>
      </c>
      <c r="T991" s="16"/>
      <c r="U991" s="1"/>
      <c r="V991" s="1"/>
      <c r="W991" s="1"/>
      <c r="X991" s="1"/>
      <c r="Y991" s="1"/>
      <c r="Z991" s="1"/>
      <c r="AA991" s="1"/>
      <c r="AB991" s="1"/>
      <c r="AC991" s="1"/>
      <c r="AD991" s="1"/>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row>
    <row r="992" spans="1:59" s="5" customFormat="1" x14ac:dyDescent="0.2">
      <c r="A992"/>
      <c r="B992"/>
      <c r="C992"/>
      <c r="D992"/>
      <c r="E992"/>
      <c r="F992"/>
      <c r="G992"/>
      <c r="H992"/>
      <c r="I992"/>
      <c r="J992"/>
      <c r="K992"/>
      <c r="L992"/>
      <c r="M992" s="16"/>
      <c r="N992" s="3">
        <v>987</v>
      </c>
      <c r="O992" s="3" t="str">
        <f t="shared" si="183"/>
        <v>NA</v>
      </c>
      <c r="P992" s="3" t="e">
        <f t="shared" si="179"/>
        <v>#VALUE!</v>
      </c>
      <c r="Q992" s="3" t="e">
        <f t="shared" si="180"/>
        <v>#VALUE!</v>
      </c>
      <c r="R992" s="3">
        <f t="shared" si="181"/>
        <v>-0.17533956007980545</v>
      </c>
      <c r="S992" s="3">
        <f t="shared" si="182"/>
        <v>0.19005788977701049</v>
      </c>
      <c r="T992" s="16"/>
      <c r="U992" s="1"/>
      <c r="V992" s="1"/>
      <c r="W992" s="1"/>
      <c r="X992" s="1"/>
      <c r="Y992" s="1"/>
      <c r="Z992" s="1"/>
      <c r="AA992" s="1"/>
      <c r="AB992" s="1"/>
      <c r="AC992" s="1"/>
      <c r="AD992" s="1"/>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row>
    <row r="993" spans="1:59" s="5" customFormat="1" x14ac:dyDescent="0.2">
      <c r="A993"/>
      <c r="B993"/>
      <c r="C993"/>
      <c r="D993"/>
      <c r="E993"/>
      <c r="F993"/>
      <c r="G993"/>
      <c r="H993"/>
      <c r="I993"/>
      <c r="J993"/>
      <c r="K993"/>
      <c r="L993"/>
      <c r="M993" s="16"/>
      <c r="N993" s="3">
        <v>988</v>
      </c>
      <c r="O993" s="3" t="str">
        <f t="shared" si="183"/>
        <v>NA</v>
      </c>
      <c r="P993" s="3" t="e">
        <f t="shared" si="179"/>
        <v>#VALUE!</v>
      </c>
      <c r="Q993" s="3" t="e">
        <f t="shared" si="180"/>
        <v>#VALUE!</v>
      </c>
      <c r="R993" s="3">
        <f t="shared" si="181"/>
        <v>-0.87961540756463119</v>
      </c>
      <c r="S993" s="3">
        <f t="shared" si="182"/>
        <v>-0.45577996714292679</v>
      </c>
      <c r="T993" s="16"/>
      <c r="U993" s="1"/>
      <c r="V993" s="1"/>
      <c r="W993" s="1"/>
      <c r="X993" s="1"/>
      <c r="Y993" s="1"/>
      <c r="Z993" s="1"/>
      <c r="AA993" s="1"/>
      <c r="AB993" s="1"/>
      <c r="AC993" s="1"/>
      <c r="AD993" s="1"/>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row>
    <row r="994" spans="1:59" s="5" customFormat="1" x14ac:dyDescent="0.2">
      <c r="A994"/>
      <c r="B994"/>
      <c r="C994"/>
      <c r="D994"/>
      <c r="E994"/>
      <c r="F994"/>
      <c r="G994"/>
      <c r="H994"/>
      <c r="I994"/>
      <c r="J994"/>
      <c r="K994"/>
      <c r="L994"/>
      <c r="M994" s="16"/>
      <c r="N994" s="3">
        <v>989</v>
      </c>
      <c r="O994" s="3" t="str">
        <f t="shared" si="183"/>
        <v>NA</v>
      </c>
      <c r="P994" s="3" t="e">
        <f t="shared" si="179"/>
        <v>#VALUE!</v>
      </c>
      <c r="Q994" s="3" t="e">
        <f t="shared" si="180"/>
        <v>#VALUE!</v>
      </c>
      <c r="R994" s="3">
        <f t="shared" si="181"/>
        <v>5.4156699890613252E-2</v>
      </c>
      <c r="S994" s="3">
        <f t="shared" si="182"/>
        <v>-0.25284978673597502</v>
      </c>
      <c r="T994" s="16"/>
      <c r="U994" s="1"/>
      <c r="V994" s="1"/>
      <c r="W994" s="1"/>
      <c r="X994" s="1"/>
      <c r="Y994" s="1"/>
      <c r="Z994" s="1"/>
      <c r="AA994" s="1"/>
      <c r="AB994" s="1"/>
      <c r="AC994" s="1"/>
      <c r="AD994" s="1"/>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row>
    <row r="995" spans="1:59" s="5" customFormat="1" x14ac:dyDescent="0.2">
      <c r="A995"/>
      <c r="B995"/>
      <c r="C995"/>
      <c r="D995"/>
      <c r="E995"/>
      <c r="F995"/>
      <c r="G995"/>
      <c r="H995"/>
      <c r="I995"/>
      <c r="J995"/>
      <c r="K995"/>
      <c r="L995"/>
      <c r="M995" s="16"/>
      <c r="N995" s="3">
        <v>990</v>
      </c>
      <c r="O995" s="3" t="str">
        <f t="shared" si="183"/>
        <v>NA</v>
      </c>
      <c r="P995" s="3" t="e">
        <f t="shared" si="179"/>
        <v>#VALUE!</v>
      </c>
      <c r="Q995" s="3" t="e">
        <f t="shared" si="180"/>
        <v>#VALUE!</v>
      </c>
      <c r="R995" s="3">
        <f t="shared" si="181"/>
        <v>-0.84829265028753664</v>
      </c>
      <c r="S995" s="3">
        <f t="shared" si="182"/>
        <v>-0.51623014462889694</v>
      </c>
      <c r="T995" s="16"/>
      <c r="U995" s="1"/>
      <c r="V995" s="1"/>
      <c r="W995" s="1"/>
      <c r="X995" s="1"/>
      <c r="Y995" s="1"/>
      <c r="Z995" s="1"/>
      <c r="AA995" s="1"/>
      <c r="AB995" s="1"/>
      <c r="AC995" s="1"/>
      <c r="AD995" s="1"/>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row>
    <row r="996" spans="1:59" s="5" customFormat="1" x14ac:dyDescent="0.2">
      <c r="A996"/>
      <c r="B996"/>
      <c r="C996"/>
      <c r="D996"/>
      <c r="E996"/>
      <c r="F996"/>
      <c r="G996"/>
      <c r="H996"/>
      <c r="I996"/>
      <c r="J996"/>
      <c r="K996"/>
      <c r="L996"/>
      <c r="M996" s="16"/>
      <c r="N996" s="3">
        <v>991</v>
      </c>
      <c r="O996" s="3" t="str">
        <f t="shared" si="183"/>
        <v>NA</v>
      </c>
      <c r="P996" s="3" t="e">
        <f t="shared" si="179"/>
        <v>#VALUE!</v>
      </c>
      <c r="Q996" s="3" t="e">
        <f t="shared" si="180"/>
        <v>#VALUE!</v>
      </c>
      <c r="R996" s="3">
        <f t="shared" si="181"/>
        <v>0.28365295986103201</v>
      </c>
      <c r="S996" s="3">
        <f t="shared" si="182"/>
        <v>-0.69575746324896026</v>
      </c>
      <c r="T996" s="16"/>
      <c r="U996" s="1"/>
      <c r="V996" s="1"/>
      <c r="W996" s="1"/>
      <c r="X996" s="1"/>
      <c r="Y996" s="1"/>
      <c r="Z996" s="1"/>
      <c r="AA996" s="1"/>
      <c r="AB996" s="1"/>
      <c r="AC996" s="1"/>
      <c r="AD996" s="1"/>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row>
    <row r="997" spans="1:59" s="5" customFormat="1" x14ac:dyDescent="0.2">
      <c r="A997"/>
      <c r="B997"/>
      <c r="C997"/>
      <c r="D997"/>
      <c r="E997"/>
      <c r="F997"/>
      <c r="G997"/>
      <c r="H997"/>
      <c r="I997"/>
      <c r="J997"/>
      <c r="K997"/>
      <c r="L997"/>
      <c r="M997" s="16"/>
      <c r="N997" s="3">
        <v>992</v>
      </c>
      <c r="O997" s="3" t="str">
        <f t="shared" si="183"/>
        <v>NA</v>
      </c>
      <c r="P997" s="3" t="e">
        <f t="shared" si="179"/>
        <v>#VALUE!</v>
      </c>
      <c r="Q997" s="3" t="e">
        <f t="shared" si="180"/>
        <v>#VALUE!</v>
      </c>
      <c r="R997" s="3">
        <f t="shared" si="181"/>
        <v>-0.81696989301044198</v>
      </c>
      <c r="S997" s="3">
        <f t="shared" si="182"/>
        <v>-0.57668032211486719</v>
      </c>
      <c r="T997" s="16"/>
      <c r="U997" s="1"/>
      <c r="V997" s="1"/>
      <c r="W997" s="1"/>
      <c r="X997" s="1"/>
      <c r="Y997" s="1"/>
      <c r="Z997" s="1"/>
      <c r="AA997" s="1"/>
      <c r="AB997" s="1"/>
      <c r="AC997" s="1"/>
      <c r="AD997" s="1"/>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row>
    <row r="998" spans="1:59" s="5" customFormat="1" x14ac:dyDescent="0.2">
      <c r="A998"/>
      <c r="B998"/>
      <c r="C998"/>
      <c r="D998"/>
      <c r="E998"/>
      <c r="F998"/>
      <c r="G998"/>
      <c r="H998"/>
      <c r="I998"/>
      <c r="J998"/>
      <c r="K998"/>
      <c r="L998"/>
      <c r="M998" s="16"/>
      <c r="N998" s="3">
        <v>993</v>
      </c>
      <c r="O998" s="3" t="str">
        <f t="shared" si="183"/>
        <v>NA</v>
      </c>
      <c r="P998" s="3" t="e">
        <f t="shared" si="179"/>
        <v>#VALUE!</v>
      </c>
      <c r="Q998" s="3" t="e">
        <f t="shared" si="180"/>
        <v>#VALUE!</v>
      </c>
      <c r="R998" s="3">
        <f t="shared" si="181"/>
        <v>0.42748694665621778</v>
      </c>
      <c r="S998" s="3">
        <f t="shared" si="182"/>
        <v>-0.89952380015532385</v>
      </c>
      <c r="T998" s="16"/>
      <c r="U998" s="1"/>
      <c r="V998" s="1"/>
      <c r="W998" s="1"/>
      <c r="X998" s="1"/>
      <c r="Y998" s="1"/>
      <c r="Z998" s="1"/>
      <c r="AA998" s="1"/>
      <c r="AB998" s="1"/>
      <c r="AC998" s="1"/>
      <c r="AD998" s="1"/>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row>
    <row r="999" spans="1:59" s="5" customFormat="1" x14ac:dyDescent="0.2">
      <c r="A999"/>
      <c r="B999"/>
      <c r="C999"/>
      <c r="D999"/>
      <c r="E999"/>
      <c r="F999"/>
      <c r="G999"/>
      <c r="H999"/>
      <c r="I999"/>
      <c r="J999"/>
      <c r="K999"/>
      <c r="L999"/>
      <c r="M999" s="16"/>
      <c r="N999" s="3">
        <v>994</v>
      </c>
      <c r="O999" s="3" t="str">
        <f t="shared" si="183"/>
        <v>NA</v>
      </c>
      <c r="P999" s="3" t="e">
        <f t="shared" si="179"/>
        <v>#VALUE!</v>
      </c>
      <c r="Q999" s="3" t="e">
        <f t="shared" si="180"/>
        <v>#VALUE!</v>
      </c>
      <c r="R999" s="3">
        <f t="shared" si="181"/>
        <v>-0.39075611515723774</v>
      </c>
      <c r="S999" s="3">
        <f t="shared" si="182"/>
        <v>-0.31749398215336233</v>
      </c>
      <c r="T999" s="16"/>
      <c r="U999" s="1"/>
      <c r="V999" s="1"/>
      <c r="W999" s="1"/>
      <c r="X999" s="1"/>
      <c r="Y999" s="1"/>
      <c r="Z999" s="1"/>
      <c r="AA999" s="1"/>
      <c r="AB999" s="1"/>
      <c r="AC999" s="1"/>
      <c r="AD999" s="1"/>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row>
    <row r="1000" spans="1:59" s="5" customFormat="1" x14ac:dyDescent="0.2">
      <c r="A1000"/>
      <c r="B1000"/>
      <c r="C1000"/>
      <c r="D1000"/>
      <c r="E1000"/>
      <c r="F1000"/>
      <c r="G1000"/>
      <c r="H1000"/>
      <c r="I1000"/>
      <c r="J1000"/>
      <c r="K1000"/>
      <c r="L1000"/>
      <c r="M1000" s="16"/>
      <c r="N1000" s="3">
        <v>995</v>
      </c>
      <c r="O1000" s="3" t="str">
        <f t="shared" si="183"/>
        <v>NA</v>
      </c>
      <c r="P1000" s="3" t="e">
        <f t="shared" si="179"/>
        <v>#VALUE!</v>
      </c>
      <c r="Q1000" s="3" t="e">
        <f t="shared" si="180"/>
        <v>#VALUE!</v>
      </c>
      <c r="R1000" s="3">
        <f t="shared" si="181"/>
        <v>0.48565866027617072</v>
      </c>
      <c r="S1000" s="3">
        <f t="shared" si="182"/>
        <v>-0.86414879745506556</v>
      </c>
      <c r="T1000" s="16"/>
      <c r="U1000" s="1"/>
      <c r="V1000" s="1"/>
      <c r="W1000" s="1"/>
      <c r="X1000" s="1"/>
      <c r="Y1000" s="1"/>
      <c r="Z1000" s="1"/>
      <c r="AA1000" s="1"/>
      <c r="AB1000" s="1"/>
      <c r="AC1000" s="1"/>
      <c r="AD1000" s="1"/>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row>
    <row r="1001" spans="1:59" s="5" customFormat="1" x14ac:dyDescent="0.2">
      <c r="A1001"/>
      <c r="B1001"/>
      <c r="C1001"/>
      <c r="D1001"/>
      <c r="E1001"/>
      <c r="F1001"/>
      <c r="G1001"/>
      <c r="H1001"/>
      <c r="I1001"/>
      <c r="J1001"/>
      <c r="K1001"/>
      <c r="L1001"/>
      <c r="M1001" s="16"/>
      <c r="N1001" s="3">
        <v>996</v>
      </c>
      <c r="O1001" s="3" t="str">
        <f t="shared" si="183"/>
        <v>NA</v>
      </c>
      <c r="P1001" s="3" t="e">
        <f t="shared" si="179"/>
        <v>#VALUE!</v>
      </c>
      <c r="Q1001" s="3" t="e">
        <f t="shared" si="180"/>
        <v>#VALUE!</v>
      </c>
      <c r="R1001" s="3">
        <f t="shared" si="181"/>
        <v>3.5457662695966619E-2</v>
      </c>
      <c r="S1001" s="3">
        <f t="shared" si="182"/>
        <v>-5.8307642191857523E-2</v>
      </c>
      <c r="T1001" s="16"/>
      <c r="U1001" s="1"/>
      <c r="V1001" s="1"/>
      <c r="W1001" s="1"/>
      <c r="X1001" s="1"/>
      <c r="Y1001" s="1"/>
      <c r="Z1001" s="1"/>
      <c r="AA1001" s="1"/>
      <c r="AB1001" s="1"/>
      <c r="AC1001" s="1"/>
      <c r="AD1001" s="1"/>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c r="BB1001" s="16"/>
      <c r="BC1001" s="16"/>
      <c r="BD1001" s="16"/>
      <c r="BE1001" s="16"/>
      <c r="BF1001" s="16"/>
      <c r="BG1001" s="16"/>
    </row>
    <row r="1002" spans="1:59" s="5" customFormat="1" x14ac:dyDescent="0.2">
      <c r="A1002"/>
      <c r="B1002"/>
      <c r="C1002"/>
      <c r="D1002"/>
      <c r="E1002"/>
      <c r="F1002"/>
      <c r="G1002"/>
      <c r="H1002"/>
      <c r="I1002"/>
      <c r="J1002"/>
      <c r="K1002"/>
      <c r="L1002"/>
      <c r="M1002" s="16"/>
      <c r="N1002" s="3">
        <v>997</v>
      </c>
      <c r="O1002" s="3" t="str">
        <f t="shared" si="183"/>
        <v>NA</v>
      </c>
      <c r="P1002" s="3" t="e">
        <f t="shared" si="179"/>
        <v>#VALUE!</v>
      </c>
      <c r="Q1002" s="3" t="e">
        <f t="shared" si="180"/>
        <v>#VALUE!</v>
      </c>
      <c r="R1002" s="3">
        <f t="shared" si="181"/>
        <v>0.54383037389612365</v>
      </c>
      <c r="S1002" s="3">
        <f t="shared" si="182"/>
        <v>-0.82877379475480728</v>
      </c>
      <c r="T1002" s="16"/>
      <c r="U1002" s="1"/>
      <c r="V1002" s="1"/>
      <c r="W1002" s="1"/>
      <c r="X1002" s="1"/>
      <c r="Y1002" s="1"/>
      <c r="Z1002" s="1"/>
      <c r="AA1002" s="1"/>
      <c r="AB1002" s="1"/>
      <c r="AC1002" s="1"/>
      <c r="AD1002" s="1"/>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row>
    <row r="1003" spans="1:59" s="5" customFormat="1" x14ac:dyDescent="0.2">
      <c r="A1003"/>
      <c r="B1003"/>
      <c r="C1003"/>
      <c r="D1003"/>
      <c r="E1003"/>
      <c r="F1003"/>
      <c r="G1003"/>
      <c r="H1003"/>
      <c r="I1003"/>
      <c r="J1003"/>
      <c r="K1003"/>
      <c r="L1003"/>
      <c r="M1003" s="16"/>
      <c r="N1003" s="3">
        <v>998</v>
      </c>
      <c r="O1003" s="3" t="str">
        <f t="shared" si="183"/>
        <v>NA</v>
      </c>
      <c r="P1003" s="3" t="e">
        <f t="shared" si="179"/>
        <v>#VALUE!</v>
      </c>
      <c r="Q1003" s="3" t="e">
        <f t="shared" si="180"/>
        <v>#VALUE!</v>
      </c>
      <c r="R1003" s="3">
        <f t="shared" si="181"/>
        <v>0.46167144054917097</v>
      </c>
      <c r="S1003" s="3">
        <f t="shared" si="182"/>
        <v>0.20087869776964731</v>
      </c>
      <c r="T1003" s="16"/>
      <c r="U1003" s="1"/>
      <c r="V1003" s="1"/>
      <c r="W1003" s="1"/>
      <c r="X1003" s="1"/>
      <c r="Y1003" s="1"/>
      <c r="Z1003" s="1"/>
      <c r="AA1003" s="1"/>
      <c r="AB1003" s="1"/>
      <c r="AC1003" s="1"/>
      <c r="AD1003" s="1"/>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row>
    <row r="1004" spans="1:59" s="5" customFormat="1" x14ac:dyDescent="0.2">
      <c r="A1004"/>
      <c r="B1004"/>
      <c r="C1004"/>
      <c r="D1004"/>
      <c r="E1004"/>
      <c r="F1004"/>
      <c r="G1004"/>
      <c r="H1004"/>
      <c r="I1004"/>
      <c r="J1004"/>
      <c r="K1004"/>
      <c r="L1004"/>
      <c r="M1004" s="16"/>
      <c r="N1004" s="3">
        <v>999</v>
      </c>
      <c r="O1004" s="3" t="str">
        <f t="shared" si="183"/>
        <v>NA</v>
      </c>
      <c r="P1004" s="3" t="e">
        <f t="shared" si="179"/>
        <v>#VALUE!</v>
      </c>
      <c r="Q1004" s="3" t="e">
        <f t="shared" si="180"/>
        <v>#VALUE!</v>
      </c>
      <c r="R1004" s="3">
        <f t="shared" si="181"/>
        <v>0.60200208751607653</v>
      </c>
      <c r="S1004" s="3">
        <f t="shared" si="182"/>
        <v>-0.79339879205454888</v>
      </c>
      <c r="T1004" s="16"/>
      <c r="U1004" s="1"/>
      <c r="V1004" s="1"/>
      <c r="W1004" s="1"/>
      <c r="X1004" s="1"/>
      <c r="Y1004" s="1"/>
      <c r="Z1004" s="1"/>
      <c r="AA1004" s="1"/>
      <c r="AB1004" s="1"/>
      <c r="AC1004" s="1"/>
      <c r="AD1004" s="1"/>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row>
    <row r="1005" spans="1:59" s="5" customFormat="1" x14ac:dyDescent="0.2">
      <c r="A1005"/>
      <c r="B1005"/>
      <c r="C1005"/>
      <c r="D1005"/>
      <c r="E1005"/>
      <c r="F1005"/>
      <c r="G1005"/>
      <c r="H1005"/>
      <c r="I1005"/>
      <c r="J1005"/>
      <c r="K1005"/>
      <c r="L1005"/>
      <c r="M1005" s="16"/>
      <c r="N1005" s="3">
        <v>1000</v>
      </c>
      <c r="O1005" s="3" t="str">
        <f t="shared" si="183"/>
        <v>NA</v>
      </c>
      <c r="P1005" s="3" t="e">
        <f t="shared" si="179"/>
        <v>#VALUE!</v>
      </c>
      <c r="Q1005" s="3" t="e">
        <f t="shared" si="180"/>
        <v>#VALUE!</v>
      </c>
      <c r="R1005" s="3">
        <f t="shared" si="181"/>
        <v>0.88788521840237522</v>
      </c>
      <c r="S1005" s="3">
        <f t="shared" si="182"/>
        <v>0.46006503773115215</v>
      </c>
      <c r="T1005" s="16"/>
      <c r="U1005" s="1"/>
      <c r="V1005" s="1"/>
      <c r="W1005" s="1"/>
      <c r="X1005" s="1"/>
      <c r="Y1005" s="1"/>
      <c r="Z1005" s="1"/>
      <c r="AA1005" s="1"/>
      <c r="AB1005" s="1"/>
      <c r="AC1005" s="1"/>
      <c r="AD1005" s="1"/>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row>
    <row r="1006" spans="1:59" s="5" customFormat="1" x14ac:dyDescent="0.2">
      <c r="A1006"/>
      <c r="B1006"/>
      <c r="C1006"/>
      <c r="D1006"/>
      <c r="E1006"/>
      <c r="F1006"/>
      <c r="G1006"/>
      <c r="H1006"/>
      <c r="I1006"/>
      <c r="J1006"/>
      <c r="K1006"/>
      <c r="L1006"/>
      <c r="M1006" s="16"/>
      <c r="N1006" s="3">
        <v>1001</v>
      </c>
      <c r="O1006" s="3" t="str">
        <f t="shared" si="183"/>
        <v>NA</v>
      </c>
      <c r="P1006" s="3" t="e">
        <f t="shared" si="179"/>
        <v>#VALUE!</v>
      </c>
      <c r="Q1006" s="3" t="e">
        <f t="shared" si="180"/>
        <v>#VALUE!</v>
      </c>
      <c r="R1006" s="3">
        <f t="shared" si="181"/>
        <v>0.4872539575308672</v>
      </c>
      <c r="S1006" s="3">
        <f t="shared" si="182"/>
        <v>-0.5719449537980561</v>
      </c>
      <c r="T1006" s="16"/>
      <c r="U1006" s="1"/>
      <c r="V1006" s="1"/>
      <c r="W1006" s="1"/>
      <c r="X1006" s="1"/>
      <c r="Y1006" s="1"/>
      <c r="Z1006" s="1"/>
      <c r="AA1006" s="1"/>
      <c r="AB1006" s="1"/>
      <c r="AC1006" s="1"/>
      <c r="AD1006" s="1"/>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c r="BB1006" s="16"/>
      <c r="BC1006" s="16"/>
      <c r="BD1006" s="16"/>
      <c r="BE1006" s="16"/>
      <c r="BF1006" s="16"/>
      <c r="BG1006" s="16"/>
    </row>
    <row r="1007" spans="1:59" s="5" customFormat="1" x14ac:dyDescent="0.2">
      <c r="A1007"/>
      <c r="B1007"/>
      <c r="C1007"/>
      <c r="D1007"/>
      <c r="E1007"/>
      <c r="F1007"/>
      <c r="G1007"/>
      <c r="H1007"/>
      <c r="I1007"/>
      <c r="J1007"/>
      <c r="K1007"/>
      <c r="L1007"/>
      <c r="M1007" s="16"/>
      <c r="N1007" s="3">
        <v>1002</v>
      </c>
      <c r="O1007" s="3" t="str">
        <f t="shared" si="183"/>
        <v>NA</v>
      </c>
      <c r="P1007" s="3" t="e">
        <f t="shared" si="179"/>
        <v>#VALUE!</v>
      </c>
      <c r="Q1007" s="3" t="e">
        <f t="shared" si="180"/>
        <v>#VALUE!</v>
      </c>
      <c r="R1007" s="3">
        <f t="shared" si="181"/>
        <v>0.84862290487131253</v>
      </c>
      <c r="S1007" s="3">
        <f t="shared" si="182"/>
        <v>0.51568706410302767</v>
      </c>
      <c r="T1007" s="16"/>
      <c r="U1007" s="1"/>
      <c r="V1007" s="1"/>
      <c r="W1007" s="1"/>
      <c r="X1007" s="1"/>
      <c r="Y1007" s="1"/>
      <c r="Z1007" s="1"/>
      <c r="AA1007" s="1"/>
      <c r="AB1007" s="1"/>
      <c r="AC1007" s="1"/>
      <c r="AD1007" s="1"/>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c r="BB1007" s="16"/>
      <c r="BC1007" s="16"/>
      <c r="BD1007" s="16"/>
      <c r="BE1007" s="16"/>
      <c r="BF1007" s="16"/>
      <c r="BG1007" s="16"/>
    </row>
    <row r="1008" spans="1:59" s="5" customFormat="1" x14ac:dyDescent="0.2">
      <c r="A1008"/>
      <c r="B1008"/>
      <c r="C1008"/>
      <c r="D1008"/>
      <c r="E1008"/>
      <c r="F1008"/>
      <c r="G1008"/>
      <c r="H1008"/>
      <c r="I1008"/>
      <c r="J1008"/>
      <c r="K1008"/>
      <c r="L1008"/>
      <c r="M1008" s="16"/>
      <c r="N1008" s="3">
        <v>1003</v>
      </c>
      <c r="O1008" s="3" t="str">
        <f t="shared" si="183"/>
        <v>NA</v>
      </c>
      <c r="P1008" s="3" t="e">
        <f t="shared" si="179"/>
        <v>#VALUE!</v>
      </c>
      <c r="Q1008" s="3" t="e">
        <f t="shared" si="180"/>
        <v>#VALUE!</v>
      </c>
      <c r="R1008" s="3">
        <f t="shared" si="181"/>
        <v>0.19958598394049551</v>
      </c>
      <c r="S1008" s="3">
        <f t="shared" si="182"/>
        <v>-0.16441227998532915</v>
      </c>
      <c r="T1008" s="16"/>
      <c r="U1008" s="1"/>
      <c r="V1008" s="1"/>
      <c r="W1008" s="1"/>
      <c r="X1008" s="1"/>
      <c r="Y1008" s="1"/>
      <c r="Z1008" s="1"/>
      <c r="AA1008" s="1"/>
      <c r="AB1008" s="1"/>
      <c r="AC1008" s="1"/>
      <c r="AD1008" s="1"/>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row>
    <row r="1009" spans="1:59" s="5" customFormat="1" x14ac:dyDescent="0.2">
      <c r="A1009"/>
      <c r="B1009"/>
      <c r="C1009"/>
      <c r="D1009"/>
      <c r="E1009"/>
      <c r="F1009"/>
      <c r="G1009"/>
      <c r="H1009"/>
      <c r="I1009"/>
      <c r="J1009"/>
      <c r="K1009"/>
      <c r="L1009"/>
      <c r="M1009" s="16"/>
      <c r="N1009" s="3">
        <v>1004</v>
      </c>
      <c r="O1009" s="3" t="str">
        <f t="shared" si="183"/>
        <v>NA</v>
      </c>
      <c r="P1009" s="3" t="e">
        <f t="shared" si="179"/>
        <v>#VALUE!</v>
      </c>
      <c r="Q1009" s="3" t="e">
        <f t="shared" si="180"/>
        <v>#VALUE!</v>
      </c>
      <c r="R1009" s="3">
        <f t="shared" si="181"/>
        <v>0.80936059134024974</v>
      </c>
      <c r="S1009" s="3">
        <f t="shared" si="182"/>
        <v>0.57130909047490319</v>
      </c>
      <c r="T1009" s="16"/>
      <c r="U1009" s="1"/>
      <c r="V1009" s="1"/>
      <c r="W1009" s="1"/>
      <c r="X1009" s="1"/>
      <c r="Y1009" s="1"/>
      <c r="Z1009" s="1"/>
      <c r="AA1009" s="1"/>
      <c r="AB1009" s="1"/>
      <c r="AC1009" s="1"/>
      <c r="AD1009" s="1"/>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c r="BB1009" s="16"/>
      <c r="BC1009" s="16"/>
      <c r="BD1009" s="16"/>
      <c r="BE1009" s="16"/>
      <c r="BF1009" s="16"/>
      <c r="BG1009" s="16"/>
    </row>
    <row r="1010" spans="1:59" s="5" customFormat="1" x14ac:dyDescent="0.2">
      <c r="A1010"/>
      <c r="B1010"/>
      <c r="C1010"/>
      <c r="D1010"/>
      <c r="E1010"/>
      <c r="F1010"/>
      <c r="G1010"/>
      <c r="H1010"/>
      <c r="I1010"/>
      <c r="J1010"/>
      <c r="K1010"/>
      <c r="L1010"/>
      <c r="M1010" s="16"/>
      <c r="N1010" s="3">
        <v>1005</v>
      </c>
      <c r="O1010" s="3" t="str">
        <f t="shared" si="183"/>
        <v>NA</v>
      </c>
      <c r="P1010" s="3" t="e">
        <f t="shared" si="179"/>
        <v>#VALUE!</v>
      </c>
      <c r="Q1010" s="3" t="e">
        <f t="shared" si="180"/>
        <v>#VALUE!</v>
      </c>
      <c r="R1010" s="3">
        <f t="shared" si="181"/>
        <v>-8.8081989649876069E-2</v>
      </c>
      <c r="S1010" s="3">
        <f t="shared" si="182"/>
        <v>0.24312039382739803</v>
      </c>
      <c r="T1010" s="16"/>
      <c r="U1010" s="1"/>
      <c r="V1010" s="1"/>
      <c r="W1010" s="1"/>
      <c r="X1010" s="1"/>
      <c r="Y1010" s="1"/>
      <c r="Z1010" s="1"/>
      <c r="AA1010" s="1"/>
      <c r="AB1010" s="1"/>
      <c r="AC1010" s="1"/>
      <c r="AD1010" s="1"/>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c r="BB1010" s="16"/>
      <c r="BC1010" s="16"/>
      <c r="BD1010" s="16"/>
      <c r="BE1010" s="16"/>
      <c r="BF1010" s="16"/>
      <c r="BG1010" s="16"/>
    </row>
    <row r="1011" spans="1:59" s="5" customFormat="1" x14ac:dyDescent="0.2">
      <c r="A1011"/>
      <c r="B1011"/>
      <c r="C1011"/>
      <c r="D1011"/>
      <c r="E1011"/>
      <c r="F1011"/>
      <c r="G1011"/>
      <c r="H1011"/>
      <c r="I1011"/>
      <c r="J1011"/>
      <c r="K1011"/>
      <c r="L1011"/>
      <c r="M1011" s="16"/>
      <c r="N1011" s="3">
        <v>1006</v>
      </c>
      <c r="O1011" s="3" t="str">
        <f t="shared" si="183"/>
        <v>NA</v>
      </c>
      <c r="P1011" s="3" t="e">
        <f t="shared" si="179"/>
        <v>#VALUE!</v>
      </c>
      <c r="Q1011" s="3" t="e">
        <f t="shared" si="180"/>
        <v>#VALUE!</v>
      </c>
      <c r="R1011" s="3">
        <f t="shared" si="181"/>
        <v>0.77009827780918694</v>
      </c>
      <c r="S1011" s="3">
        <f t="shared" si="182"/>
        <v>0.6269311168467786</v>
      </c>
      <c r="T1011" s="16"/>
      <c r="U1011" s="1"/>
      <c r="V1011" s="1"/>
      <c r="W1011" s="1"/>
      <c r="X1011" s="1"/>
      <c r="Y1011" s="1"/>
      <c r="Z1011" s="1"/>
      <c r="AA1011" s="1"/>
      <c r="AB1011" s="1"/>
      <c r="AC1011" s="1"/>
      <c r="AD1011" s="1"/>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c r="BB1011" s="16"/>
      <c r="BC1011" s="16"/>
      <c r="BD1011" s="16"/>
      <c r="BE1011" s="16"/>
      <c r="BF1011" s="16"/>
      <c r="BG1011" s="16"/>
    </row>
    <row r="1012" spans="1:59" s="5" customFormat="1" x14ac:dyDescent="0.2">
      <c r="A1012"/>
      <c r="B1012"/>
      <c r="C1012"/>
      <c r="D1012"/>
      <c r="E1012"/>
      <c r="F1012"/>
      <c r="G1012"/>
      <c r="H1012"/>
      <c r="I1012"/>
      <c r="J1012"/>
      <c r="K1012"/>
      <c r="L1012"/>
      <c r="M1012" s="16"/>
      <c r="N1012" s="3">
        <v>1007</v>
      </c>
      <c r="O1012" s="3" t="str">
        <f t="shared" si="183"/>
        <v>NA</v>
      </c>
      <c r="P1012" s="3" t="e">
        <f t="shared" si="179"/>
        <v>#VALUE!</v>
      </c>
      <c r="Q1012" s="3" t="e">
        <f t="shared" si="180"/>
        <v>#VALUE!</v>
      </c>
      <c r="R1012" s="3">
        <f t="shared" si="181"/>
        <v>-0.37574996324024779</v>
      </c>
      <c r="S1012" s="3">
        <f t="shared" si="182"/>
        <v>0.65065306764012498</v>
      </c>
      <c r="T1012" s="16"/>
      <c r="U1012" s="1"/>
      <c r="V1012" s="1"/>
      <c r="W1012" s="1"/>
      <c r="X1012" s="1"/>
      <c r="Y1012" s="1"/>
      <c r="Z1012" s="1"/>
      <c r="AA1012" s="1"/>
      <c r="AB1012" s="1"/>
      <c r="AC1012" s="1"/>
      <c r="AD1012" s="1"/>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c r="BB1012" s="16"/>
      <c r="BC1012" s="16"/>
      <c r="BD1012" s="16"/>
      <c r="BE1012" s="16"/>
      <c r="BF1012" s="16"/>
      <c r="BG1012" s="16"/>
    </row>
    <row r="1013" spans="1:59" s="5" customFormat="1" x14ac:dyDescent="0.2">
      <c r="A1013"/>
      <c r="B1013"/>
      <c r="C1013"/>
      <c r="D1013"/>
      <c r="E1013"/>
      <c r="F1013"/>
      <c r="G1013"/>
      <c r="H1013"/>
      <c r="I1013"/>
      <c r="J1013"/>
      <c r="K1013"/>
      <c r="L1013"/>
      <c r="M1013" s="16"/>
      <c r="N1013" s="3">
        <v>1008</v>
      </c>
      <c r="O1013" s="3" t="str">
        <f t="shared" si="183"/>
        <v>NA</v>
      </c>
      <c r="P1013" s="3" t="e">
        <f t="shared" si="179"/>
        <v>#VALUE!</v>
      </c>
      <c r="Q1013" s="3" t="e">
        <f t="shared" si="180"/>
        <v>#VALUE!</v>
      </c>
      <c r="R1013" s="3">
        <f t="shared" si="181"/>
        <v>0.73083596427812414</v>
      </c>
      <c r="S1013" s="3">
        <f t="shared" si="182"/>
        <v>0.68255314321865412</v>
      </c>
      <c r="T1013" s="16"/>
      <c r="U1013" s="1"/>
      <c r="V1013" s="1"/>
      <c r="W1013" s="1"/>
      <c r="X1013" s="1"/>
      <c r="Y1013" s="1"/>
      <c r="Z1013" s="1"/>
      <c r="AA1013" s="1"/>
      <c r="AB1013" s="1"/>
      <c r="AC1013" s="1"/>
      <c r="AD1013" s="1"/>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c r="BB1013" s="16"/>
      <c r="BC1013" s="16"/>
      <c r="BD1013" s="16"/>
      <c r="BE1013" s="16"/>
      <c r="BF1013" s="16"/>
      <c r="BG1013" s="16"/>
    </row>
    <row r="1014" spans="1:59" s="5" customFormat="1" x14ac:dyDescent="0.2">
      <c r="A1014"/>
      <c r="B1014"/>
      <c r="C1014"/>
      <c r="D1014"/>
      <c r="E1014"/>
      <c r="F1014"/>
      <c r="G1014"/>
      <c r="H1014"/>
      <c r="I1014"/>
      <c r="J1014"/>
      <c r="K1014"/>
      <c r="L1014"/>
      <c r="M1014" s="16"/>
      <c r="N1014" s="3">
        <v>1009</v>
      </c>
      <c r="O1014" s="3" t="str">
        <f t="shared" si="183"/>
        <v>NA</v>
      </c>
      <c r="P1014" s="3" t="e">
        <f t="shared" si="179"/>
        <v>#VALUE!</v>
      </c>
      <c r="Q1014" s="3" t="e">
        <f t="shared" si="180"/>
        <v>#VALUE!</v>
      </c>
      <c r="R1014" s="3">
        <f t="shared" si="181"/>
        <v>-0.54599045181576988</v>
      </c>
      <c r="S1014" s="3">
        <f t="shared" si="182"/>
        <v>0.83293612188050925</v>
      </c>
      <c r="T1014" s="16"/>
      <c r="U1014" s="1"/>
      <c r="V1014" s="1"/>
      <c r="W1014" s="1"/>
      <c r="X1014" s="1"/>
      <c r="Y1014" s="1"/>
      <c r="Z1014" s="1"/>
      <c r="AA1014" s="1"/>
      <c r="AB1014" s="1"/>
      <c r="AC1014" s="1"/>
      <c r="AD1014" s="1"/>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c r="BB1014" s="16"/>
      <c r="BC1014" s="16"/>
      <c r="BD1014" s="16"/>
      <c r="BE1014" s="16"/>
      <c r="BF1014" s="16"/>
      <c r="BG1014" s="16"/>
    </row>
    <row r="1015" spans="1:59" s="5" customFormat="1" x14ac:dyDescent="0.2">
      <c r="A1015"/>
      <c r="B1015"/>
      <c r="C1015"/>
      <c r="D1015"/>
      <c r="E1015"/>
      <c r="F1015"/>
      <c r="G1015"/>
      <c r="H1015"/>
      <c r="I1015"/>
      <c r="J1015"/>
      <c r="K1015"/>
      <c r="L1015"/>
      <c r="M1015" s="16"/>
      <c r="N1015" s="3">
        <v>1010</v>
      </c>
      <c r="O1015" s="3" t="str">
        <f t="shared" si="183"/>
        <v>NA</v>
      </c>
      <c r="P1015" s="3" t="e">
        <f t="shared" si="179"/>
        <v>#VALUE!</v>
      </c>
      <c r="Q1015" s="3" t="e">
        <f t="shared" si="180"/>
        <v>#VALUE!</v>
      </c>
      <c r="R1015" s="3">
        <f t="shared" si="181"/>
        <v>0.34388449995598269</v>
      </c>
      <c r="S1015" s="3">
        <f t="shared" si="182"/>
        <v>0.36774477688527374</v>
      </c>
      <c r="T1015" s="16"/>
      <c r="U1015" s="1"/>
      <c r="V1015" s="1"/>
      <c r="W1015" s="1"/>
      <c r="X1015" s="1"/>
      <c r="Y1015" s="1"/>
      <c r="Z1015" s="1"/>
      <c r="AA1015" s="1"/>
      <c r="AB1015" s="1"/>
      <c r="AC1015" s="1"/>
      <c r="AD1015" s="1"/>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c r="BB1015" s="16"/>
      <c r="BC1015" s="16"/>
      <c r="BD1015" s="16"/>
      <c r="BE1015" s="16"/>
      <c r="BF1015" s="16"/>
      <c r="BG1015" s="16"/>
    </row>
    <row r="1016" spans="1:59" s="5" customFormat="1" x14ac:dyDescent="0.2">
      <c r="A1016"/>
      <c r="B1016"/>
      <c r="C1016"/>
      <c r="D1016"/>
      <c r="E1016"/>
      <c r="F1016"/>
      <c r="G1016"/>
      <c r="H1016"/>
      <c r="I1016"/>
      <c r="J1016"/>
      <c r="K1016"/>
      <c r="L1016"/>
      <c r="M1016" s="16"/>
      <c r="N1016" s="3">
        <v>1011</v>
      </c>
      <c r="O1016" s="3" t="str">
        <f t="shared" si="183"/>
        <v>NA</v>
      </c>
      <c r="P1016" s="3" t="e">
        <f t="shared" si="179"/>
        <v>#VALUE!</v>
      </c>
      <c r="Q1016" s="3" t="e">
        <f t="shared" si="180"/>
        <v>#VALUE!</v>
      </c>
      <c r="R1016" s="3">
        <f t="shared" si="181"/>
        <v>-0.59880345537644242</v>
      </c>
      <c r="S1016" s="3">
        <f t="shared" si="182"/>
        <v>0.78996955654855072</v>
      </c>
      <c r="T1016" s="16"/>
      <c r="U1016" s="1"/>
      <c r="V1016" s="1"/>
      <c r="W1016" s="1"/>
      <c r="X1016" s="1"/>
      <c r="Y1016" s="1"/>
      <c r="Z1016" s="1"/>
      <c r="AA1016" s="1"/>
      <c r="AB1016" s="1"/>
      <c r="AC1016" s="1"/>
      <c r="AD1016" s="1"/>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row>
    <row r="1017" spans="1:59" s="5" customFormat="1" x14ac:dyDescent="0.2">
      <c r="A1017"/>
      <c r="B1017"/>
      <c r="C1017"/>
      <c r="D1017"/>
      <c r="E1017"/>
      <c r="F1017"/>
      <c r="G1017"/>
      <c r="H1017"/>
      <c r="I1017"/>
      <c r="J1017"/>
      <c r="K1017"/>
      <c r="L1017"/>
      <c r="M1017" s="16"/>
      <c r="N1017" s="3">
        <v>1012</v>
      </c>
      <c r="O1017" s="3" t="str">
        <f t="shared" si="183"/>
        <v>NA</v>
      </c>
      <c r="P1017" s="3" t="e">
        <f t="shared" si="179"/>
        <v>#VALUE!</v>
      </c>
      <c r="Q1017" s="3" t="e">
        <f t="shared" si="180"/>
        <v>#VALUE!</v>
      </c>
      <c r="R1017" s="3">
        <f t="shared" si="181"/>
        <v>-4.3066964366158922E-2</v>
      </c>
      <c r="S1017" s="3">
        <f t="shared" si="182"/>
        <v>5.2936410551893465E-2</v>
      </c>
      <c r="T1017" s="16"/>
      <c r="U1017" s="1"/>
      <c r="V1017" s="1"/>
      <c r="W1017" s="1"/>
      <c r="X1017" s="1"/>
      <c r="Y1017" s="1"/>
      <c r="Z1017" s="1"/>
      <c r="AA1017" s="1"/>
      <c r="AB1017" s="1"/>
      <c r="AC1017" s="1"/>
      <c r="AD1017" s="1"/>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c r="BB1017" s="16"/>
      <c r="BC1017" s="16"/>
      <c r="BD1017" s="16"/>
      <c r="BE1017" s="16"/>
      <c r="BF1017" s="16"/>
      <c r="BG1017" s="16"/>
    </row>
    <row r="1018" spans="1:59" s="5" customFormat="1" x14ac:dyDescent="0.2">
      <c r="A1018"/>
      <c r="B1018"/>
      <c r="C1018"/>
      <c r="D1018"/>
      <c r="E1018"/>
      <c r="F1018"/>
      <c r="G1018"/>
      <c r="H1018"/>
      <c r="I1018"/>
      <c r="J1018"/>
      <c r="K1018"/>
      <c r="L1018"/>
      <c r="M1018" s="16"/>
      <c r="N1018" s="3">
        <v>1013</v>
      </c>
      <c r="O1018" s="3" t="str">
        <f t="shared" si="183"/>
        <v>NA</v>
      </c>
      <c r="P1018" s="3" t="e">
        <f t="shared" si="179"/>
        <v>#VALUE!</v>
      </c>
      <c r="Q1018" s="3" t="e">
        <f t="shared" si="180"/>
        <v>#VALUE!</v>
      </c>
      <c r="R1018" s="3">
        <f t="shared" si="181"/>
        <v>-0.65161645893711506</v>
      </c>
      <c r="S1018" s="3">
        <f t="shared" si="182"/>
        <v>0.74700299121659208</v>
      </c>
      <c r="T1018" s="16"/>
      <c r="U1018" s="1"/>
      <c r="V1018" s="1"/>
      <c r="W1018" s="1"/>
      <c r="X1018" s="1"/>
      <c r="Y1018" s="1"/>
      <c r="Z1018" s="1"/>
      <c r="AA1018" s="1"/>
      <c r="AB1018" s="1"/>
      <c r="AC1018" s="1"/>
      <c r="AD1018" s="1"/>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c r="BB1018" s="16"/>
      <c r="BC1018" s="16"/>
      <c r="BD1018" s="16"/>
      <c r="BE1018" s="16"/>
      <c r="BF1018" s="16"/>
      <c r="BG1018" s="16"/>
    </row>
    <row r="1019" spans="1:59" s="5" customFormat="1" x14ac:dyDescent="0.2">
      <c r="A1019"/>
      <c r="B1019"/>
      <c r="C1019"/>
      <c r="D1019"/>
      <c r="E1019"/>
      <c r="F1019"/>
      <c r="G1019"/>
      <c r="H1019"/>
      <c r="I1019"/>
      <c r="J1019"/>
      <c r="K1019"/>
      <c r="L1019"/>
      <c r="M1019" s="16"/>
      <c r="N1019" s="3">
        <v>1014</v>
      </c>
      <c r="O1019" s="3" t="str">
        <f t="shared" si="183"/>
        <v>NA</v>
      </c>
      <c r="P1019" s="3" t="e">
        <f t="shared" si="179"/>
        <v>#VALUE!</v>
      </c>
      <c r="Q1019" s="3" t="e">
        <f t="shared" si="180"/>
        <v>#VALUE!</v>
      </c>
      <c r="R1019" s="3">
        <f t="shared" si="181"/>
        <v>-0.43001842868830048</v>
      </c>
      <c r="S1019" s="3">
        <f t="shared" si="182"/>
        <v>-0.26187195578148681</v>
      </c>
      <c r="T1019" s="16"/>
      <c r="U1019" s="1"/>
      <c r="V1019" s="1"/>
      <c r="W1019" s="1"/>
      <c r="X1019" s="1"/>
      <c r="Y1019" s="1"/>
      <c r="Z1019" s="1"/>
      <c r="AA1019" s="1"/>
      <c r="AB1019" s="1"/>
      <c r="AC1019" s="1"/>
      <c r="AD1019" s="1"/>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c r="BB1019" s="16"/>
      <c r="BC1019" s="16"/>
      <c r="BD1019" s="16"/>
      <c r="BE1019" s="16"/>
      <c r="BF1019" s="16"/>
      <c r="BG1019" s="16"/>
    </row>
    <row r="1020" spans="1:59" s="5" customFormat="1" x14ac:dyDescent="0.2">
      <c r="A1020"/>
      <c r="B1020"/>
      <c r="C1020"/>
      <c r="D1020"/>
      <c r="E1020"/>
      <c r="F1020"/>
      <c r="G1020"/>
      <c r="H1020"/>
      <c r="I1020"/>
      <c r="J1020"/>
      <c r="K1020"/>
      <c r="L1020"/>
      <c r="M1020" s="16"/>
      <c r="N1020" s="3">
        <v>1015</v>
      </c>
      <c r="O1020" s="3" t="str">
        <f t="shared" si="183"/>
        <v>NA</v>
      </c>
      <c r="P1020" s="3" t="e">
        <f t="shared" si="179"/>
        <v>#VALUE!</v>
      </c>
      <c r="Q1020" s="3" t="e">
        <f t="shared" si="180"/>
        <v>#VALUE!</v>
      </c>
      <c r="R1020" s="3">
        <f t="shared" si="181"/>
        <v>-0.7044294624977876</v>
      </c>
      <c r="S1020" s="3">
        <f t="shared" si="182"/>
        <v>0.70403642588463355</v>
      </c>
      <c r="T1020" s="16"/>
      <c r="U1020" s="1"/>
      <c r="V1020" s="1"/>
      <c r="W1020" s="1"/>
      <c r="X1020" s="1"/>
      <c r="Y1020" s="1"/>
      <c r="Z1020" s="1"/>
      <c r="AA1020" s="1"/>
      <c r="AB1020" s="1"/>
      <c r="AC1020" s="1"/>
      <c r="AD1020" s="1"/>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row>
    <row r="1021" spans="1:59" s="5" customFormat="1" x14ac:dyDescent="0.2">
      <c r="A1021"/>
      <c r="B1021"/>
      <c r="C1021"/>
      <c r="D1021"/>
      <c r="E1021"/>
      <c r="F1021"/>
      <c r="G1021"/>
      <c r="H1021"/>
      <c r="I1021"/>
      <c r="J1021"/>
      <c r="K1021"/>
      <c r="L1021"/>
      <c r="M1021" s="16"/>
      <c r="N1021" s="3">
        <v>1016</v>
      </c>
      <c r="O1021" s="3" t="str">
        <f t="shared" si="183"/>
        <v>NA</v>
      </c>
      <c r="P1021" s="3" t="e">
        <f t="shared" si="179"/>
        <v>#VALUE!</v>
      </c>
      <c r="Q1021" s="3" t="e">
        <f t="shared" si="180"/>
        <v>#VALUE!</v>
      </c>
      <c r="R1021" s="3">
        <f t="shared" si="181"/>
        <v>-0.81696989301044198</v>
      </c>
      <c r="S1021" s="3">
        <f t="shared" si="182"/>
        <v>-0.57668032211486719</v>
      </c>
      <c r="T1021" s="16"/>
      <c r="U1021" s="1"/>
      <c r="V1021" s="1"/>
      <c r="W1021" s="1"/>
      <c r="X1021" s="1"/>
      <c r="Y1021" s="1"/>
      <c r="Z1021" s="1"/>
      <c r="AA1021" s="1"/>
      <c r="AB1021" s="1"/>
      <c r="AC1021" s="1"/>
      <c r="AD1021" s="1"/>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row>
    <row r="1022" spans="1:59" s="5" customFormat="1" x14ac:dyDescent="0.2">
      <c r="A1022"/>
      <c r="B1022"/>
      <c r="C1022"/>
      <c r="D1022"/>
      <c r="E1022"/>
      <c r="F1022"/>
      <c r="G1022"/>
      <c r="H1022"/>
      <c r="I1022"/>
      <c r="J1022"/>
      <c r="K1022"/>
      <c r="L1022"/>
      <c r="M1022" s="16"/>
      <c r="N1022" s="3">
        <v>1017</v>
      </c>
      <c r="O1022" s="3" t="str">
        <f t="shared" si="183"/>
        <v>NA</v>
      </c>
      <c r="P1022" s="3" t="e">
        <f t="shared" si="179"/>
        <v>#VALUE!</v>
      </c>
      <c r="Q1022" s="3" t="e">
        <f t="shared" si="180"/>
        <v>#VALUE!</v>
      </c>
      <c r="R1022" s="3">
        <f t="shared" si="181"/>
        <v>-0.56059547570260182</v>
      </c>
      <c r="S1022" s="3">
        <f t="shared" si="182"/>
        <v>0.50027008897826997</v>
      </c>
      <c r="T1022" s="16"/>
      <c r="U1022" s="1"/>
      <c r="V1022" s="1"/>
      <c r="W1022" s="1"/>
      <c r="X1022" s="1"/>
      <c r="Y1022" s="1"/>
      <c r="Z1022" s="1"/>
      <c r="AA1022" s="1"/>
      <c r="AB1022" s="1"/>
      <c r="AC1022" s="1"/>
      <c r="AD1022" s="1"/>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row>
    <row r="1023" spans="1:59" s="5" customFormat="1" x14ac:dyDescent="0.2">
      <c r="A1023"/>
      <c r="B1023"/>
      <c r="C1023"/>
      <c r="D1023"/>
      <c r="E1023"/>
      <c r="F1023"/>
      <c r="G1023"/>
      <c r="H1023"/>
      <c r="I1023"/>
      <c r="J1023"/>
      <c r="K1023"/>
      <c r="L1023"/>
      <c r="M1023" s="16"/>
      <c r="N1023" s="3">
        <v>1018</v>
      </c>
      <c r="O1023" s="3" t="str">
        <f t="shared" si="183"/>
        <v>NA</v>
      </c>
      <c r="P1023" s="3" t="e">
        <f t="shared" si="179"/>
        <v>#VALUE!</v>
      </c>
      <c r="Q1023" s="3" t="e">
        <f t="shared" si="180"/>
        <v>#VALUE!</v>
      </c>
      <c r="R1023" s="3">
        <f t="shared" si="181"/>
        <v>-0.77049940583934473</v>
      </c>
      <c r="S1023" s="3">
        <f t="shared" si="182"/>
        <v>-0.62643806426225535</v>
      </c>
      <c r="T1023" s="16"/>
      <c r="U1023" s="1"/>
      <c r="V1023" s="1"/>
      <c r="W1023" s="1"/>
      <c r="X1023" s="1"/>
      <c r="Y1023" s="1"/>
      <c r="Z1023" s="1"/>
      <c r="AA1023" s="1"/>
      <c r="AB1023" s="1"/>
      <c r="AC1023" s="1"/>
      <c r="AD1023" s="1"/>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row>
    <row r="1024" spans="1:59" s="5" customFormat="1" x14ac:dyDescent="0.2">
      <c r="A1024"/>
      <c r="B1024"/>
      <c r="C1024"/>
      <c r="D1024"/>
      <c r="E1024"/>
      <c r="F1024"/>
      <c r="G1024"/>
      <c r="H1024"/>
      <c r="I1024"/>
      <c r="J1024"/>
      <c r="K1024"/>
      <c r="L1024"/>
      <c r="M1024" s="16"/>
      <c r="N1024" s="3">
        <v>1019</v>
      </c>
      <c r="O1024" s="3" t="str">
        <f t="shared" si="183"/>
        <v>NA</v>
      </c>
      <c r="P1024" s="3" t="e">
        <f t="shared" si="179"/>
        <v>#VALUE!</v>
      </c>
      <c r="Q1024" s="3" t="e">
        <f t="shared" si="180"/>
        <v>#VALUE!</v>
      </c>
      <c r="R1024" s="3">
        <f t="shared" si="181"/>
        <v>-0.22011449855155757</v>
      </c>
      <c r="S1024" s="3">
        <f t="shared" si="182"/>
        <v>0.13570398049750154</v>
      </c>
      <c r="T1024" s="16"/>
      <c r="U1024" s="1"/>
      <c r="V1024" s="1"/>
      <c r="W1024" s="1"/>
      <c r="X1024" s="1"/>
      <c r="Y1024" s="1"/>
      <c r="Z1024" s="1"/>
      <c r="AA1024" s="1"/>
      <c r="AB1024" s="1"/>
      <c r="AC1024" s="1"/>
      <c r="AD1024" s="1"/>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row>
    <row r="1025" spans="1:59" s="5" customFormat="1" x14ac:dyDescent="0.2">
      <c r="A1025"/>
      <c r="B1025"/>
      <c r="C1025"/>
      <c r="D1025"/>
      <c r="E1025"/>
      <c r="F1025"/>
      <c r="G1025"/>
      <c r="H1025"/>
      <c r="I1025"/>
      <c r="J1025"/>
      <c r="K1025"/>
      <c r="L1025"/>
      <c r="M1025" s="16"/>
      <c r="N1025" s="3">
        <v>1020</v>
      </c>
      <c r="O1025" s="3" t="str">
        <f t="shared" si="183"/>
        <v>NA</v>
      </c>
      <c r="P1025" s="3" t="e">
        <f t="shared" si="179"/>
        <v>#VALUE!</v>
      </c>
      <c r="Q1025" s="3" t="e">
        <f t="shared" si="180"/>
        <v>#VALUE!</v>
      </c>
      <c r="R1025" s="3">
        <f t="shared" si="181"/>
        <v>-0.72402891866824737</v>
      </c>
      <c r="S1025" s="3">
        <f t="shared" si="182"/>
        <v>-0.6761958064096435</v>
      </c>
      <c r="T1025" s="16"/>
      <c r="U1025" s="1"/>
      <c r="V1025" s="1"/>
      <c r="W1025" s="1"/>
      <c r="X1025" s="1"/>
      <c r="Y1025" s="1"/>
      <c r="Z1025" s="1"/>
      <c r="AA1025" s="1"/>
      <c r="AB1025" s="1"/>
      <c r="AC1025" s="1"/>
      <c r="AD1025" s="1"/>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row>
    <row r="1026" spans="1:59" s="5" customFormat="1" x14ac:dyDescent="0.2">
      <c r="A1026"/>
      <c r="B1026"/>
      <c r="C1026"/>
      <c r="D1026"/>
      <c r="E1026"/>
      <c r="F1026"/>
      <c r="G1026"/>
      <c r="H1026"/>
      <c r="I1026"/>
      <c r="J1026"/>
      <c r="K1026"/>
      <c r="L1026"/>
      <c r="M1026" s="16"/>
      <c r="N1026" s="3">
        <v>1021</v>
      </c>
      <c r="O1026" s="3" t="str">
        <f t="shared" si="183"/>
        <v>NA</v>
      </c>
      <c r="P1026" s="3" t="e">
        <f t="shared" si="179"/>
        <v>#VALUE!</v>
      </c>
      <c r="Q1026" s="3" t="e">
        <f t="shared" si="180"/>
        <v>#VALUE!</v>
      </c>
      <c r="R1026" s="3">
        <f t="shared" si="181"/>
        <v>0.12036647859948663</v>
      </c>
      <c r="S1026" s="3">
        <f t="shared" si="182"/>
        <v>-0.22886212798326699</v>
      </c>
      <c r="T1026" s="16"/>
      <c r="U1026" s="1"/>
      <c r="V1026" s="1"/>
      <c r="W1026" s="1"/>
      <c r="X1026" s="1"/>
      <c r="Y1026" s="1"/>
      <c r="Z1026" s="1"/>
      <c r="AA1026" s="1"/>
      <c r="AB1026" s="1"/>
      <c r="AC1026" s="1"/>
      <c r="AD1026" s="1"/>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row>
    <row r="1027" spans="1:59" s="5" customFormat="1" x14ac:dyDescent="0.2">
      <c r="A1027"/>
      <c r="B1027"/>
      <c r="C1027"/>
      <c r="D1027"/>
      <c r="E1027"/>
      <c r="F1027"/>
      <c r="G1027"/>
      <c r="H1027"/>
      <c r="I1027"/>
      <c r="J1027"/>
      <c r="K1027"/>
      <c r="L1027"/>
      <c r="M1027" s="16"/>
      <c r="N1027" s="3">
        <v>1022</v>
      </c>
      <c r="O1027" s="3" t="str">
        <f t="shared" si="183"/>
        <v>NA</v>
      </c>
      <c r="P1027" s="3" t="e">
        <f t="shared" si="179"/>
        <v>#VALUE!</v>
      </c>
      <c r="Q1027" s="3" t="e">
        <f t="shared" si="180"/>
        <v>#VALUE!</v>
      </c>
      <c r="R1027" s="3">
        <f t="shared" si="181"/>
        <v>-0.67755843149715012</v>
      </c>
      <c r="S1027" s="3">
        <f t="shared" si="182"/>
        <v>-0.72595354855703165</v>
      </c>
      <c r="T1027" s="16"/>
      <c r="U1027" s="1"/>
      <c r="V1027" s="1"/>
      <c r="W1027" s="1"/>
      <c r="X1027" s="1"/>
      <c r="Y1027" s="1"/>
      <c r="Z1027" s="1"/>
      <c r="AA1027" s="1"/>
      <c r="AB1027" s="1"/>
      <c r="AC1027" s="1"/>
      <c r="AD1027" s="1"/>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row>
    <row r="1028" spans="1:59" s="5" customFormat="1" x14ac:dyDescent="0.2">
      <c r="A1028"/>
      <c r="B1028"/>
      <c r="C1028"/>
      <c r="D1028"/>
      <c r="E1028"/>
      <c r="F1028"/>
      <c r="G1028"/>
      <c r="H1028"/>
      <c r="I1028"/>
      <c r="J1028"/>
      <c r="K1028"/>
      <c r="L1028"/>
      <c r="M1028" s="16"/>
      <c r="N1028" s="3">
        <v>1023</v>
      </c>
      <c r="O1028" s="3" t="str">
        <f t="shared" si="183"/>
        <v>NA</v>
      </c>
      <c r="P1028" s="3" t="e">
        <f t="shared" si="179"/>
        <v>#VALUE!</v>
      </c>
      <c r="Q1028" s="3" t="e">
        <f t="shared" si="180"/>
        <v>#VALUE!</v>
      </c>
      <c r="R1028" s="3">
        <f t="shared" si="181"/>
        <v>0.46084745575053088</v>
      </c>
      <c r="S1028" s="3">
        <f t="shared" si="182"/>
        <v>-0.59342823646403542</v>
      </c>
      <c r="T1028" s="16"/>
      <c r="U1028" s="1"/>
      <c r="V1028" s="1"/>
      <c r="W1028" s="1"/>
      <c r="X1028" s="1"/>
      <c r="Y1028" s="1"/>
      <c r="Z1028" s="1"/>
      <c r="AA1028" s="1"/>
      <c r="AB1028" s="1"/>
      <c r="AC1028" s="1"/>
      <c r="AD1028" s="1"/>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row>
    <row r="1029" spans="1:59" s="5" customFormat="1" x14ac:dyDescent="0.2">
      <c r="A1029"/>
      <c r="B1029"/>
      <c r="C1029"/>
      <c r="D1029"/>
      <c r="E1029"/>
      <c r="F1029"/>
      <c r="G1029"/>
      <c r="H1029"/>
      <c r="I1029"/>
      <c r="J1029"/>
      <c r="K1029"/>
      <c r="L1029"/>
      <c r="M1029" s="16"/>
      <c r="N1029" s="3">
        <v>1024</v>
      </c>
      <c r="O1029" s="3" t="str">
        <f t="shared" si="183"/>
        <v>NA</v>
      </c>
      <c r="P1029" s="3" t="e">
        <f t="shared" ref="P1029:P1092" si="184">(1-MOD(O1029-1,$B$1)/$B$1)*VLOOKUP(IF(INT((O1029-1)/$B$1)=$A$1,1,INT((O1029-1)/$B$1)+1),$A$7:$C$57,2)+MOD(O1029-1,$B$1)/$B$1*VLOOKUP(IF(INT((O1029-1)/$B$1)+1=$A$1,1,(INT((O1029-1)/$B$1)+2)),$A$7:$C$57,2)</f>
        <v>#VALUE!</v>
      </c>
      <c r="Q1029" s="3" t="e">
        <f t="shared" ref="Q1029:Q1092" si="185">(1-MOD(O1029-1,$B$1)/$B$1)*VLOOKUP(IF(INT((O1029-1)/$B$1)=$A$1,1,INT((O1029-1)/$B$1)+1),$A$7:$C$57,3)+MOD(O1029-1,$B$1)/$B$1*VLOOKUP(IF(INT((O1029-1)/$B$1)+1=$A$1,1,(INT((O1029-1)/$B$1)+2)),$A$7:$C$57,3)</f>
        <v>#VALUE!</v>
      </c>
      <c r="R1029" s="3">
        <f t="shared" ref="R1029:R1092" si="186">VLOOKUP(MOD(N1029*$C$1,$A$1*$B$1),$N$5:$Q$2019,3)</f>
        <v>-0.63108794432605286</v>
      </c>
      <c r="S1029" s="3">
        <f t="shared" ref="S1029:S1092" si="187">VLOOKUP(MOD(N1029*$C$1,$A$1*$B$1),$N$5:$Q$2019,4)</f>
        <v>-0.7757112907044198</v>
      </c>
      <c r="T1029" s="16"/>
      <c r="U1029" s="1"/>
      <c r="V1029" s="1"/>
      <c r="W1029" s="1"/>
      <c r="X1029" s="1"/>
      <c r="Y1029" s="1"/>
      <c r="Z1029" s="1"/>
      <c r="AA1029" s="1"/>
      <c r="AB1029" s="1"/>
      <c r="AC1029" s="1"/>
      <c r="AD1029" s="1"/>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row>
    <row r="1030" spans="1:59" s="5" customFormat="1" x14ac:dyDescent="0.2">
      <c r="A1030"/>
      <c r="B1030"/>
      <c r="C1030"/>
      <c r="D1030"/>
      <c r="E1030"/>
      <c r="F1030"/>
      <c r="G1030"/>
      <c r="H1030"/>
      <c r="I1030"/>
      <c r="J1030"/>
      <c r="K1030"/>
      <c r="L1030"/>
      <c r="M1030" s="16"/>
      <c r="N1030" s="3">
        <v>1025</v>
      </c>
      <c r="O1030" s="3" t="str">
        <f t="shared" ref="O1030:O1093" si="188">IF($N$4&gt;=O1029,O1029+1,"NA")</f>
        <v>NA</v>
      </c>
      <c r="P1030" s="3" t="e">
        <f t="shared" si="184"/>
        <v>#VALUE!</v>
      </c>
      <c r="Q1030" s="3" t="e">
        <f t="shared" si="185"/>
        <v>#VALUE!</v>
      </c>
      <c r="R1030" s="3">
        <f t="shared" si="186"/>
        <v>0.6543231879116016</v>
      </c>
      <c r="S1030" s="3">
        <f t="shared" si="187"/>
        <v>-0.75083241963072556</v>
      </c>
      <c r="T1030" s="16"/>
      <c r="U1030" s="1"/>
      <c r="V1030" s="1"/>
      <c r="W1030" s="1"/>
      <c r="X1030" s="1"/>
      <c r="Y1030" s="1"/>
      <c r="Z1030" s="1"/>
      <c r="AA1030" s="1"/>
      <c r="AB1030" s="1"/>
      <c r="AC1030" s="1"/>
      <c r="AD1030" s="1"/>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c r="BB1030" s="16"/>
      <c r="BC1030" s="16"/>
      <c r="BD1030" s="16"/>
      <c r="BE1030" s="16"/>
      <c r="BF1030" s="16"/>
      <c r="BG1030" s="16"/>
    </row>
    <row r="1031" spans="1:59" s="5" customFormat="1" x14ac:dyDescent="0.2">
      <c r="A1031"/>
      <c r="B1031"/>
      <c r="C1031"/>
      <c r="D1031"/>
      <c r="E1031"/>
      <c r="F1031"/>
      <c r="G1031"/>
      <c r="H1031"/>
      <c r="I1031"/>
      <c r="J1031"/>
      <c r="K1031"/>
      <c r="L1031"/>
      <c r="M1031" s="16"/>
      <c r="N1031" s="3">
        <v>1026</v>
      </c>
      <c r="O1031" s="3" t="str">
        <f t="shared" si="188"/>
        <v>NA</v>
      </c>
      <c r="P1031" s="3" t="e">
        <f t="shared" si="184"/>
        <v>#VALUE!</v>
      </c>
      <c r="Q1031" s="3" t="e">
        <f t="shared" si="185"/>
        <v>#VALUE!</v>
      </c>
      <c r="R1031" s="3">
        <f t="shared" si="186"/>
        <v>-0.29060696717500861</v>
      </c>
      <c r="S1031" s="3">
        <f t="shared" si="187"/>
        <v>-0.41114518222365126</v>
      </c>
      <c r="T1031" s="16"/>
      <c r="U1031" s="1"/>
      <c r="V1031" s="1"/>
      <c r="W1031" s="1"/>
      <c r="X1031" s="1"/>
      <c r="Y1031" s="1"/>
      <c r="Z1031" s="1"/>
      <c r="AA1031" s="1"/>
      <c r="AB1031" s="1"/>
      <c r="AC1031" s="1"/>
      <c r="AD1031" s="1"/>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c r="BB1031" s="16"/>
      <c r="BC1031" s="16"/>
      <c r="BD1031" s="16"/>
      <c r="BE1031" s="16"/>
      <c r="BF1031" s="16"/>
      <c r="BG1031" s="16"/>
    </row>
    <row r="1032" spans="1:59" s="5" customFormat="1" x14ac:dyDescent="0.2">
      <c r="A1032"/>
      <c r="B1032"/>
      <c r="C1032"/>
      <c r="D1032"/>
      <c r="E1032"/>
      <c r="F1032"/>
      <c r="G1032"/>
      <c r="H1032"/>
      <c r="I1032"/>
      <c r="J1032"/>
      <c r="K1032"/>
      <c r="L1032"/>
      <c r="M1032" s="16"/>
      <c r="N1032" s="3">
        <v>1027</v>
      </c>
      <c r="O1032" s="3" t="str">
        <f t="shared" si="188"/>
        <v>NA</v>
      </c>
      <c r="P1032" s="3" t="e">
        <f t="shared" si="184"/>
        <v>#VALUE!</v>
      </c>
      <c r="Q1032" s="3" t="e">
        <f t="shared" si="185"/>
        <v>#VALUE!</v>
      </c>
      <c r="R1032" s="3">
        <f t="shared" si="186"/>
        <v>0.70079367508269885</v>
      </c>
      <c r="S1032" s="3">
        <f t="shared" si="187"/>
        <v>-0.70107467748333752</v>
      </c>
      <c r="T1032" s="16"/>
      <c r="U1032" s="1"/>
      <c r="V1032" s="1"/>
      <c r="W1032" s="1"/>
      <c r="X1032" s="1"/>
      <c r="Y1032" s="1"/>
      <c r="Z1032" s="1"/>
      <c r="AA1032" s="1"/>
      <c r="AB1032" s="1"/>
      <c r="AC1032" s="1"/>
      <c r="AD1032" s="1"/>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c r="BB1032" s="16"/>
      <c r="BC1032" s="16"/>
      <c r="BD1032" s="16"/>
      <c r="BE1032" s="16"/>
      <c r="BF1032" s="16"/>
      <c r="BG1032" s="16"/>
    </row>
    <row r="1033" spans="1:59" s="5" customFormat="1" x14ac:dyDescent="0.2">
      <c r="A1033"/>
      <c r="B1033"/>
      <c r="C1033"/>
      <c r="D1033"/>
      <c r="E1033"/>
      <c r="F1033"/>
      <c r="G1033"/>
      <c r="H1033"/>
      <c r="I1033"/>
      <c r="J1033"/>
      <c r="K1033"/>
      <c r="L1033"/>
      <c r="M1033" s="16"/>
      <c r="N1033" s="3">
        <v>1028</v>
      </c>
      <c r="O1033" s="3" t="str">
        <f t="shared" si="188"/>
        <v>NA</v>
      </c>
      <c r="P1033" s="3" t="e">
        <f t="shared" si="184"/>
        <v>#VALUE!</v>
      </c>
      <c r="Q1033" s="3" t="e">
        <f t="shared" si="185"/>
        <v>#VALUE!</v>
      </c>
      <c r="R1033" s="3">
        <f t="shared" si="186"/>
        <v>4.9874009976035638E-2</v>
      </c>
      <c r="S1033" s="3">
        <f t="shared" si="187"/>
        <v>-4.6579073742882837E-2</v>
      </c>
      <c r="T1033" s="16"/>
      <c r="U1033" s="1"/>
      <c r="V1033" s="1"/>
      <c r="W1033" s="1"/>
      <c r="X1033" s="1"/>
      <c r="Y1033" s="1"/>
      <c r="Z1033" s="1"/>
      <c r="AA1033" s="1"/>
      <c r="AB1033" s="1"/>
      <c r="AC1033" s="1"/>
      <c r="AD1033" s="1"/>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row>
    <row r="1034" spans="1:59" s="5" customFormat="1" x14ac:dyDescent="0.2">
      <c r="A1034"/>
      <c r="B1034"/>
      <c r="C1034"/>
      <c r="D1034"/>
      <c r="E1034"/>
      <c r="F1034"/>
      <c r="G1034"/>
      <c r="H1034"/>
      <c r="I1034"/>
      <c r="J1034"/>
      <c r="K1034"/>
      <c r="L1034"/>
      <c r="M1034" s="16"/>
      <c r="N1034" s="3">
        <v>1029</v>
      </c>
      <c r="O1034" s="3" t="str">
        <f t="shared" si="188"/>
        <v>NA</v>
      </c>
      <c r="P1034" s="3" t="e">
        <f t="shared" si="184"/>
        <v>#VALUE!</v>
      </c>
      <c r="Q1034" s="3" t="e">
        <f t="shared" si="185"/>
        <v>#VALUE!</v>
      </c>
      <c r="R1034" s="3">
        <f t="shared" si="186"/>
        <v>0.7472641622537961</v>
      </c>
      <c r="S1034" s="3">
        <f t="shared" si="187"/>
        <v>-0.65131693533594925</v>
      </c>
      <c r="T1034" s="16"/>
      <c r="U1034" s="1"/>
      <c r="V1034" s="1"/>
      <c r="W1034" s="1"/>
      <c r="X1034" s="1"/>
      <c r="Y1034" s="1"/>
      <c r="Z1034" s="1"/>
      <c r="AA1034" s="1"/>
      <c r="AB1034" s="1"/>
      <c r="AC1034" s="1"/>
      <c r="AD1034" s="1"/>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row>
    <row r="1035" spans="1:59" s="5" customFormat="1" x14ac:dyDescent="0.2">
      <c r="A1035"/>
      <c r="B1035"/>
      <c r="C1035"/>
      <c r="D1035"/>
      <c r="E1035"/>
      <c r="F1035"/>
      <c r="G1035"/>
      <c r="H1035"/>
      <c r="I1035"/>
      <c r="J1035"/>
      <c r="K1035"/>
      <c r="L1035"/>
      <c r="M1035" s="16"/>
      <c r="N1035" s="3">
        <v>1030</v>
      </c>
      <c r="O1035" s="3" t="str">
        <f t="shared" si="188"/>
        <v>NA</v>
      </c>
      <c r="P1035" s="3" t="e">
        <f t="shared" si="184"/>
        <v>#VALUE!</v>
      </c>
      <c r="Q1035" s="3" t="e">
        <f t="shared" si="185"/>
        <v>#VALUE!</v>
      </c>
      <c r="R1035" s="3">
        <f t="shared" si="186"/>
        <v>0.39035498712707994</v>
      </c>
      <c r="S1035" s="3">
        <f t="shared" si="187"/>
        <v>0.31798703473788559</v>
      </c>
      <c r="T1035" s="16"/>
      <c r="U1035" s="1"/>
      <c r="V1035" s="1"/>
      <c r="W1035" s="1"/>
      <c r="X1035" s="1"/>
      <c r="Y1035" s="1"/>
      <c r="Z1035" s="1"/>
      <c r="AA1035" s="1"/>
      <c r="AB1035" s="1"/>
      <c r="AC1035" s="1"/>
      <c r="AD1035" s="1"/>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c r="BB1035" s="16"/>
      <c r="BC1035" s="16"/>
      <c r="BD1035" s="16"/>
      <c r="BE1035" s="16"/>
      <c r="BF1035" s="16"/>
      <c r="BG1035" s="16"/>
    </row>
    <row r="1036" spans="1:59" s="5" customFormat="1" x14ac:dyDescent="0.2">
      <c r="A1036"/>
      <c r="B1036"/>
      <c r="C1036"/>
      <c r="D1036"/>
      <c r="E1036"/>
      <c r="F1036"/>
      <c r="G1036"/>
      <c r="H1036"/>
      <c r="I1036"/>
      <c r="J1036"/>
      <c r="K1036"/>
      <c r="L1036"/>
      <c r="M1036" s="16"/>
      <c r="N1036" s="3">
        <v>1031</v>
      </c>
      <c r="O1036" s="3" t="str">
        <f t="shared" si="188"/>
        <v>NA</v>
      </c>
      <c r="P1036" s="3" t="e">
        <f t="shared" si="184"/>
        <v>#VALUE!</v>
      </c>
      <c r="Q1036" s="3" t="e">
        <f t="shared" si="185"/>
        <v>#VALUE!</v>
      </c>
      <c r="R1036" s="3">
        <f t="shared" si="186"/>
        <v>0.79373464942489347</v>
      </c>
      <c r="S1036" s="3">
        <f t="shared" si="187"/>
        <v>-0.60155919318856121</v>
      </c>
      <c r="T1036" s="16"/>
      <c r="U1036" s="1"/>
      <c r="V1036" s="1"/>
      <c r="W1036" s="1"/>
      <c r="X1036" s="1"/>
      <c r="Y1036" s="1"/>
      <c r="Z1036" s="1"/>
      <c r="AA1036" s="1"/>
      <c r="AB1036" s="1"/>
      <c r="AC1036" s="1"/>
      <c r="AD1036" s="1"/>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c r="BB1036" s="16"/>
      <c r="BC1036" s="16"/>
      <c r="BD1036" s="16"/>
      <c r="BE1036" s="16"/>
      <c r="BF1036" s="16"/>
      <c r="BG1036" s="16"/>
    </row>
    <row r="1037" spans="1:59" s="5" customFormat="1" x14ac:dyDescent="0.2">
      <c r="A1037"/>
      <c r="B1037"/>
      <c r="C1037"/>
      <c r="D1037"/>
      <c r="E1037"/>
      <c r="F1037"/>
      <c r="G1037"/>
      <c r="H1037"/>
      <c r="I1037"/>
      <c r="J1037"/>
      <c r="K1037"/>
      <c r="L1037"/>
      <c r="M1037" s="16"/>
      <c r="N1037" s="3">
        <v>1032</v>
      </c>
      <c r="O1037" s="3" t="str">
        <f t="shared" si="188"/>
        <v>NA</v>
      </c>
      <c r="P1037" s="3" t="e">
        <f t="shared" si="184"/>
        <v>#VALUE!</v>
      </c>
      <c r="Q1037" s="3" t="e">
        <f t="shared" si="185"/>
        <v>#VALUE!</v>
      </c>
      <c r="R1037" s="3">
        <f t="shared" si="186"/>
        <v>0.73083596427812414</v>
      </c>
      <c r="S1037" s="3">
        <f t="shared" si="187"/>
        <v>0.68255314321865412</v>
      </c>
      <c r="T1037" s="16"/>
      <c r="U1037" s="1"/>
      <c r="V1037" s="1"/>
      <c r="W1037" s="1"/>
      <c r="X1037" s="1"/>
      <c r="Y1037" s="1"/>
      <c r="Z1037" s="1"/>
      <c r="AA1037" s="1"/>
      <c r="AB1037" s="1"/>
      <c r="AC1037" s="1"/>
      <c r="AD1037" s="1"/>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c r="BB1037" s="16"/>
      <c r="BC1037" s="16"/>
      <c r="BD1037" s="16"/>
      <c r="BE1037" s="16"/>
      <c r="BF1037" s="16"/>
      <c r="BG1037" s="16"/>
    </row>
    <row r="1038" spans="1:59" s="5" customFormat="1" x14ac:dyDescent="0.2">
      <c r="A1038"/>
      <c r="B1038"/>
      <c r="C1038"/>
      <c r="D1038"/>
      <c r="E1038"/>
      <c r="F1038"/>
      <c r="G1038"/>
      <c r="H1038"/>
      <c r="I1038"/>
      <c r="J1038"/>
      <c r="K1038"/>
      <c r="L1038"/>
      <c r="M1038" s="16"/>
      <c r="N1038" s="3">
        <v>1033</v>
      </c>
      <c r="O1038" s="3" t="str">
        <f t="shared" si="188"/>
        <v>NA</v>
      </c>
      <c r="P1038" s="3" t="e">
        <f t="shared" si="184"/>
        <v>#VALUE!</v>
      </c>
      <c r="Q1038" s="3" t="e">
        <f t="shared" si="185"/>
        <v>#VALUE!</v>
      </c>
      <c r="R1038" s="3">
        <f t="shared" si="186"/>
        <v>0.62349416084937137</v>
      </c>
      <c r="S1038" s="3">
        <f t="shared" si="187"/>
        <v>-0.41927613894817695</v>
      </c>
      <c r="T1038" s="16"/>
      <c r="U1038" s="1"/>
      <c r="V1038" s="1"/>
      <c r="W1038" s="1"/>
      <c r="X1038" s="1"/>
      <c r="Y1038" s="1"/>
      <c r="Z1038" s="1"/>
      <c r="AA1038" s="1"/>
      <c r="AB1038" s="1"/>
      <c r="AC1038" s="1"/>
      <c r="AD1038" s="1"/>
      <c r="AE1038" s="16"/>
      <c r="AF1038" s="16"/>
      <c r="AG1038" s="16"/>
      <c r="AH1038" s="16"/>
      <c r="AI1038" s="16"/>
      <c r="AJ1038" s="16"/>
      <c r="AK1038" s="16"/>
      <c r="AL1038" s="16"/>
      <c r="AM1038" s="16"/>
      <c r="AN1038" s="16"/>
      <c r="AO1038" s="16"/>
      <c r="AP1038" s="16"/>
      <c r="AQ1038" s="16"/>
      <c r="AR1038" s="16"/>
      <c r="AS1038" s="16"/>
      <c r="AT1038" s="16"/>
      <c r="AU1038" s="16"/>
      <c r="AV1038" s="16"/>
      <c r="AW1038" s="16"/>
      <c r="AX1038" s="16"/>
      <c r="AY1038" s="16"/>
      <c r="AZ1038" s="16"/>
      <c r="BA1038" s="16"/>
      <c r="BB1038" s="16"/>
      <c r="BC1038" s="16"/>
      <c r="BD1038" s="16"/>
      <c r="BE1038" s="16"/>
      <c r="BF1038" s="16"/>
      <c r="BG1038" s="16"/>
    </row>
    <row r="1039" spans="1:59" s="5" customFormat="1" x14ac:dyDescent="0.2">
      <c r="A1039"/>
      <c r="B1039"/>
      <c r="C1039"/>
      <c r="D1039"/>
      <c r="E1039"/>
      <c r="F1039"/>
      <c r="G1039"/>
      <c r="H1039"/>
      <c r="I1039"/>
      <c r="J1039"/>
      <c r="K1039"/>
      <c r="L1039"/>
      <c r="M1039" s="16"/>
      <c r="N1039" s="3">
        <v>1034</v>
      </c>
      <c r="O1039" s="3" t="str">
        <f t="shared" si="188"/>
        <v>NA</v>
      </c>
      <c r="P1039" s="3" t="e">
        <f t="shared" si="184"/>
        <v>#VALUE!</v>
      </c>
      <c r="Q1039" s="3" t="e">
        <f t="shared" si="185"/>
        <v>#VALUE!</v>
      </c>
      <c r="R1039" s="3">
        <f t="shared" si="186"/>
        <v>0.67802296071745149</v>
      </c>
      <c r="S1039" s="3">
        <f t="shared" si="187"/>
        <v>0.72551970855061265</v>
      </c>
      <c r="T1039" s="16"/>
      <c r="U1039" s="1"/>
      <c r="V1039" s="1"/>
      <c r="W1039" s="1"/>
      <c r="X1039" s="1"/>
      <c r="Y1039" s="1"/>
      <c r="Z1039" s="1"/>
      <c r="AA1039" s="1"/>
      <c r="AB1039" s="1"/>
      <c r="AC1039" s="1"/>
      <c r="AD1039" s="1"/>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c r="BB1039" s="16"/>
      <c r="BC1039" s="16"/>
      <c r="BD1039" s="16"/>
      <c r="BE1039" s="16"/>
      <c r="BF1039" s="16"/>
      <c r="BG1039" s="16"/>
    </row>
    <row r="1040" spans="1:59" s="5" customFormat="1" x14ac:dyDescent="0.2">
      <c r="A1040"/>
      <c r="B1040"/>
      <c r="C1040"/>
      <c r="D1040"/>
      <c r="E1040"/>
      <c r="F1040"/>
      <c r="G1040"/>
      <c r="H1040"/>
      <c r="I1040"/>
      <c r="J1040"/>
      <c r="K1040"/>
      <c r="L1040"/>
      <c r="M1040" s="16"/>
      <c r="N1040" s="3">
        <v>1035</v>
      </c>
      <c r="O1040" s="3" t="str">
        <f t="shared" si="188"/>
        <v>NA</v>
      </c>
      <c r="P1040" s="3" t="e">
        <f t="shared" si="184"/>
        <v>#VALUE!</v>
      </c>
      <c r="Q1040" s="3" t="e">
        <f t="shared" si="185"/>
        <v>#VALUE!</v>
      </c>
      <c r="R1040" s="3">
        <f t="shared" si="186"/>
        <v>0.23654269652722981</v>
      </c>
      <c r="S1040" s="3">
        <f t="shared" si="187"/>
        <v>-0.10446777261479656</v>
      </c>
      <c r="T1040" s="16"/>
      <c r="U1040" s="1"/>
      <c r="V1040" s="1"/>
      <c r="W1040" s="1"/>
      <c r="X1040" s="1"/>
      <c r="Y1040" s="1"/>
      <c r="Z1040" s="1"/>
      <c r="AA1040" s="1"/>
      <c r="AB1040" s="1"/>
      <c r="AC1040" s="1"/>
      <c r="AD1040" s="1"/>
      <c r="AE1040" s="16"/>
      <c r="AF1040" s="16"/>
      <c r="AG1040" s="16"/>
      <c r="AH1040" s="16"/>
      <c r="AI1040" s="16"/>
      <c r="AJ1040" s="16"/>
      <c r="AK1040" s="16"/>
      <c r="AL1040" s="16"/>
      <c r="AM1040" s="16"/>
      <c r="AN1040" s="16"/>
      <c r="AO1040" s="16"/>
      <c r="AP1040" s="16"/>
      <c r="AQ1040" s="16"/>
      <c r="AR1040" s="16"/>
      <c r="AS1040" s="16"/>
      <c r="AT1040" s="16"/>
      <c r="AU1040" s="16"/>
      <c r="AV1040" s="16"/>
      <c r="AW1040" s="16"/>
      <c r="AX1040" s="16"/>
      <c r="AY1040" s="16"/>
      <c r="AZ1040" s="16"/>
      <c r="BA1040" s="16"/>
      <c r="BB1040" s="16"/>
      <c r="BC1040" s="16"/>
      <c r="BD1040" s="16"/>
      <c r="BE1040" s="16"/>
      <c r="BF1040" s="16"/>
      <c r="BG1040" s="16"/>
    </row>
    <row r="1041" spans="1:59" s="5" customFormat="1" x14ac:dyDescent="0.2">
      <c r="A1041"/>
      <c r="B1041"/>
      <c r="C1041"/>
      <c r="D1041"/>
      <c r="E1041"/>
      <c r="F1041"/>
      <c r="G1041"/>
      <c r="H1041"/>
      <c r="I1041"/>
      <c r="J1041"/>
      <c r="K1041"/>
      <c r="L1041"/>
      <c r="M1041" s="16"/>
      <c r="N1041" s="3">
        <v>1036</v>
      </c>
      <c r="O1041" s="3" t="str">
        <f t="shared" si="188"/>
        <v>NA</v>
      </c>
      <c r="P1041" s="3" t="e">
        <f t="shared" si="184"/>
        <v>#VALUE!</v>
      </c>
      <c r="Q1041" s="3" t="e">
        <f t="shared" si="185"/>
        <v>#VALUE!</v>
      </c>
      <c r="R1041" s="3">
        <f t="shared" si="186"/>
        <v>0.62520995715677885</v>
      </c>
      <c r="S1041" s="3">
        <f t="shared" si="187"/>
        <v>0.76848627388257129</v>
      </c>
      <c r="T1041" s="16"/>
      <c r="U1041" s="1"/>
      <c r="V1041" s="1"/>
      <c r="W1041" s="1"/>
      <c r="X1041" s="1"/>
      <c r="Y1041" s="1"/>
      <c r="Z1041" s="1"/>
      <c r="AA1041" s="1"/>
      <c r="AB1041" s="1"/>
      <c r="AC1041" s="1"/>
      <c r="AD1041" s="1"/>
      <c r="AE1041" s="16"/>
      <c r="AF1041" s="16"/>
      <c r="AG1041" s="16"/>
      <c r="AH1041" s="16"/>
      <c r="AI1041" s="16"/>
      <c r="AJ1041" s="16"/>
      <c r="AK1041" s="16"/>
      <c r="AL1041" s="16"/>
      <c r="AM1041" s="16"/>
      <c r="AN1041" s="16"/>
      <c r="AO1041" s="16"/>
      <c r="AP1041" s="16"/>
      <c r="AQ1041" s="16"/>
      <c r="AR1041" s="16"/>
      <c r="AS1041" s="16"/>
      <c r="AT1041" s="16"/>
      <c r="AU1041" s="16"/>
      <c r="AV1041" s="16"/>
      <c r="AW1041" s="16"/>
      <c r="AX1041" s="16"/>
      <c r="AY1041" s="16"/>
      <c r="AZ1041" s="16"/>
      <c r="BA1041" s="16"/>
      <c r="BB1041" s="16"/>
      <c r="BC1041" s="16"/>
      <c r="BD1041" s="16"/>
      <c r="BE1041" s="16"/>
      <c r="BF1041" s="16"/>
      <c r="BG1041" s="16"/>
    </row>
    <row r="1042" spans="1:59" s="5" customFormat="1" x14ac:dyDescent="0.2">
      <c r="A1042"/>
      <c r="B1042"/>
      <c r="C1042"/>
      <c r="D1042"/>
      <c r="E1042"/>
      <c r="F1042"/>
      <c r="G1042"/>
      <c r="H1042"/>
      <c r="I1042"/>
      <c r="J1042"/>
      <c r="K1042"/>
      <c r="L1042"/>
      <c r="M1042" s="16"/>
      <c r="N1042" s="3">
        <v>1037</v>
      </c>
      <c r="O1042" s="3" t="str">
        <f t="shared" si="188"/>
        <v>NA</v>
      </c>
      <c r="P1042" s="3" t="e">
        <f t="shared" si="184"/>
        <v>#VALUE!</v>
      </c>
      <c r="Q1042" s="3" t="e">
        <f t="shared" si="185"/>
        <v>#VALUE!</v>
      </c>
      <c r="R1042" s="3">
        <f t="shared" si="186"/>
        <v>-0.15040876779491164</v>
      </c>
      <c r="S1042" s="3">
        <f t="shared" si="187"/>
        <v>0.21034059371858374</v>
      </c>
      <c r="T1042" s="16"/>
      <c r="U1042" s="1"/>
      <c r="V1042" s="1"/>
      <c r="W1042" s="1"/>
      <c r="X1042" s="1"/>
      <c r="Y1042" s="1"/>
      <c r="Z1042" s="1"/>
      <c r="AA1042" s="1"/>
      <c r="AB1042" s="1"/>
      <c r="AC1042" s="1"/>
      <c r="AD1042" s="1"/>
      <c r="AE1042" s="16"/>
      <c r="AF1042" s="16"/>
      <c r="AG1042" s="16"/>
      <c r="AH1042" s="16"/>
      <c r="AI1042" s="16"/>
      <c r="AJ1042" s="16"/>
      <c r="AK1042" s="16"/>
      <c r="AL1042" s="16"/>
      <c r="AM1042" s="16"/>
      <c r="AN1042" s="16"/>
      <c r="AO1042" s="16"/>
      <c r="AP1042" s="16"/>
      <c r="AQ1042" s="16"/>
      <c r="AR1042" s="16"/>
      <c r="AS1042" s="16"/>
      <c r="AT1042" s="16"/>
      <c r="AU1042" s="16"/>
      <c r="AV1042" s="16"/>
      <c r="AW1042" s="16"/>
      <c r="AX1042" s="16"/>
      <c r="AY1042" s="16"/>
      <c r="AZ1042" s="16"/>
      <c r="BA1042" s="16"/>
      <c r="BB1042" s="16"/>
      <c r="BC1042" s="16"/>
      <c r="BD1042" s="16"/>
      <c r="BE1042" s="16"/>
      <c r="BF1042" s="16"/>
      <c r="BG1042" s="16"/>
    </row>
    <row r="1043" spans="1:59" s="5" customFormat="1" x14ac:dyDescent="0.2">
      <c r="A1043"/>
      <c r="B1043"/>
      <c r="C1043"/>
      <c r="D1043"/>
      <c r="E1043"/>
      <c r="F1043"/>
      <c r="G1043"/>
      <c r="H1043"/>
      <c r="I1043"/>
      <c r="J1043"/>
      <c r="K1043"/>
      <c r="L1043"/>
      <c r="M1043" s="16"/>
      <c r="N1043" s="3">
        <v>1038</v>
      </c>
      <c r="O1043" s="3" t="str">
        <f t="shared" si="188"/>
        <v>NA</v>
      </c>
      <c r="P1043" s="3" t="e">
        <f t="shared" si="184"/>
        <v>#VALUE!</v>
      </c>
      <c r="Q1043" s="3" t="e">
        <f t="shared" si="185"/>
        <v>#VALUE!</v>
      </c>
      <c r="R1043" s="3">
        <f t="shared" si="186"/>
        <v>0.57239695359610621</v>
      </c>
      <c r="S1043" s="3">
        <f t="shared" si="187"/>
        <v>0.81145283921452993</v>
      </c>
      <c r="T1043" s="16"/>
      <c r="U1043" s="1"/>
      <c r="V1043" s="1"/>
      <c r="W1043" s="1"/>
      <c r="X1043" s="1"/>
      <c r="Y1043" s="1"/>
      <c r="Z1043" s="1"/>
      <c r="AA1043" s="1"/>
      <c r="AB1043" s="1"/>
      <c r="AC1043" s="1"/>
      <c r="AD1043" s="1"/>
      <c r="AE1043" s="16"/>
      <c r="AF1043" s="16"/>
      <c r="AG1043" s="16"/>
      <c r="AH1043" s="16"/>
      <c r="AI1043" s="16"/>
      <c r="AJ1043" s="16"/>
      <c r="AK1043" s="16"/>
      <c r="AL1043" s="16"/>
      <c r="AM1043" s="16"/>
      <c r="AN1043" s="16"/>
      <c r="AO1043" s="16"/>
      <c r="AP1043" s="16"/>
      <c r="AQ1043" s="16"/>
      <c r="AR1043" s="16"/>
      <c r="AS1043" s="16"/>
      <c r="AT1043" s="16"/>
      <c r="AU1043" s="16"/>
      <c r="AV1043" s="16"/>
      <c r="AW1043" s="16"/>
      <c r="AX1043" s="16"/>
      <c r="AY1043" s="16"/>
      <c r="AZ1043" s="16"/>
      <c r="BA1043" s="16"/>
      <c r="BB1043" s="16"/>
      <c r="BC1043" s="16"/>
      <c r="BD1043" s="16"/>
      <c r="BE1043" s="16"/>
      <c r="BF1043" s="16"/>
      <c r="BG1043" s="16"/>
    </row>
    <row r="1044" spans="1:59" s="5" customFormat="1" x14ac:dyDescent="0.2">
      <c r="A1044"/>
      <c r="B1044"/>
      <c r="C1044"/>
      <c r="D1044"/>
      <c r="E1044"/>
      <c r="F1044"/>
      <c r="G1044"/>
      <c r="H1044"/>
      <c r="I1044"/>
      <c r="J1044"/>
      <c r="K1044"/>
      <c r="L1044"/>
      <c r="M1044" s="16"/>
      <c r="N1044" s="3">
        <v>1039</v>
      </c>
      <c r="O1044" s="3" t="str">
        <f t="shared" si="188"/>
        <v>NA</v>
      </c>
      <c r="P1044" s="3" t="e">
        <f t="shared" si="184"/>
        <v>#VALUE!</v>
      </c>
      <c r="Q1044" s="3" t="e">
        <f t="shared" si="185"/>
        <v>#VALUE!</v>
      </c>
      <c r="R1044" s="3">
        <f t="shared" si="186"/>
        <v>-0.53736023211705319</v>
      </c>
      <c r="S1044" s="3">
        <f t="shared" si="187"/>
        <v>0.5251489600519641</v>
      </c>
      <c r="T1044" s="16"/>
      <c r="U1044" s="1"/>
      <c r="V1044" s="1"/>
      <c r="W1044" s="1"/>
      <c r="X1044" s="1"/>
      <c r="Y1044" s="1"/>
      <c r="Z1044" s="1"/>
      <c r="AA1044" s="1"/>
      <c r="AB1044" s="1"/>
      <c r="AC1044" s="1"/>
      <c r="AD1044" s="1"/>
      <c r="AE1044" s="16"/>
      <c r="AF1044" s="16"/>
      <c r="AG1044" s="16"/>
      <c r="AH1044" s="16"/>
      <c r="AI1044" s="16"/>
      <c r="AJ1044" s="16"/>
      <c r="AK1044" s="16"/>
      <c r="AL1044" s="16"/>
      <c r="AM1044" s="16"/>
      <c r="AN1044" s="16"/>
      <c r="AO1044" s="16"/>
      <c r="AP1044" s="16"/>
      <c r="AQ1044" s="16"/>
      <c r="AR1044" s="16"/>
      <c r="AS1044" s="16"/>
      <c r="AT1044" s="16"/>
      <c r="AU1044" s="16"/>
      <c r="AV1044" s="16"/>
      <c r="AW1044" s="16"/>
      <c r="AX1044" s="16"/>
      <c r="AY1044" s="16"/>
      <c r="AZ1044" s="16"/>
      <c r="BA1044" s="16"/>
      <c r="BB1044" s="16"/>
      <c r="BC1044" s="16"/>
      <c r="BD1044" s="16"/>
      <c r="BE1044" s="16"/>
      <c r="BF1044" s="16"/>
      <c r="BG1044" s="16"/>
    </row>
    <row r="1045" spans="1:59" s="5" customFormat="1" x14ac:dyDescent="0.2">
      <c r="A1045"/>
      <c r="B1045"/>
      <c r="C1045"/>
      <c r="D1045"/>
      <c r="E1045"/>
      <c r="F1045"/>
      <c r="G1045"/>
      <c r="H1045"/>
      <c r="I1045"/>
      <c r="J1045"/>
      <c r="K1045"/>
      <c r="L1045"/>
      <c r="M1045" s="16"/>
      <c r="N1045" s="3">
        <v>1040</v>
      </c>
      <c r="O1045" s="3" t="str">
        <f t="shared" si="188"/>
        <v>NA</v>
      </c>
      <c r="P1045" s="3" t="e">
        <f t="shared" si="184"/>
        <v>#VALUE!</v>
      </c>
      <c r="Q1045" s="3" t="e">
        <f t="shared" si="185"/>
        <v>#VALUE!</v>
      </c>
      <c r="R1045" s="3">
        <f t="shared" si="186"/>
        <v>0.51958395003543356</v>
      </c>
      <c r="S1045" s="3">
        <f t="shared" si="187"/>
        <v>0.85441940454648857</v>
      </c>
      <c r="T1045" s="16"/>
      <c r="U1045" s="1"/>
      <c r="V1045" s="1"/>
      <c r="W1045" s="1"/>
      <c r="X1045" s="1"/>
      <c r="Y1045" s="1"/>
      <c r="Z1045" s="1"/>
      <c r="AA1045" s="1"/>
      <c r="AB1045" s="1"/>
      <c r="AC1045" s="1"/>
      <c r="AD1045" s="1"/>
      <c r="AE1045" s="16"/>
      <c r="AF1045" s="16"/>
      <c r="AG1045" s="16"/>
      <c r="AH1045" s="16"/>
      <c r="AI1045" s="16"/>
      <c r="AJ1045" s="16"/>
      <c r="AK1045" s="16"/>
      <c r="AL1045" s="16"/>
      <c r="AM1045" s="16"/>
      <c r="AN1045" s="16"/>
      <c r="AO1045" s="16"/>
      <c r="AP1045" s="16"/>
      <c r="AQ1045" s="16"/>
      <c r="AR1045" s="16"/>
      <c r="AS1045" s="16"/>
      <c r="AT1045" s="16"/>
      <c r="AU1045" s="16"/>
      <c r="AV1045" s="16"/>
      <c r="AW1045" s="16"/>
      <c r="AX1045" s="16"/>
      <c r="AY1045" s="16"/>
      <c r="AZ1045" s="16"/>
      <c r="BA1045" s="16"/>
      <c r="BB1045" s="16"/>
      <c r="BC1045" s="16"/>
      <c r="BD1045" s="16"/>
      <c r="BE1045" s="16"/>
      <c r="BF1045" s="16"/>
      <c r="BG1045" s="16"/>
    </row>
    <row r="1046" spans="1:59" s="5" customFormat="1" x14ac:dyDescent="0.2">
      <c r="A1046"/>
      <c r="B1046"/>
      <c r="C1046"/>
      <c r="D1046"/>
      <c r="E1046"/>
      <c r="F1046"/>
      <c r="G1046"/>
      <c r="H1046"/>
      <c r="I1046"/>
      <c r="J1046"/>
      <c r="K1046"/>
      <c r="L1046"/>
      <c r="M1046" s="16"/>
      <c r="N1046" s="3">
        <v>1041</v>
      </c>
      <c r="O1046" s="3" t="str">
        <f t="shared" si="188"/>
        <v>NA</v>
      </c>
      <c r="P1046" s="3" t="e">
        <f t="shared" si="184"/>
        <v>#VALUE!</v>
      </c>
      <c r="Q1046" s="3" t="e">
        <f t="shared" si="185"/>
        <v>#VALUE!</v>
      </c>
      <c r="R1046" s="3">
        <f t="shared" si="186"/>
        <v>-0.75046712104365532</v>
      </c>
      <c r="S1046" s="3">
        <f t="shared" si="187"/>
        <v>0.65474213003271642</v>
      </c>
      <c r="T1046" s="16"/>
      <c r="U1046" s="1"/>
      <c r="V1046" s="1"/>
      <c r="W1046" s="1"/>
      <c r="X1046" s="1"/>
      <c r="Y1046" s="1"/>
      <c r="Z1046" s="1"/>
      <c r="AA1046" s="1"/>
      <c r="AB1046" s="1"/>
      <c r="AC1046" s="1"/>
      <c r="AD1046" s="1"/>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16"/>
    </row>
    <row r="1047" spans="1:59" s="5" customFormat="1" x14ac:dyDescent="0.2">
      <c r="A1047"/>
      <c r="B1047"/>
      <c r="C1047"/>
      <c r="D1047"/>
      <c r="E1047"/>
      <c r="F1047"/>
      <c r="G1047"/>
      <c r="H1047"/>
      <c r="I1047"/>
      <c r="J1047"/>
      <c r="K1047"/>
      <c r="L1047"/>
      <c r="M1047" s="16"/>
      <c r="N1047" s="3">
        <v>1042</v>
      </c>
      <c r="O1047" s="3" t="str">
        <f t="shared" si="188"/>
        <v>NA</v>
      </c>
      <c r="P1047" s="3" t="e">
        <f t="shared" si="184"/>
        <v>#VALUE!</v>
      </c>
      <c r="Q1047" s="3" t="e">
        <f t="shared" si="185"/>
        <v>#VALUE!</v>
      </c>
      <c r="R1047" s="3">
        <f t="shared" si="186"/>
        <v>0.23191597644506196</v>
      </c>
      <c r="S1047" s="3">
        <f t="shared" si="187"/>
        <v>0.44688673073376139</v>
      </c>
      <c r="T1047" s="16"/>
      <c r="U1047" s="1"/>
      <c r="V1047" s="1"/>
      <c r="W1047" s="1"/>
      <c r="X1047" s="1"/>
      <c r="Y1047" s="1"/>
      <c r="Z1047" s="1"/>
      <c r="AA1047" s="1"/>
      <c r="AB1047" s="1"/>
      <c r="AC1047" s="1"/>
      <c r="AD1047" s="1"/>
      <c r="AE1047" s="16"/>
      <c r="AF1047" s="16"/>
      <c r="AG1047" s="16"/>
      <c r="AH1047" s="16"/>
      <c r="AI1047" s="16"/>
      <c r="AJ1047" s="16"/>
      <c r="AK1047" s="16"/>
      <c r="AL1047" s="16"/>
      <c r="AM1047" s="16"/>
      <c r="AN1047" s="16"/>
      <c r="AO1047" s="16"/>
      <c r="AP1047" s="16"/>
      <c r="AQ1047" s="16"/>
      <c r="AR1047" s="16"/>
      <c r="AS1047" s="16"/>
      <c r="AT1047" s="16"/>
      <c r="AU1047" s="16"/>
      <c r="AV1047" s="16"/>
      <c r="AW1047" s="16"/>
      <c r="AX1047" s="16"/>
      <c r="AY1047" s="16"/>
      <c r="AZ1047" s="16"/>
      <c r="BA1047" s="16"/>
      <c r="BB1047" s="16"/>
      <c r="BC1047" s="16"/>
      <c r="BD1047" s="16"/>
      <c r="BE1047" s="16"/>
      <c r="BF1047" s="16"/>
      <c r="BG1047" s="16"/>
    </row>
    <row r="1048" spans="1:59" s="5" customFormat="1" x14ac:dyDescent="0.2">
      <c r="A1048"/>
      <c r="B1048"/>
      <c r="C1048"/>
      <c r="D1048"/>
      <c r="E1048"/>
      <c r="F1048"/>
      <c r="G1048"/>
      <c r="H1048"/>
      <c r="I1048"/>
      <c r="J1048"/>
      <c r="K1048"/>
      <c r="L1048"/>
      <c r="M1048" s="16"/>
      <c r="N1048" s="3">
        <v>1043</v>
      </c>
      <c r="O1048" s="3" t="str">
        <f t="shared" si="188"/>
        <v>NA</v>
      </c>
      <c r="P1048" s="3" t="e">
        <f t="shared" si="184"/>
        <v>#VALUE!</v>
      </c>
      <c r="Q1048" s="3" t="e">
        <f t="shared" si="185"/>
        <v>#VALUE!</v>
      </c>
      <c r="R1048" s="3">
        <f t="shared" si="186"/>
        <v>-0.78972943457471823</v>
      </c>
      <c r="S1048" s="3">
        <f t="shared" si="187"/>
        <v>0.59912010366084079</v>
      </c>
      <c r="T1048" s="16"/>
      <c r="U1048" s="1"/>
      <c r="V1048" s="1"/>
      <c r="W1048" s="1"/>
      <c r="X1048" s="1"/>
      <c r="Y1048" s="1"/>
      <c r="Z1048" s="1"/>
      <c r="AA1048" s="1"/>
      <c r="AB1048" s="1"/>
      <c r="AC1048" s="1"/>
      <c r="AD1048" s="1"/>
      <c r="AE1048" s="16"/>
      <c r="AF1048" s="16"/>
      <c r="AG1048" s="16"/>
      <c r="AH1048" s="16"/>
      <c r="AI1048" s="16"/>
      <c r="AJ1048" s="16"/>
      <c r="AK1048" s="16"/>
      <c r="AL1048" s="16"/>
      <c r="AM1048" s="16"/>
      <c r="AN1048" s="16"/>
      <c r="AO1048" s="16"/>
      <c r="AP1048" s="16"/>
      <c r="AQ1048" s="16"/>
      <c r="AR1048" s="16"/>
      <c r="AS1048" s="16"/>
      <c r="AT1048" s="16"/>
      <c r="AU1048" s="16"/>
      <c r="AV1048" s="16"/>
      <c r="AW1048" s="16"/>
      <c r="AX1048" s="16"/>
      <c r="AY1048" s="16"/>
      <c r="AZ1048" s="16"/>
      <c r="BA1048" s="16"/>
      <c r="BB1048" s="16"/>
      <c r="BC1048" s="16"/>
      <c r="BD1048" s="16"/>
      <c r="BE1048" s="16"/>
      <c r="BF1048" s="16"/>
      <c r="BG1048" s="16"/>
    </row>
    <row r="1049" spans="1:59" s="5" customFormat="1" x14ac:dyDescent="0.2">
      <c r="A1049"/>
      <c r="B1049"/>
      <c r="C1049"/>
      <c r="D1049"/>
      <c r="E1049"/>
      <c r="F1049"/>
      <c r="G1049"/>
      <c r="H1049"/>
      <c r="I1049"/>
      <c r="J1049"/>
      <c r="K1049"/>
      <c r="L1049"/>
      <c r="M1049" s="16"/>
      <c r="N1049" s="3">
        <v>1044</v>
      </c>
      <c r="O1049" s="3" t="str">
        <f t="shared" si="188"/>
        <v>NA</v>
      </c>
      <c r="P1049" s="3" t="e">
        <f t="shared" si="184"/>
        <v>#VALUE!</v>
      </c>
      <c r="Q1049" s="3" t="e">
        <f t="shared" si="185"/>
        <v>#VALUE!</v>
      </c>
      <c r="R1049" s="3">
        <f t="shared" si="186"/>
        <v>-5.5751997145309651E-2</v>
      </c>
      <c r="S1049" s="3">
        <f t="shared" si="187"/>
        <v>3.9354056921034386E-2</v>
      </c>
      <c r="T1049" s="16"/>
      <c r="U1049" s="1"/>
      <c r="V1049" s="1"/>
      <c r="W1049" s="1"/>
      <c r="X1049" s="1"/>
      <c r="Y1049" s="1"/>
      <c r="Z1049" s="1"/>
      <c r="AA1049" s="1"/>
      <c r="AB1049" s="1"/>
      <c r="AC1049" s="1"/>
      <c r="AD1049" s="1"/>
      <c r="AE1049" s="16"/>
      <c r="AF1049" s="16"/>
      <c r="AG1049" s="16"/>
      <c r="AH1049" s="16"/>
      <c r="AI1049" s="16"/>
      <c r="AJ1049" s="16"/>
      <c r="AK1049" s="16"/>
      <c r="AL1049" s="16"/>
      <c r="AM1049" s="16"/>
      <c r="AN1049" s="16"/>
      <c r="AO1049" s="16"/>
      <c r="AP1049" s="16"/>
      <c r="AQ1049" s="16"/>
      <c r="AR1049" s="16"/>
      <c r="AS1049" s="16"/>
      <c r="AT1049" s="16"/>
      <c r="AU1049" s="16"/>
      <c r="AV1049" s="16"/>
      <c r="AW1049" s="16"/>
      <c r="AX1049" s="16"/>
      <c r="AY1049" s="16"/>
      <c r="AZ1049" s="16"/>
      <c r="BA1049" s="16"/>
      <c r="BB1049" s="16"/>
      <c r="BC1049" s="16"/>
      <c r="BD1049" s="16"/>
      <c r="BE1049" s="16"/>
      <c r="BF1049" s="16"/>
      <c r="BG1049" s="16"/>
    </row>
    <row r="1050" spans="1:59" s="5" customFormat="1" x14ac:dyDescent="0.2">
      <c r="A1050"/>
      <c r="B1050"/>
      <c r="C1050"/>
      <c r="D1050"/>
      <c r="E1050"/>
      <c r="F1050"/>
      <c r="G1050"/>
      <c r="H1050"/>
      <c r="I1050"/>
      <c r="J1050"/>
      <c r="K1050"/>
      <c r="L1050"/>
      <c r="M1050" s="16"/>
      <c r="N1050" s="3">
        <v>1045</v>
      </c>
      <c r="O1050" s="3" t="str">
        <f t="shared" si="188"/>
        <v>NA</v>
      </c>
      <c r="P1050" s="3" t="e">
        <f t="shared" si="184"/>
        <v>#VALUE!</v>
      </c>
      <c r="Q1050" s="3" t="e">
        <f t="shared" si="185"/>
        <v>#VALUE!</v>
      </c>
      <c r="R1050" s="3">
        <f t="shared" si="186"/>
        <v>-0.82899174810578113</v>
      </c>
      <c r="S1050" s="3">
        <f t="shared" si="187"/>
        <v>0.54349807728896504</v>
      </c>
      <c r="T1050" s="16"/>
      <c r="U1050" s="1"/>
      <c r="V1050" s="1"/>
      <c r="W1050" s="1"/>
      <c r="X1050" s="1"/>
      <c r="Y1050" s="1"/>
      <c r="Z1050" s="1"/>
      <c r="AA1050" s="1"/>
      <c r="AB1050" s="1"/>
      <c r="AC1050" s="1"/>
      <c r="AD1050" s="1"/>
      <c r="AE1050" s="16"/>
      <c r="AF1050" s="16"/>
      <c r="AG1050" s="16"/>
      <c r="AH1050" s="16"/>
      <c r="AI1050" s="16"/>
      <c r="AJ1050" s="16"/>
      <c r="AK1050" s="16"/>
      <c r="AL1050" s="16"/>
      <c r="AM1050" s="16"/>
      <c r="AN1050" s="16"/>
      <c r="AO1050" s="16"/>
      <c r="AP1050" s="16"/>
      <c r="AQ1050" s="16"/>
      <c r="AR1050" s="16"/>
      <c r="AS1050" s="16"/>
      <c r="AT1050" s="16"/>
      <c r="AU1050" s="16"/>
      <c r="AV1050" s="16"/>
      <c r="AW1050" s="16"/>
      <c r="AX1050" s="16"/>
      <c r="AY1050" s="16"/>
      <c r="AZ1050" s="16"/>
      <c r="BA1050" s="16"/>
      <c r="BB1050" s="16"/>
      <c r="BC1050" s="16"/>
      <c r="BD1050" s="16"/>
      <c r="BE1050" s="16"/>
      <c r="BF1050" s="16"/>
      <c r="BG1050" s="16"/>
    </row>
    <row r="1051" spans="1:59" s="5" customFormat="1" x14ac:dyDescent="0.2">
      <c r="A1051"/>
      <c r="B1051"/>
      <c r="C1051"/>
      <c r="D1051"/>
      <c r="E1051"/>
      <c r="F1051"/>
      <c r="G1051"/>
      <c r="H1051"/>
      <c r="I1051"/>
      <c r="J1051"/>
      <c r="K1051"/>
      <c r="L1051"/>
      <c r="M1051" s="16"/>
      <c r="N1051" s="3">
        <v>1046</v>
      </c>
      <c r="O1051" s="3" t="str">
        <f t="shared" si="188"/>
        <v>NA</v>
      </c>
      <c r="P1051" s="3" t="e">
        <f t="shared" si="184"/>
        <v>#VALUE!</v>
      </c>
      <c r="Q1051" s="3" t="e">
        <f t="shared" si="185"/>
        <v>#VALUE!</v>
      </c>
      <c r="R1051" s="3">
        <f t="shared" si="186"/>
        <v>-0.34341997073568126</v>
      </c>
      <c r="S1051" s="3">
        <f t="shared" si="187"/>
        <v>-0.36817861689169268</v>
      </c>
      <c r="T1051" s="16"/>
      <c r="U1051" s="1"/>
      <c r="V1051" s="1"/>
      <c r="W1051" s="1"/>
      <c r="X1051" s="1"/>
      <c r="Y1051" s="1"/>
      <c r="Z1051" s="1"/>
      <c r="AA1051" s="1"/>
      <c r="AB1051" s="1"/>
      <c r="AC1051" s="1"/>
      <c r="AD1051" s="1"/>
      <c r="AE1051" s="16"/>
      <c r="AF1051" s="16"/>
      <c r="AG1051" s="16"/>
      <c r="AH1051" s="16"/>
      <c r="AI1051" s="16"/>
      <c r="AJ1051" s="16"/>
      <c r="AK1051" s="16"/>
      <c r="AL1051" s="16"/>
      <c r="AM1051" s="16"/>
      <c r="AN1051" s="16"/>
      <c r="AO1051" s="16"/>
      <c r="AP1051" s="16"/>
      <c r="AQ1051" s="16"/>
      <c r="AR1051" s="16"/>
      <c r="AS1051" s="16"/>
      <c r="AT1051" s="16"/>
      <c r="AU1051" s="16"/>
      <c r="AV1051" s="16"/>
      <c r="AW1051" s="16"/>
      <c r="AX1051" s="16"/>
      <c r="AY1051" s="16"/>
      <c r="AZ1051" s="16"/>
      <c r="BA1051" s="16"/>
      <c r="BB1051" s="16"/>
      <c r="BC1051" s="16"/>
      <c r="BD1051" s="16"/>
      <c r="BE1051" s="16"/>
      <c r="BF1051" s="16"/>
      <c r="BG1051" s="16"/>
    </row>
    <row r="1052" spans="1:59" s="5" customFormat="1" x14ac:dyDescent="0.2">
      <c r="A1052"/>
      <c r="B1052"/>
      <c r="C1052"/>
      <c r="D1052"/>
      <c r="E1052"/>
      <c r="F1052"/>
      <c r="G1052"/>
      <c r="H1052"/>
      <c r="I1052"/>
      <c r="J1052"/>
      <c r="K1052"/>
      <c r="L1052"/>
      <c r="M1052" s="16"/>
      <c r="N1052" s="3">
        <v>1047</v>
      </c>
      <c r="O1052" s="3" t="str">
        <f t="shared" si="188"/>
        <v>NA</v>
      </c>
      <c r="P1052" s="3" t="e">
        <f t="shared" si="184"/>
        <v>#VALUE!</v>
      </c>
      <c r="Q1052" s="3" t="e">
        <f t="shared" si="185"/>
        <v>#VALUE!</v>
      </c>
      <c r="R1052" s="3">
        <f t="shared" si="186"/>
        <v>-0.86825406163684404</v>
      </c>
      <c r="S1052" s="3">
        <f t="shared" si="187"/>
        <v>0.48787605091708947</v>
      </c>
      <c r="T1052" s="16"/>
      <c r="U1052" s="1"/>
      <c r="V1052" s="1"/>
      <c r="W1052" s="1"/>
      <c r="X1052" s="1"/>
      <c r="Y1052" s="1"/>
      <c r="Z1052" s="1"/>
      <c r="AA1052" s="1"/>
      <c r="AB1052" s="1"/>
      <c r="AC1052" s="1"/>
      <c r="AD1052" s="1"/>
      <c r="AE1052" s="16"/>
      <c r="AF1052" s="16"/>
      <c r="AG1052" s="16"/>
      <c r="AH1052" s="16"/>
      <c r="AI1052" s="16"/>
      <c r="AJ1052" s="16"/>
      <c r="AK1052" s="16"/>
      <c r="AL1052" s="16"/>
      <c r="AM1052" s="16"/>
      <c r="AN1052" s="16"/>
      <c r="AO1052" s="16"/>
      <c r="AP1052" s="16"/>
      <c r="AQ1052" s="16"/>
      <c r="AR1052" s="16"/>
      <c r="AS1052" s="16"/>
      <c r="AT1052" s="16"/>
      <c r="AU1052" s="16"/>
      <c r="AV1052" s="16"/>
      <c r="AW1052" s="16"/>
      <c r="AX1052" s="16"/>
      <c r="AY1052" s="16"/>
      <c r="AZ1052" s="16"/>
      <c r="BA1052" s="16"/>
      <c r="BB1052" s="16"/>
      <c r="BC1052" s="16"/>
      <c r="BD1052" s="16"/>
      <c r="BE1052" s="16"/>
      <c r="BF1052" s="16"/>
      <c r="BG1052" s="16"/>
    </row>
    <row r="1053" spans="1:59" s="5" customFormat="1" x14ac:dyDescent="0.2">
      <c r="A1053"/>
      <c r="B1053"/>
      <c r="C1053"/>
      <c r="D1053"/>
      <c r="E1053"/>
      <c r="F1053"/>
      <c r="G1053"/>
      <c r="H1053"/>
      <c r="I1053"/>
      <c r="J1053"/>
      <c r="K1053"/>
      <c r="L1053"/>
      <c r="M1053" s="16"/>
      <c r="N1053" s="3">
        <v>1048</v>
      </c>
      <c r="O1053" s="3" t="str">
        <f t="shared" si="188"/>
        <v>NA</v>
      </c>
      <c r="P1053" s="3" t="e">
        <f t="shared" si="184"/>
        <v>#VALUE!</v>
      </c>
      <c r="Q1053" s="3" t="e">
        <f t="shared" si="185"/>
        <v>#VALUE!</v>
      </c>
      <c r="R1053" s="3">
        <f t="shared" si="186"/>
        <v>-0.63108794432605286</v>
      </c>
      <c r="S1053" s="3">
        <f t="shared" si="187"/>
        <v>-0.7757112907044198</v>
      </c>
      <c r="T1053" s="16"/>
      <c r="U1053" s="1"/>
      <c r="V1053" s="1"/>
      <c r="W1053" s="1"/>
      <c r="X1053" s="1"/>
      <c r="Y1053" s="1"/>
      <c r="Z1053" s="1"/>
      <c r="AA1053" s="1"/>
      <c r="AB1053" s="1"/>
      <c r="AC1053" s="1"/>
      <c r="AD1053" s="1"/>
      <c r="AE1053" s="16"/>
      <c r="AF1053" s="16"/>
      <c r="AG1053" s="16"/>
      <c r="AH1053" s="16"/>
      <c r="AI1053" s="16"/>
      <c r="AJ1053" s="16"/>
      <c r="AK1053" s="16"/>
      <c r="AL1053" s="16"/>
      <c r="AM1053" s="16"/>
      <c r="AN1053" s="16"/>
      <c r="AO1053" s="16"/>
      <c r="AP1053" s="16"/>
      <c r="AQ1053" s="16"/>
      <c r="AR1053" s="16"/>
      <c r="AS1053" s="16"/>
      <c r="AT1053" s="16"/>
      <c r="AU1053" s="16"/>
      <c r="AV1053" s="16"/>
      <c r="AW1053" s="16"/>
      <c r="AX1053" s="16"/>
      <c r="AY1053" s="16"/>
      <c r="AZ1053" s="16"/>
      <c r="BA1053" s="16"/>
      <c r="BB1053" s="16"/>
      <c r="BC1053" s="16"/>
      <c r="BD1053" s="16"/>
      <c r="BE1053" s="16"/>
      <c r="BF1053" s="16"/>
      <c r="BG1053" s="16"/>
    </row>
    <row r="1054" spans="1:59" s="5" customFormat="1" x14ac:dyDescent="0.2">
      <c r="A1054"/>
      <c r="B1054"/>
      <c r="C1054"/>
      <c r="D1054"/>
      <c r="E1054"/>
      <c r="F1054"/>
      <c r="G1054"/>
      <c r="H1054"/>
      <c r="I1054"/>
      <c r="J1054"/>
      <c r="K1054"/>
      <c r="L1054"/>
      <c r="M1054" s="16"/>
      <c r="N1054" s="3">
        <v>1049</v>
      </c>
      <c r="O1054" s="3" t="str">
        <f t="shared" si="188"/>
        <v>NA</v>
      </c>
      <c r="P1054" s="3" t="e">
        <f t="shared" si="184"/>
        <v>#VALUE!</v>
      </c>
      <c r="Q1054" s="3" t="e">
        <f t="shared" si="185"/>
        <v>#VALUE!</v>
      </c>
      <c r="R1054" s="3">
        <f t="shared" si="186"/>
        <v>-0.67477832947577332</v>
      </c>
      <c r="S1054" s="3">
        <f t="shared" si="187"/>
        <v>0.33047186775039927</v>
      </c>
      <c r="T1054" s="16"/>
      <c r="U1054" s="1"/>
      <c r="V1054" s="1"/>
      <c r="W1054" s="1"/>
      <c r="X1054" s="1"/>
      <c r="Y1054" s="1"/>
      <c r="Z1054" s="1"/>
      <c r="AA1054" s="1"/>
      <c r="AB1054" s="1"/>
      <c r="AC1054" s="1"/>
      <c r="AD1054" s="1"/>
      <c r="AE1054" s="16"/>
      <c r="AF1054" s="16"/>
      <c r="AG1054" s="16"/>
      <c r="AH1054" s="16"/>
      <c r="AI1054" s="16"/>
      <c r="AJ1054" s="16"/>
      <c r="AK1054" s="16"/>
      <c r="AL1054" s="16"/>
      <c r="AM1054" s="16"/>
      <c r="AN1054" s="16"/>
      <c r="AO1054" s="16"/>
      <c r="AP1054" s="16"/>
      <c r="AQ1054" s="16"/>
      <c r="AR1054" s="16"/>
      <c r="AS1054" s="16"/>
      <c r="AT1054" s="16"/>
      <c r="AU1054" s="16"/>
      <c r="AV1054" s="16"/>
      <c r="AW1054" s="16"/>
      <c r="AX1054" s="16"/>
      <c r="AY1054" s="16"/>
      <c r="AZ1054" s="16"/>
      <c r="BA1054" s="16"/>
      <c r="BB1054" s="16"/>
      <c r="BC1054" s="16"/>
      <c r="BD1054" s="16"/>
      <c r="BE1054" s="16"/>
      <c r="BF1054" s="16"/>
      <c r="BG1054" s="16"/>
    </row>
    <row r="1055" spans="1:59" s="5" customFormat="1" x14ac:dyDescent="0.2">
      <c r="A1055"/>
      <c r="B1055"/>
      <c r="C1055"/>
      <c r="D1055"/>
      <c r="E1055"/>
      <c r="F1055"/>
      <c r="G1055"/>
      <c r="H1055"/>
      <c r="I1055"/>
      <c r="J1055"/>
      <c r="K1055"/>
      <c r="L1055"/>
      <c r="M1055" s="16"/>
      <c r="N1055" s="3">
        <v>1050</v>
      </c>
      <c r="O1055" s="3" t="str">
        <f t="shared" si="188"/>
        <v>NA</v>
      </c>
      <c r="P1055" s="3" t="e">
        <f t="shared" si="184"/>
        <v>#VALUE!</v>
      </c>
      <c r="Q1055" s="3" t="e">
        <f t="shared" si="185"/>
        <v>#VALUE!</v>
      </c>
      <c r="R1055" s="3">
        <f t="shared" si="186"/>
        <v>-0.57291623070610009</v>
      </c>
      <c r="S1055" s="3">
        <f t="shared" si="187"/>
        <v>-0.81108629340467808</v>
      </c>
      <c r="T1055" s="16"/>
      <c r="U1055" s="1"/>
      <c r="V1055" s="1"/>
      <c r="W1055" s="1"/>
      <c r="X1055" s="1"/>
      <c r="Y1055" s="1"/>
      <c r="Z1055" s="1"/>
      <c r="AA1055" s="1"/>
      <c r="AB1055" s="1"/>
      <c r="AC1055" s="1"/>
      <c r="AD1055" s="1"/>
      <c r="AE1055" s="16"/>
      <c r="AF1055" s="16"/>
      <c r="AG1055" s="16"/>
      <c r="AH1055" s="16"/>
      <c r="AI1055" s="16"/>
      <c r="AJ1055" s="16"/>
      <c r="AK1055" s="16"/>
      <c r="AL1055" s="16"/>
      <c r="AM1055" s="16"/>
      <c r="AN1055" s="16"/>
      <c r="AO1055" s="16"/>
      <c r="AP1055" s="16"/>
      <c r="AQ1055" s="16"/>
      <c r="AR1055" s="16"/>
      <c r="AS1055" s="16"/>
      <c r="AT1055" s="16"/>
      <c r="AU1055" s="16"/>
      <c r="AV1055" s="16"/>
      <c r="AW1055" s="16"/>
      <c r="AX1055" s="16"/>
      <c r="AY1055" s="16"/>
      <c r="AZ1055" s="16"/>
      <c r="BA1055" s="16"/>
      <c r="BB1055" s="16"/>
      <c r="BC1055" s="16"/>
      <c r="BD1055" s="16"/>
      <c r="BE1055" s="16"/>
      <c r="BF1055" s="16"/>
      <c r="BG1055" s="16"/>
    </row>
    <row r="1056" spans="1:59" s="5" customFormat="1" x14ac:dyDescent="0.2">
      <c r="A1056"/>
      <c r="B1056"/>
      <c r="C1056"/>
      <c r="D1056"/>
      <c r="E1056"/>
      <c r="F1056"/>
      <c r="G1056"/>
      <c r="H1056"/>
      <c r="I1056"/>
      <c r="J1056"/>
      <c r="K1056"/>
      <c r="L1056"/>
      <c r="M1056" s="16"/>
      <c r="N1056" s="3">
        <v>1051</v>
      </c>
      <c r="O1056" s="3" t="str">
        <f t="shared" si="188"/>
        <v>NA</v>
      </c>
      <c r="P1056" s="3" t="e">
        <f t="shared" si="184"/>
        <v>#VALUE!</v>
      </c>
      <c r="Q1056" s="3" t="e">
        <f t="shared" si="185"/>
        <v>#VALUE!</v>
      </c>
      <c r="R1056" s="3">
        <f t="shared" si="186"/>
        <v>-0.24856455162256885</v>
      </c>
      <c r="S1056" s="3">
        <f t="shared" si="187"/>
        <v>7.1285527788894604E-2</v>
      </c>
      <c r="T1056" s="16"/>
      <c r="U1056" s="1"/>
      <c r="V1056" s="1"/>
      <c r="W1056" s="1"/>
      <c r="X1056" s="1"/>
      <c r="Y1056" s="1"/>
      <c r="Z1056" s="1"/>
      <c r="AA1056" s="1"/>
      <c r="AB1056" s="1"/>
      <c r="AC1056" s="1"/>
      <c r="AD1056" s="1"/>
      <c r="AE1056" s="16"/>
      <c r="AF1056" s="16"/>
      <c r="AG1056" s="16"/>
      <c r="AH1056" s="16"/>
      <c r="AI1056" s="16"/>
      <c r="AJ1056" s="16"/>
      <c r="AK1056" s="16"/>
      <c r="AL1056" s="16"/>
      <c r="AM1056" s="16"/>
      <c r="AN1056" s="16"/>
      <c r="AO1056" s="16"/>
      <c r="AP1056" s="16"/>
      <c r="AQ1056" s="16"/>
      <c r="AR1056" s="16"/>
      <c r="AS1056" s="16"/>
      <c r="AT1056" s="16"/>
      <c r="AU1056" s="16"/>
      <c r="AV1056" s="16"/>
      <c r="AW1056" s="16"/>
      <c r="AX1056" s="16"/>
      <c r="AY1056" s="16"/>
      <c r="AZ1056" s="16"/>
      <c r="BA1056" s="16"/>
      <c r="BB1056" s="16"/>
      <c r="BC1056" s="16"/>
      <c r="BD1056" s="16"/>
      <c r="BE1056" s="16"/>
      <c r="BF1056" s="16"/>
      <c r="BG1056" s="16"/>
    </row>
    <row r="1057" spans="1:59" s="5" customFormat="1" x14ac:dyDescent="0.2">
      <c r="A1057"/>
      <c r="B1057"/>
      <c r="C1057"/>
      <c r="D1057"/>
      <c r="E1057"/>
      <c r="F1057"/>
      <c r="G1057"/>
      <c r="H1057"/>
      <c r="I1057"/>
      <c r="J1057"/>
      <c r="K1057"/>
      <c r="L1057"/>
      <c r="M1057" s="16"/>
      <c r="N1057" s="3">
        <v>1052</v>
      </c>
      <c r="O1057" s="3" t="str">
        <f t="shared" si="188"/>
        <v>NA</v>
      </c>
      <c r="P1057" s="3" t="e">
        <f t="shared" si="184"/>
        <v>#VALUE!</v>
      </c>
      <c r="Q1057" s="3" t="e">
        <f t="shared" si="185"/>
        <v>#VALUE!</v>
      </c>
      <c r="R1057" s="3">
        <f t="shared" si="186"/>
        <v>-0.51474451708614721</v>
      </c>
      <c r="S1057" s="3">
        <f t="shared" si="187"/>
        <v>-0.84646129610493637</v>
      </c>
      <c r="T1057" s="16"/>
      <c r="U1057" s="1"/>
      <c r="V1057" s="1"/>
      <c r="W1057" s="1"/>
      <c r="X1057" s="1"/>
      <c r="Y1057" s="1"/>
      <c r="Z1057" s="1"/>
      <c r="AA1057" s="1"/>
      <c r="AB1057" s="1"/>
      <c r="AC1057" s="1"/>
      <c r="AD1057" s="1"/>
      <c r="AE1057" s="16"/>
      <c r="AF1057" s="16"/>
      <c r="AG1057" s="16"/>
      <c r="AH1057" s="16"/>
      <c r="AI1057" s="16"/>
      <c r="AJ1057" s="16"/>
      <c r="AK1057" s="16"/>
      <c r="AL1057" s="16"/>
      <c r="AM1057" s="16"/>
      <c r="AN1057" s="16"/>
      <c r="AO1057" s="16"/>
      <c r="AP1057" s="16"/>
      <c r="AQ1057" s="16"/>
      <c r="AR1057" s="16"/>
      <c r="AS1057" s="16"/>
      <c r="AT1057" s="16"/>
      <c r="AU1057" s="16"/>
      <c r="AV1057" s="16"/>
      <c r="AW1057" s="16"/>
      <c r="AX1057" s="16"/>
      <c r="AY1057" s="16"/>
      <c r="AZ1057" s="16"/>
      <c r="BA1057" s="16"/>
      <c r="BB1057" s="16"/>
      <c r="BC1057" s="16"/>
      <c r="BD1057" s="16"/>
      <c r="BE1057" s="16"/>
      <c r="BF1057" s="16"/>
      <c r="BG1057" s="16"/>
    </row>
    <row r="1058" spans="1:59" s="5" customFormat="1" x14ac:dyDescent="0.2">
      <c r="A1058"/>
      <c r="B1058"/>
      <c r="C1058"/>
      <c r="D1058"/>
      <c r="E1058"/>
      <c r="F1058"/>
      <c r="G1058"/>
      <c r="H1058"/>
      <c r="I1058"/>
      <c r="J1058"/>
      <c r="K1058"/>
      <c r="L1058"/>
      <c r="M1058" s="16"/>
      <c r="N1058" s="3">
        <v>1053</v>
      </c>
      <c r="O1058" s="3" t="str">
        <f t="shared" si="188"/>
        <v>NA</v>
      </c>
      <c r="P1058" s="3" t="e">
        <f t="shared" si="184"/>
        <v>#VALUE!</v>
      </c>
      <c r="Q1058" s="3" t="e">
        <f t="shared" si="185"/>
        <v>#VALUE!</v>
      </c>
      <c r="R1058" s="3">
        <f t="shared" si="186"/>
        <v>0.1776492262306355</v>
      </c>
      <c r="S1058" s="3">
        <f t="shared" si="187"/>
        <v>-0.18790081217261004</v>
      </c>
      <c r="T1058" s="16"/>
      <c r="U1058" s="1"/>
      <c r="V1058" s="1"/>
      <c r="W1058" s="1"/>
      <c r="X1058" s="1"/>
      <c r="Y1058" s="1"/>
      <c r="Z1058" s="1"/>
      <c r="AA1058" s="1"/>
      <c r="AB1058" s="1"/>
      <c r="AC1058" s="1"/>
      <c r="AD1058" s="1"/>
      <c r="AE1058" s="16"/>
      <c r="AF1058" s="16"/>
      <c r="AG1058" s="16"/>
      <c r="AH1058" s="16"/>
      <c r="AI1058" s="16"/>
      <c r="AJ1058" s="16"/>
      <c r="AK1058" s="16"/>
      <c r="AL1058" s="16"/>
      <c r="AM1058" s="16"/>
      <c r="AN1058" s="16"/>
      <c r="AO1058" s="16"/>
      <c r="AP1058" s="16"/>
      <c r="AQ1058" s="16"/>
      <c r="AR1058" s="16"/>
      <c r="AS1058" s="16"/>
      <c r="AT1058" s="16"/>
      <c r="AU1058" s="16"/>
      <c r="AV1058" s="16"/>
      <c r="AW1058" s="16"/>
      <c r="AX1058" s="16"/>
      <c r="AY1058" s="16"/>
      <c r="AZ1058" s="16"/>
      <c r="BA1058" s="16"/>
      <c r="BB1058" s="16"/>
      <c r="BC1058" s="16"/>
      <c r="BD1058" s="16"/>
      <c r="BE1058" s="16"/>
      <c r="BF1058" s="16"/>
      <c r="BG1058" s="16"/>
    </row>
    <row r="1059" spans="1:59" s="5" customFormat="1" x14ac:dyDescent="0.2">
      <c r="A1059"/>
      <c r="B1059"/>
      <c r="C1059"/>
      <c r="D1059"/>
      <c r="E1059"/>
      <c r="F1059"/>
      <c r="G1059"/>
      <c r="H1059"/>
      <c r="I1059"/>
      <c r="J1059"/>
      <c r="K1059"/>
      <c r="L1059"/>
      <c r="M1059" s="16"/>
      <c r="N1059" s="3">
        <v>1054</v>
      </c>
      <c r="O1059" s="3" t="str">
        <f t="shared" si="188"/>
        <v>NA</v>
      </c>
      <c r="P1059" s="3" t="e">
        <f t="shared" si="184"/>
        <v>#VALUE!</v>
      </c>
      <c r="Q1059" s="3" t="e">
        <f t="shared" si="185"/>
        <v>#VALUE!</v>
      </c>
      <c r="R1059" s="3">
        <f t="shared" si="186"/>
        <v>-0.45657280346619444</v>
      </c>
      <c r="S1059" s="3">
        <f t="shared" si="187"/>
        <v>-0.88183629880519465</v>
      </c>
      <c r="T1059" s="16"/>
      <c r="U1059" s="1"/>
      <c r="V1059" s="1"/>
      <c r="W1059" s="1"/>
      <c r="X1059" s="1"/>
      <c r="Y1059" s="1"/>
      <c r="Z1059" s="1"/>
      <c r="AA1059" s="1"/>
      <c r="AB1059" s="1"/>
      <c r="AC1059" s="1"/>
      <c r="AD1059" s="1"/>
      <c r="AE1059" s="16"/>
      <c r="AF1059" s="16"/>
      <c r="AG1059" s="16"/>
      <c r="AH1059" s="16"/>
      <c r="AI1059" s="16"/>
      <c r="AJ1059" s="16"/>
      <c r="AK1059" s="16"/>
      <c r="AL1059" s="16"/>
      <c r="AM1059" s="16"/>
      <c r="AN1059" s="16"/>
      <c r="AO1059" s="16"/>
      <c r="AP1059" s="16"/>
      <c r="AQ1059" s="16"/>
      <c r="AR1059" s="16"/>
      <c r="AS1059" s="16"/>
      <c r="AT1059" s="16"/>
      <c r="AU1059" s="16"/>
      <c r="AV1059" s="16"/>
      <c r="AW1059" s="16"/>
      <c r="AX1059" s="16"/>
      <c r="AY1059" s="16"/>
      <c r="AZ1059" s="16"/>
      <c r="BA1059" s="16"/>
      <c r="BB1059" s="16"/>
      <c r="BC1059" s="16"/>
      <c r="BD1059" s="16"/>
      <c r="BE1059" s="16"/>
      <c r="BF1059" s="16"/>
      <c r="BG1059" s="16"/>
    </row>
    <row r="1060" spans="1:59" s="5" customFormat="1" x14ac:dyDescent="0.2">
      <c r="A1060"/>
      <c r="B1060"/>
      <c r="C1060"/>
      <c r="D1060"/>
      <c r="E1060"/>
      <c r="F1060"/>
      <c r="G1060"/>
      <c r="H1060"/>
      <c r="I1060"/>
      <c r="J1060"/>
      <c r="K1060"/>
      <c r="L1060"/>
      <c r="M1060" s="16"/>
      <c r="N1060" s="3">
        <v>1055</v>
      </c>
      <c r="O1060" s="3" t="str">
        <f t="shared" si="188"/>
        <v>NA</v>
      </c>
      <c r="P1060" s="3" t="e">
        <f t="shared" si="184"/>
        <v>#VALUE!</v>
      </c>
      <c r="Q1060" s="3" t="e">
        <f t="shared" si="185"/>
        <v>#VALUE!</v>
      </c>
      <c r="R1060" s="3">
        <f t="shared" si="186"/>
        <v>0.60386300408383997</v>
      </c>
      <c r="S1060" s="3">
        <f t="shared" si="187"/>
        <v>-0.44708715213411476</v>
      </c>
      <c r="T1060" s="16"/>
      <c r="U1060" s="1"/>
      <c r="V1060" s="1"/>
      <c r="W1060" s="1"/>
      <c r="X1060" s="1"/>
      <c r="Y1060" s="1"/>
      <c r="Z1060" s="1"/>
      <c r="AA1060" s="1"/>
      <c r="AB1060" s="1"/>
      <c r="AC1060" s="1"/>
      <c r="AD1060" s="1"/>
      <c r="AE1060" s="16"/>
      <c r="AF1060" s="16"/>
      <c r="AG1060" s="16"/>
      <c r="AH1060" s="16"/>
      <c r="AI1060" s="16"/>
      <c r="AJ1060" s="16"/>
      <c r="AK1060" s="16"/>
      <c r="AL1060" s="16"/>
      <c r="AM1060" s="16"/>
      <c r="AN1060" s="16"/>
      <c r="AO1060" s="16"/>
      <c r="AP1060" s="16"/>
      <c r="AQ1060" s="16"/>
      <c r="AR1060" s="16"/>
      <c r="AS1060" s="16"/>
      <c r="AT1060" s="16"/>
      <c r="AU1060" s="16"/>
      <c r="AV1060" s="16"/>
      <c r="AW1060" s="16"/>
      <c r="AX1060" s="16"/>
      <c r="AY1060" s="16"/>
      <c r="AZ1060" s="16"/>
      <c r="BA1060" s="16"/>
      <c r="BB1060" s="16"/>
      <c r="BC1060" s="16"/>
      <c r="BD1060" s="16"/>
      <c r="BE1060" s="16"/>
      <c r="BF1060" s="16"/>
      <c r="BG1060" s="16"/>
    </row>
    <row r="1061" spans="1:59" s="5" customFormat="1" x14ac:dyDescent="0.2">
      <c r="A1061"/>
      <c r="B1061"/>
      <c r="C1061"/>
      <c r="D1061"/>
      <c r="E1061"/>
      <c r="F1061"/>
      <c r="G1061"/>
      <c r="H1061"/>
      <c r="I1061"/>
      <c r="J1061"/>
      <c r="K1061"/>
      <c r="L1061"/>
      <c r="M1061" s="16"/>
      <c r="N1061" s="3">
        <v>1056</v>
      </c>
      <c r="O1061" s="3" t="str">
        <f t="shared" si="188"/>
        <v>NA</v>
      </c>
      <c r="P1061" s="3" t="e">
        <f t="shared" si="184"/>
        <v>#VALUE!</v>
      </c>
      <c r="Q1061" s="3" t="e">
        <f t="shared" si="185"/>
        <v>#VALUE!</v>
      </c>
      <c r="R1061" s="3">
        <f t="shared" si="186"/>
        <v>-0.39840108984624162</v>
      </c>
      <c r="S1061" s="3">
        <f t="shared" si="187"/>
        <v>-0.91721130150545294</v>
      </c>
      <c r="T1061" s="16"/>
      <c r="U1061" s="1"/>
      <c r="V1061" s="1"/>
      <c r="W1061" s="1"/>
      <c r="X1061" s="1"/>
      <c r="Y1061" s="1"/>
      <c r="Z1061" s="1"/>
      <c r="AA1061" s="1"/>
      <c r="AB1061" s="1"/>
      <c r="AC1061" s="1"/>
      <c r="AD1061" s="1"/>
      <c r="AE1061" s="16"/>
      <c r="AF1061" s="16"/>
      <c r="AG1061" s="16"/>
      <c r="AH1061" s="16"/>
      <c r="AI1061" s="16"/>
      <c r="AJ1061" s="16"/>
      <c r="AK1061" s="16"/>
      <c r="AL1061" s="16"/>
      <c r="AM1061" s="16"/>
      <c r="AN1061" s="16"/>
      <c r="AO1061" s="16"/>
      <c r="AP1061" s="16"/>
      <c r="AQ1061" s="16"/>
      <c r="AR1061" s="16"/>
      <c r="AS1061" s="16"/>
      <c r="AT1061" s="16"/>
      <c r="AU1061" s="16"/>
      <c r="AV1061" s="16"/>
      <c r="AW1061" s="16"/>
      <c r="AX1061" s="16"/>
      <c r="AY1061" s="16"/>
      <c r="AZ1061" s="16"/>
      <c r="BA1061" s="16"/>
      <c r="BB1061" s="16"/>
      <c r="BC1061" s="16"/>
      <c r="BD1061" s="16"/>
      <c r="BE1061" s="16"/>
      <c r="BF1061" s="16"/>
      <c r="BG1061" s="16"/>
    </row>
    <row r="1062" spans="1:59" s="5" customFormat="1" x14ac:dyDescent="0.2">
      <c r="A1062"/>
      <c r="B1062"/>
      <c r="C1062"/>
      <c r="D1062"/>
      <c r="E1062"/>
      <c r="F1062"/>
      <c r="G1062"/>
      <c r="H1062"/>
      <c r="I1062"/>
      <c r="J1062"/>
      <c r="K1062"/>
      <c r="L1062"/>
      <c r="M1062" s="16"/>
      <c r="N1062" s="3">
        <v>1057</v>
      </c>
      <c r="O1062" s="3" t="str">
        <f t="shared" si="188"/>
        <v>NA</v>
      </c>
      <c r="P1062" s="3" t="e">
        <f t="shared" si="184"/>
        <v>#VALUE!</v>
      </c>
      <c r="Q1062" s="3" t="e">
        <f t="shared" si="185"/>
        <v>#VALUE!</v>
      </c>
      <c r="R1062" s="3">
        <f t="shared" si="186"/>
        <v>0.83263127164898942</v>
      </c>
      <c r="S1062" s="3">
        <f t="shared" si="187"/>
        <v>-0.54645523337188195</v>
      </c>
      <c r="T1062" s="16"/>
      <c r="U1062" s="1"/>
      <c r="V1062" s="1"/>
      <c r="W1062" s="1"/>
      <c r="X1062" s="1"/>
      <c r="Y1062" s="1"/>
      <c r="Z1062" s="1"/>
      <c r="AA1062" s="1"/>
      <c r="AB1062" s="1"/>
      <c r="AC1062" s="1"/>
      <c r="AD1062" s="1"/>
      <c r="AE1062" s="16"/>
      <c r="AF1062" s="16"/>
      <c r="AG1062" s="16"/>
      <c r="AH1062" s="16"/>
      <c r="AI1062" s="16"/>
      <c r="AJ1062" s="16"/>
      <c r="AK1062" s="16"/>
      <c r="AL1062" s="16"/>
      <c r="AM1062" s="16"/>
      <c r="AN1062" s="16"/>
      <c r="AO1062" s="16"/>
      <c r="AP1062" s="16"/>
      <c r="AQ1062" s="16"/>
      <c r="AR1062" s="16"/>
      <c r="AS1062" s="16"/>
      <c r="AT1062" s="16"/>
      <c r="AU1062" s="16"/>
      <c r="AV1062" s="16"/>
      <c r="AW1062" s="16"/>
      <c r="AX1062" s="16"/>
      <c r="AY1062" s="16"/>
      <c r="AZ1062" s="16"/>
      <c r="BA1062" s="16"/>
      <c r="BB1062" s="16"/>
      <c r="BC1062" s="16"/>
      <c r="BD1062" s="16"/>
      <c r="BE1062" s="16"/>
      <c r="BF1062" s="16"/>
      <c r="BG1062" s="16"/>
    </row>
    <row r="1063" spans="1:59" s="5" customFormat="1" x14ac:dyDescent="0.2">
      <c r="A1063"/>
      <c r="B1063"/>
      <c r="C1063"/>
      <c r="D1063"/>
      <c r="E1063"/>
      <c r="F1063"/>
      <c r="G1063"/>
      <c r="H1063"/>
      <c r="I1063"/>
      <c r="J1063"/>
      <c r="K1063"/>
      <c r="L1063"/>
      <c r="M1063" s="16"/>
      <c r="N1063" s="3">
        <v>1058</v>
      </c>
      <c r="O1063" s="3" t="str">
        <f t="shared" si="188"/>
        <v>NA</v>
      </c>
      <c r="P1063" s="3" t="e">
        <f t="shared" si="184"/>
        <v>#VALUE!</v>
      </c>
      <c r="Q1063" s="3" t="e">
        <f t="shared" si="185"/>
        <v>#VALUE!</v>
      </c>
      <c r="R1063" s="3">
        <f t="shared" si="186"/>
        <v>-0.16890482987582284</v>
      </c>
      <c r="S1063" s="3">
        <f t="shared" si="187"/>
        <v>-0.47430362499246753</v>
      </c>
      <c r="T1063" s="16"/>
      <c r="U1063" s="1"/>
      <c r="V1063" s="1"/>
      <c r="W1063" s="1"/>
      <c r="X1063" s="1"/>
      <c r="Y1063" s="1"/>
      <c r="Z1063" s="1"/>
      <c r="AA1063" s="1"/>
      <c r="AB1063" s="1"/>
      <c r="AC1063" s="1"/>
      <c r="AD1063" s="1"/>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c r="BB1063" s="16"/>
      <c r="BC1063" s="16"/>
      <c r="BD1063" s="16"/>
      <c r="BE1063" s="16"/>
      <c r="BF1063" s="16"/>
      <c r="BG1063" s="16"/>
    </row>
    <row r="1064" spans="1:59" s="5" customFormat="1" x14ac:dyDescent="0.2">
      <c r="A1064"/>
      <c r="B1064"/>
      <c r="C1064"/>
      <c r="D1064"/>
      <c r="E1064"/>
      <c r="F1064"/>
      <c r="G1064"/>
      <c r="H1064"/>
      <c r="I1064"/>
      <c r="J1064"/>
      <c r="K1064"/>
      <c r="L1064"/>
      <c r="M1064" s="16"/>
      <c r="N1064" s="3">
        <v>1059</v>
      </c>
      <c r="O1064" s="3" t="str">
        <f t="shared" si="188"/>
        <v>NA</v>
      </c>
      <c r="P1064" s="3" t="e">
        <f t="shared" si="184"/>
        <v>#VALUE!</v>
      </c>
      <c r="Q1064" s="3" t="e">
        <f t="shared" si="185"/>
        <v>#VALUE!</v>
      </c>
      <c r="R1064" s="3">
        <f t="shared" si="186"/>
        <v>0.86395402892608397</v>
      </c>
      <c r="S1064" s="3">
        <f t="shared" si="187"/>
        <v>-0.4860050558859117</v>
      </c>
      <c r="T1064" s="16"/>
      <c r="U1064" s="1"/>
      <c r="V1064" s="1"/>
      <c r="W1064" s="1"/>
      <c r="X1064" s="1"/>
      <c r="Y1064" s="1"/>
      <c r="Z1064" s="1"/>
      <c r="AA1064" s="1"/>
      <c r="AB1064" s="1"/>
      <c r="AC1064" s="1"/>
      <c r="AD1064" s="1"/>
      <c r="AE1064" s="16"/>
      <c r="AF1064" s="16"/>
      <c r="AG1064" s="16"/>
      <c r="AH1064" s="16"/>
      <c r="AI1064" s="16"/>
      <c r="AJ1064" s="16"/>
      <c r="AK1064" s="16"/>
      <c r="AL1064" s="16"/>
      <c r="AM1064" s="16"/>
      <c r="AN1064" s="16"/>
      <c r="AO1064" s="16"/>
      <c r="AP1064" s="16"/>
      <c r="AQ1064" s="16"/>
      <c r="AR1064" s="16"/>
      <c r="AS1064" s="16"/>
      <c r="AT1064" s="16"/>
      <c r="AU1064" s="16"/>
      <c r="AV1064" s="16"/>
      <c r="AW1064" s="16"/>
      <c r="AX1064" s="16"/>
      <c r="AY1064" s="16"/>
      <c r="AZ1064" s="16"/>
      <c r="BA1064" s="16"/>
      <c r="BB1064" s="16"/>
      <c r="BC1064" s="16"/>
      <c r="BD1064" s="16"/>
      <c r="BE1064" s="16"/>
      <c r="BF1064" s="16"/>
      <c r="BG1064" s="16"/>
    </row>
    <row r="1065" spans="1:59" s="5" customFormat="1" x14ac:dyDescent="0.2">
      <c r="A1065"/>
      <c r="B1065"/>
      <c r="C1065"/>
      <c r="D1065"/>
      <c r="E1065"/>
      <c r="F1065"/>
      <c r="G1065"/>
      <c r="H1065"/>
      <c r="I1065"/>
      <c r="J1065"/>
      <c r="K1065"/>
      <c r="L1065"/>
      <c r="M1065" s="16"/>
      <c r="N1065" s="3">
        <v>1060</v>
      </c>
      <c r="O1065" s="3" t="str">
        <f t="shared" si="188"/>
        <v>NA</v>
      </c>
      <c r="P1065" s="3" t="e">
        <f t="shared" si="184"/>
        <v>#VALUE!</v>
      </c>
      <c r="Q1065" s="3" t="e">
        <f t="shared" si="185"/>
        <v>#VALUE!</v>
      </c>
      <c r="R1065" s="3">
        <f t="shared" si="186"/>
        <v>6.0591430094595972E-2</v>
      </c>
      <c r="S1065" s="3">
        <f t="shared" si="187"/>
        <v>-3.1395948479482183E-2</v>
      </c>
      <c r="T1065" s="16"/>
      <c r="U1065" s="1"/>
      <c r="V1065" s="1"/>
      <c r="W1065" s="1"/>
      <c r="X1065" s="1"/>
      <c r="Y1065" s="1"/>
      <c r="Z1065" s="1"/>
      <c r="AA1065" s="1"/>
      <c r="AB1065" s="1"/>
      <c r="AC1065" s="1"/>
      <c r="AD1065" s="1"/>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c r="BB1065" s="16"/>
      <c r="BC1065" s="16"/>
      <c r="BD1065" s="16"/>
      <c r="BE1065" s="16"/>
      <c r="BF1065" s="16"/>
      <c r="BG1065" s="16"/>
    </row>
    <row r="1066" spans="1:59" s="5" customFormat="1" x14ac:dyDescent="0.2">
      <c r="A1066"/>
      <c r="B1066"/>
      <c r="C1066"/>
      <c r="D1066"/>
      <c r="E1066"/>
      <c r="F1066"/>
      <c r="G1066"/>
      <c r="H1066"/>
      <c r="I1066"/>
      <c r="J1066"/>
      <c r="K1066"/>
      <c r="L1066"/>
      <c r="M1066" s="16"/>
      <c r="N1066" s="3">
        <v>1061</v>
      </c>
      <c r="O1066" s="3" t="str">
        <f t="shared" si="188"/>
        <v>NA</v>
      </c>
      <c r="P1066" s="3" t="e">
        <f t="shared" si="184"/>
        <v>#VALUE!</v>
      </c>
      <c r="Q1066" s="3" t="e">
        <f t="shared" si="185"/>
        <v>#VALUE!</v>
      </c>
      <c r="R1066" s="3">
        <f t="shared" si="186"/>
        <v>0.89527678620317863</v>
      </c>
      <c r="S1066" s="3">
        <f t="shared" si="187"/>
        <v>-0.42555487839994155</v>
      </c>
      <c r="T1066" s="16"/>
      <c r="U1066" s="1"/>
      <c r="V1066" s="1"/>
      <c r="W1066" s="1"/>
      <c r="X1066" s="1"/>
      <c r="Y1066" s="1"/>
      <c r="Z1066" s="1"/>
      <c r="AA1066" s="1"/>
      <c r="AB1066" s="1"/>
      <c r="AC1066" s="1"/>
      <c r="AD1066" s="1"/>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c r="BB1066" s="16"/>
      <c r="BC1066" s="16"/>
      <c r="BD1066" s="16"/>
      <c r="BE1066" s="16"/>
      <c r="BF1066" s="16"/>
      <c r="BG1066" s="16"/>
    </row>
    <row r="1067" spans="1:59" s="5" customFormat="1" x14ac:dyDescent="0.2">
      <c r="A1067"/>
      <c r="B1067"/>
      <c r="C1067"/>
      <c r="D1067"/>
      <c r="E1067"/>
      <c r="F1067"/>
      <c r="G1067"/>
      <c r="H1067"/>
      <c r="I1067"/>
      <c r="J1067"/>
      <c r="K1067"/>
      <c r="L1067"/>
      <c r="M1067" s="16"/>
      <c r="N1067" s="3">
        <v>1062</v>
      </c>
      <c r="O1067" s="3" t="str">
        <f t="shared" si="188"/>
        <v>NA</v>
      </c>
      <c r="P1067" s="3" t="e">
        <f t="shared" si="184"/>
        <v>#VALUE!</v>
      </c>
      <c r="Q1067" s="3" t="e">
        <f t="shared" si="185"/>
        <v>#VALUE!</v>
      </c>
      <c r="R1067" s="3">
        <f t="shared" si="186"/>
        <v>0.29008769006501478</v>
      </c>
      <c r="S1067" s="3">
        <f t="shared" si="187"/>
        <v>0.41151172803350311</v>
      </c>
      <c r="T1067" s="16"/>
      <c r="U1067" s="1"/>
      <c r="V1067" s="1"/>
      <c r="W1067" s="1"/>
      <c r="X1067" s="1"/>
      <c r="Y1067" s="1"/>
      <c r="Z1067" s="1"/>
      <c r="AA1067" s="1"/>
      <c r="AB1067" s="1"/>
      <c r="AC1067" s="1"/>
      <c r="AD1067" s="1"/>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row>
    <row r="1068" spans="1:59" s="5" customFormat="1" x14ac:dyDescent="0.2">
      <c r="A1068"/>
      <c r="B1068"/>
      <c r="C1068"/>
      <c r="D1068"/>
      <c r="E1068"/>
      <c r="F1068"/>
      <c r="G1068"/>
      <c r="H1068"/>
      <c r="I1068"/>
      <c r="J1068"/>
      <c r="K1068"/>
      <c r="L1068"/>
      <c r="M1068" s="16"/>
      <c r="N1068" s="3">
        <v>1063</v>
      </c>
      <c r="O1068" s="3" t="str">
        <f t="shared" si="188"/>
        <v>NA</v>
      </c>
      <c r="P1068" s="3" t="e">
        <f t="shared" si="184"/>
        <v>#VALUE!</v>
      </c>
      <c r="Q1068" s="3" t="e">
        <f t="shared" si="185"/>
        <v>#VALUE!</v>
      </c>
      <c r="R1068" s="3">
        <f t="shared" si="186"/>
        <v>0.92659954348027318</v>
      </c>
      <c r="S1068" s="3">
        <f t="shared" si="187"/>
        <v>-0.36510470091397129</v>
      </c>
      <c r="T1068" s="16"/>
      <c r="U1068" s="1"/>
      <c r="V1068" s="1"/>
      <c r="W1068" s="1"/>
      <c r="X1068" s="1"/>
      <c r="Y1068" s="1"/>
      <c r="Z1068" s="1"/>
      <c r="AA1068" s="1"/>
      <c r="AB1068" s="1"/>
      <c r="AC1068" s="1"/>
      <c r="AD1068" s="1"/>
      <c r="AE1068" s="16"/>
      <c r="AF1068" s="16"/>
      <c r="AG1068" s="16"/>
      <c r="AH1068" s="16"/>
      <c r="AI1068" s="16"/>
      <c r="AJ1068" s="16"/>
      <c r="AK1068" s="16"/>
      <c r="AL1068" s="16"/>
      <c r="AM1068" s="16"/>
      <c r="AN1068" s="16"/>
      <c r="AO1068" s="16"/>
      <c r="AP1068" s="16"/>
      <c r="AQ1068" s="16"/>
      <c r="AR1068" s="16"/>
      <c r="AS1068" s="16"/>
      <c r="AT1068" s="16"/>
      <c r="AU1068" s="16"/>
      <c r="AV1068" s="16"/>
      <c r="AW1068" s="16"/>
      <c r="AX1068" s="16"/>
      <c r="AY1068" s="16"/>
      <c r="AZ1068" s="16"/>
      <c r="BA1068" s="16"/>
      <c r="BB1068" s="16"/>
      <c r="BC1068" s="16"/>
      <c r="BD1068" s="16"/>
      <c r="BE1068" s="16"/>
      <c r="BF1068" s="16"/>
      <c r="BG1068" s="16"/>
    </row>
    <row r="1069" spans="1:59" s="5" customFormat="1" x14ac:dyDescent="0.2">
      <c r="A1069"/>
      <c r="B1069"/>
      <c r="C1069"/>
      <c r="D1069"/>
      <c r="E1069"/>
      <c r="F1069"/>
      <c r="G1069"/>
      <c r="H1069"/>
      <c r="I1069"/>
      <c r="J1069"/>
      <c r="K1069"/>
      <c r="L1069"/>
      <c r="M1069" s="16"/>
      <c r="N1069" s="3">
        <v>1064</v>
      </c>
      <c r="O1069" s="3" t="str">
        <f t="shared" si="188"/>
        <v>NA</v>
      </c>
      <c r="P1069" s="3" t="e">
        <f t="shared" si="184"/>
        <v>#VALUE!</v>
      </c>
      <c r="Q1069" s="3" t="e">
        <f t="shared" si="185"/>
        <v>#VALUE!</v>
      </c>
      <c r="R1069" s="3">
        <f t="shared" si="186"/>
        <v>0.51958395003543356</v>
      </c>
      <c r="S1069" s="3">
        <f t="shared" si="187"/>
        <v>0.85441940454648857</v>
      </c>
      <c r="T1069" s="16"/>
      <c r="U1069" s="1"/>
      <c r="V1069" s="1"/>
      <c r="W1069" s="1"/>
      <c r="X1069" s="1"/>
      <c r="Y1069" s="1"/>
      <c r="Z1069" s="1"/>
      <c r="AA1069" s="1"/>
      <c r="AB1069" s="1"/>
      <c r="AC1069" s="1"/>
      <c r="AD1069" s="1"/>
      <c r="AE1069" s="16"/>
      <c r="AF1069" s="16"/>
      <c r="AG1069" s="16"/>
      <c r="AH1069" s="16"/>
      <c r="AI1069" s="16"/>
      <c r="AJ1069" s="16"/>
      <c r="AK1069" s="16"/>
      <c r="AL1069" s="16"/>
      <c r="AM1069" s="16"/>
      <c r="AN1069" s="16"/>
      <c r="AO1069" s="16"/>
      <c r="AP1069" s="16"/>
      <c r="AQ1069" s="16"/>
      <c r="AR1069" s="16"/>
      <c r="AS1069" s="16"/>
      <c r="AT1069" s="16"/>
      <c r="AU1069" s="16"/>
      <c r="AV1069" s="16"/>
      <c r="AW1069" s="16"/>
      <c r="AX1069" s="16"/>
      <c r="AY1069" s="16"/>
      <c r="AZ1069" s="16"/>
      <c r="BA1069" s="16"/>
      <c r="BB1069" s="16"/>
      <c r="BC1069" s="16"/>
      <c r="BD1069" s="16"/>
      <c r="BE1069" s="16"/>
      <c r="BF1069" s="16"/>
      <c r="BG1069" s="16"/>
    </row>
    <row r="1070" spans="1:59" s="5" customFormat="1" x14ac:dyDescent="0.2">
      <c r="A1070"/>
      <c r="B1070"/>
      <c r="C1070"/>
      <c r="D1070"/>
      <c r="E1070"/>
      <c r="F1070"/>
      <c r="G1070"/>
      <c r="H1070"/>
      <c r="I1070"/>
      <c r="J1070"/>
      <c r="K1070"/>
      <c r="L1070"/>
      <c r="M1070" s="16"/>
      <c r="N1070" s="3">
        <v>1065</v>
      </c>
      <c r="O1070" s="3" t="str">
        <f t="shared" si="188"/>
        <v>NA</v>
      </c>
      <c r="P1070" s="3" t="e">
        <f t="shared" si="184"/>
        <v>#VALUE!</v>
      </c>
      <c r="Q1070" s="3" t="e">
        <f t="shared" si="185"/>
        <v>#VALUE!</v>
      </c>
      <c r="R1070" s="3">
        <f t="shared" si="186"/>
        <v>0.71349265455367106</v>
      </c>
      <c r="S1070" s="3">
        <f t="shared" si="187"/>
        <v>-0.23551153093321897</v>
      </c>
      <c r="T1070" s="16"/>
      <c r="U1070" s="1"/>
      <c r="V1070" s="1"/>
      <c r="W1070" s="1"/>
      <c r="X1070" s="1"/>
      <c r="Y1070" s="1"/>
      <c r="Z1070" s="1"/>
      <c r="AA1070" s="1"/>
      <c r="AB1070" s="1"/>
      <c r="AC1070" s="1"/>
      <c r="AD1070" s="1"/>
      <c r="AE1070" s="16"/>
      <c r="AF1070" s="16"/>
      <c r="AG1070" s="16"/>
      <c r="AH1070" s="16"/>
      <c r="AI1070" s="16"/>
      <c r="AJ1070" s="16"/>
      <c r="AK1070" s="16"/>
      <c r="AL1070" s="16"/>
      <c r="AM1070" s="16"/>
      <c r="AN1070" s="16"/>
      <c r="AO1070" s="16"/>
      <c r="AP1070" s="16"/>
      <c r="AQ1070" s="16"/>
      <c r="AR1070" s="16"/>
      <c r="AS1070" s="16"/>
      <c r="AT1070" s="16"/>
      <c r="AU1070" s="16"/>
      <c r="AV1070" s="16"/>
      <c r="AW1070" s="16"/>
      <c r="AX1070" s="16"/>
      <c r="AY1070" s="16"/>
      <c r="AZ1070" s="16"/>
      <c r="BA1070" s="16"/>
      <c r="BB1070" s="16"/>
      <c r="BC1070" s="16"/>
      <c r="BD1070" s="16"/>
      <c r="BE1070" s="16"/>
      <c r="BF1070" s="16"/>
      <c r="BG1070" s="16"/>
    </row>
    <row r="1071" spans="1:59" s="5" customFormat="1" x14ac:dyDescent="0.2">
      <c r="A1071"/>
      <c r="B1071"/>
      <c r="C1071"/>
      <c r="D1071"/>
      <c r="E1071"/>
      <c r="F1071"/>
      <c r="G1071"/>
      <c r="H1071"/>
      <c r="I1071"/>
      <c r="J1071"/>
      <c r="K1071"/>
      <c r="L1071"/>
      <c r="M1071" s="16"/>
      <c r="N1071" s="3">
        <v>1066</v>
      </c>
      <c r="O1071" s="3" t="str">
        <f t="shared" si="188"/>
        <v>NA</v>
      </c>
      <c r="P1071" s="3" t="e">
        <f t="shared" si="184"/>
        <v>#VALUE!</v>
      </c>
      <c r="Q1071" s="3" t="e">
        <f t="shared" si="185"/>
        <v>#VALUE!</v>
      </c>
      <c r="R1071" s="3">
        <f t="shared" si="186"/>
        <v>0.45713715531583121</v>
      </c>
      <c r="S1071" s="3">
        <f t="shared" si="187"/>
        <v>0.88154387524681621</v>
      </c>
      <c r="T1071" s="16"/>
      <c r="U1071" s="1"/>
      <c r="V1071" s="1"/>
      <c r="W1071" s="1"/>
      <c r="X1071" s="1"/>
      <c r="Y1071" s="1"/>
      <c r="Z1071" s="1"/>
      <c r="AA1071" s="1"/>
      <c r="AB1071" s="1"/>
      <c r="AC1071" s="1"/>
      <c r="AD1071" s="1"/>
      <c r="AE1071" s="16"/>
      <c r="AF1071" s="16"/>
      <c r="AG1071" s="16"/>
      <c r="AH1071" s="16"/>
      <c r="AI1071" s="16"/>
      <c r="AJ1071" s="16"/>
      <c r="AK1071" s="16"/>
      <c r="AL1071" s="16"/>
      <c r="AM1071" s="16"/>
      <c r="AN1071" s="16"/>
      <c r="AO1071" s="16"/>
      <c r="AP1071" s="16"/>
      <c r="AQ1071" s="16"/>
      <c r="AR1071" s="16"/>
      <c r="AS1071" s="16"/>
      <c r="AT1071" s="16"/>
      <c r="AU1071" s="16"/>
      <c r="AV1071" s="16"/>
      <c r="AW1071" s="16"/>
      <c r="AX1071" s="16"/>
      <c r="AY1071" s="16"/>
      <c r="AZ1071" s="16"/>
      <c r="BA1071" s="16"/>
      <c r="BB1071" s="16"/>
      <c r="BC1071" s="16"/>
      <c r="BD1071" s="16"/>
      <c r="BE1071" s="16"/>
      <c r="BF1071" s="16"/>
      <c r="BG1071" s="16"/>
    </row>
    <row r="1072" spans="1:59" s="5" customFormat="1" x14ac:dyDescent="0.2">
      <c r="A1072"/>
      <c r="B1072"/>
      <c r="C1072"/>
      <c r="D1072"/>
      <c r="E1072"/>
      <c r="F1072"/>
      <c r="G1072"/>
      <c r="H1072"/>
      <c r="I1072"/>
      <c r="J1072"/>
      <c r="K1072"/>
      <c r="L1072"/>
      <c r="M1072" s="16"/>
      <c r="N1072" s="3">
        <v>1067</v>
      </c>
      <c r="O1072" s="3" t="str">
        <f t="shared" si="188"/>
        <v>NA</v>
      </c>
      <c r="P1072" s="3" t="e">
        <f t="shared" si="184"/>
        <v>#VALUE!</v>
      </c>
      <c r="Q1072" s="3" t="e">
        <f t="shared" si="185"/>
        <v>#VALUE!</v>
      </c>
      <c r="R1072" s="3">
        <f t="shared" si="186"/>
        <v>0.25595611942337204</v>
      </c>
      <c r="S1072" s="3">
        <f t="shared" si="187"/>
        <v>-3.6775368457684532E-2</v>
      </c>
      <c r="T1072" s="16"/>
      <c r="U1072" s="1"/>
      <c r="V1072" s="1"/>
      <c r="W1072" s="1"/>
      <c r="X1072" s="1"/>
      <c r="Y1072" s="1"/>
      <c r="Z1072" s="1"/>
      <c r="AA1072" s="1"/>
      <c r="AB1072" s="1"/>
      <c r="AC1072" s="1"/>
      <c r="AD1072" s="1"/>
      <c r="AE1072" s="16"/>
      <c r="AF1072" s="16"/>
      <c r="AG1072" s="16"/>
      <c r="AH1072" s="16"/>
      <c r="AI1072" s="16"/>
      <c r="AJ1072" s="16"/>
      <c r="AK1072" s="16"/>
      <c r="AL1072" s="16"/>
      <c r="AM1072" s="16"/>
      <c r="AN1072" s="16"/>
      <c r="AO1072" s="16"/>
      <c r="AP1072" s="16"/>
      <c r="AQ1072" s="16"/>
      <c r="AR1072" s="16"/>
      <c r="AS1072" s="16"/>
      <c r="AT1072" s="16"/>
      <c r="AU1072" s="16"/>
      <c r="AV1072" s="16"/>
      <c r="AW1072" s="16"/>
      <c r="AX1072" s="16"/>
      <c r="AY1072" s="16"/>
      <c r="AZ1072" s="16"/>
      <c r="BA1072" s="16"/>
      <c r="BB1072" s="16"/>
      <c r="BC1072" s="16"/>
      <c r="BD1072" s="16"/>
      <c r="BE1072" s="16"/>
      <c r="BF1072" s="16"/>
      <c r="BG1072" s="16"/>
    </row>
    <row r="1073" spans="1:59" s="5" customFormat="1" x14ac:dyDescent="0.2">
      <c r="A1073"/>
      <c r="B1073"/>
      <c r="C1073"/>
      <c r="D1073"/>
      <c r="E1073"/>
      <c r="F1073"/>
      <c r="G1073"/>
      <c r="H1073"/>
      <c r="I1073"/>
      <c r="J1073"/>
      <c r="K1073"/>
      <c r="L1073"/>
      <c r="M1073" s="16"/>
      <c r="N1073" s="3">
        <v>1068</v>
      </c>
      <c r="O1073" s="3" t="str">
        <f t="shared" si="188"/>
        <v>NA</v>
      </c>
      <c r="P1073" s="3" t="e">
        <f t="shared" si="184"/>
        <v>#VALUE!</v>
      </c>
      <c r="Q1073" s="3" t="e">
        <f t="shared" si="185"/>
        <v>#VALUE!</v>
      </c>
      <c r="R1073" s="3">
        <f t="shared" si="186"/>
        <v>0.39469036059622886</v>
      </c>
      <c r="S1073" s="3">
        <f t="shared" si="187"/>
        <v>0.90866834594714396</v>
      </c>
      <c r="T1073" s="16"/>
      <c r="U1073" s="1"/>
      <c r="V1073" s="1"/>
      <c r="W1073" s="1"/>
      <c r="X1073" s="1"/>
      <c r="Y1073" s="1"/>
      <c r="Z1073" s="1"/>
      <c r="AA1073" s="1"/>
      <c r="AB1073" s="1"/>
      <c r="AC1073" s="1"/>
      <c r="AD1073" s="1"/>
      <c r="AE1073" s="16"/>
      <c r="AF1073" s="16"/>
      <c r="AG1073" s="16"/>
      <c r="AH1073" s="16"/>
      <c r="AI1073" s="16"/>
      <c r="AJ1073" s="16"/>
      <c r="AK1073" s="16"/>
      <c r="AL1073" s="16"/>
      <c r="AM1073" s="16"/>
      <c r="AN1073" s="16"/>
      <c r="AO1073" s="16"/>
      <c r="AP1073" s="16"/>
      <c r="AQ1073" s="16"/>
      <c r="AR1073" s="16"/>
      <c r="AS1073" s="16"/>
      <c r="AT1073" s="16"/>
      <c r="AU1073" s="16"/>
      <c r="AV1073" s="16"/>
      <c r="AW1073" s="16"/>
      <c r="AX1073" s="16"/>
      <c r="AY1073" s="16"/>
      <c r="AZ1073" s="16"/>
      <c r="BA1073" s="16"/>
      <c r="BB1073" s="16"/>
      <c r="BC1073" s="16"/>
      <c r="BD1073" s="16"/>
      <c r="BE1073" s="16"/>
      <c r="BF1073" s="16"/>
      <c r="BG1073" s="16"/>
    </row>
    <row r="1074" spans="1:59" s="5" customFormat="1" x14ac:dyDescent="0.2">
      <c r="A1074"/>
      <c r="B1074"/>
      <c r="C1074"/>
      <c r="D1074"/>
      <c r="E1074"/>
      <c r="F1074"/>
      <c r="G1074"/>
      <c r="H1074"/>
      <c r="I1074"/>
      <c r="J1074"/>
      <c r="K1074"/>
      <c r="L1074"/>
      <c r="M1074" s="16"/>
      <c r="N1074" s="3">
        <v>1069</v>
      </c>
      <c r="O1074" s="3" t="str">
        <f t="shared" si="188"/>
        <v>NA</v>
      </c>
      <c r="P1074" s="3" t="e">
        <f t="shared" si="184"/>
        <v>#VALUE!</v>
      </c>
      <c r="Q1074" s="3" t="e">
        <f t="shared" si="185"/>
        <v>#VALUE!</v>
      </c>
      <c r="R1074" s="3">
        <f t="shared" si="186"/>
        <v>-0.20158041570692697</v>
      </c>
      <c r="S1074" s="3">
        <f t="shared" si="187"/>
        <v>0.16196079401784994</v>
      </c>
      <c r="T1074" s="16"/>
      <c r="U1074" s="1"/>
      <c r="V1074" s="1"/>
      <c r="W1074" s="1"/>
      <c r="X1074" s="1"/>
      <c r="Y1074" s="1"/>
      <c r="Z1074" s="1"/>
      <c r="AA1074" s="1"/>
      <c r="AB1074" s="1"/>
      <c r="AC1074" s="1"/>
      <c r="AD1074" s="1"/>
      <c r="AE1074" s="16"/>
      <c r="AF1074" s="16"/>
      <c r="AG1074" s="16"/>
      <c r="AH1074" s="16"/>
      <c r="AI1074" s="16"/>
      <c r="AJ1074" s="16"/>
      <c r="AK1074" s="16"/>
      <c r="AL1074" s="16"/>
      <c r="AM1074" s="16"/>
      <c r="AN1074" s="16"/>
      <c r="AO1074" s="16"/>
      <c r="AP1074" s="16"/>
      <c r="AQ1074" s="16"/>
      <c r="AR1074" s="16"/>
      <c r="AS1074" s="16"/>
      <c r="AT1074" s="16"/>
      <c r="AU1074" s="16"/>
      <c r="AV1074" s="16"/>
      <c r="AW1074" s="16"/>
      <c r="AX1074" s="16"/>
      <c r="AY1074" s="16"/>
      <c r="AZ1074" s="16"/>
      <c r="BA1074" s="16"/>
      <c r="BB1074" s="16"/>
      <c r="BC1074" s="16"/>
      <c r="BD1074" s="16"/>
      <c r="BE1074" s="16"/>
      <c r="BF1074" s="16"/>
      <c r="BG1074" s="16"/>
    </row>
    <row r="1075" spans="1:59" s="5" customFormat="1" x14ac:dyDescent="0.2">
      <c r="A1075"/>
      <c r="B1075"/>
      <c r="C1075"/>
      <c r="D1075"/>
      <c r="E1075"/>
      <c r="F1075"/>
      <c r="G1075"/>
      <c r="H1075"/>
      <c r="I1075"/>
      <c r="J1075"/>
      <c r="K1075"/>
      <c r="L1075"/>
      <c r="M1075" s="16"/>
      <c r="N1075" s="3">
        <v>1070</v>
      </c>
      <c r="O1075" s="3" t="str">
        <f t="shared" si="188"/>
        <v>NA</v>
      </c>
      <c r="P1075" s="3" t="e">
        <f t="shared" si="184"/>
        <v>#VALUE!</v>
      </c>
      <c r="Q1075" s="3" t="e">
        <f t="shared" si="185"/>
        <v>#VALUE!</v>
      </c>
      <c r="R1075" s="3">
        <f t="shared" si="186"/>
        <v>0.33224356587662657</v>
      </c>
      <c r="S1075" s="3">
        <f t="shared" si="187"/>
        <v>0.9357928166474716</v>
      </c>
      <c r="T1075" s="16"/>
      <c r="U1075" s="1"/>
      <c r="V1075" s="1"/>
      <c r="W1075" s="1"/>
      <c r="X1075" s="1"/>
      <c r="Y1075" s="1"/>
      <c r="Z1075" s="1"/>
      <c r="AA1075" s="1"/>
      <c r="AB1075" s="1"/>
      <c r="AC1075" s="1"/>
      <c r="AD1075" s="1"/>
      <c r="AE1075" s="16"/>
      <c r="AF1075" s="16"/>
      <c r="AG1075" s="16"/>
      <c r="AH1075" s="16"/>
      <c r="AI1075" s="16"/>
      <c r="AJ1075" s="16"/>
      <c r="AK1075" s="16"/>
      <c r="AL1075" s="16"/>
      <c r="AM1075" s="16"/>
      <c r="AN1075" s="16"/>
      <c r="AO1075" s="16"/>
      <c r="AP1075" s="16"/>
      <c r="AQ1075" s="16"/>
      <c r="AR1075" s="16"/>
      <c r="AS1075" s="16"/>
      <c r="AT1075" s="16"/>
      <c r="AU1075" s="16"/>
      <c r="AV1075" s="16"/>
      <c r="AW1075" s="16"/>
      <c r="AX1075" s="16"/>
      <c r="AY1075" s="16"/>
      <c r="AZ1075" s="16"/>
      <c r="BA1075" s="16"/>
      <c r="BB1075" s="16"/>
      <c r="BC1075" s="16"/>
      <c r="BD1075" s="16"/>
      <c r="BE1075" s="16"/>
      <c r="BF1075" s="16"/>
      <c r="BG1075" s="16"/>
    </row>
    <row r="1076" spans="1:59" s="5" customFormat="1" x14ac:dyDescent="0.2">
      <c r="A1076"/>
      <c r="B1076"/>
      <c r="C1076"/>
      <c r="D1076"/>
      <c r="E1076"/>
      <c r="F1076"/>
      <c r="G1076"/>
      <c r="H1076"/>
      <c r="I1076"/>
      <c r="J1076"/>
      <c r="K1076"/>
      <c r="L1076"/>
      <c r="M1076" s="16"/>
      <c r="N1076" s="3">
        <v>1071</v>
      </c>
      <c r="O1076" s="3" t="str">
        <f t="shared" si="188"/>
        <v>NA</v>
      </c>
      <c r="P1076" s="3" t="e">
        <f t="shared" si="184"/>
        <v>#VALUE!</v>
      </c>
      <c r="Q1076" s="3" t="e">
        <f t="shared" si="185"/>
        <v>#VALUE!</v>
      </c>
      <c r="R1076" s="3">
        <f t="shared" si="186"/>
        <v>-0.65911695083722599</v>
      </c>
      <c r="S1076" s="3">
        <f t="shared" si="187"/>
        <v>0.3606969564933844</v>
      </c>
      <c r="T1076" s="16"/>
      <c r="U1076" s="1"/>
      <c r="V1076" s="1"/>
      <c r="W1076" s="1"/>
      <c r="X1076" s="1"/>
      <c r="Y1076" s="1"/>
      <c r="Z1076" s="1"/>
      <c r="AA1076" s="1"/>
      <c r="AB1076" s="1"/>
      <c r="AC1076" s="1"/>
      <c r="AD1076" s="1"/>
      <c r="AE1076" s="16"/>
      <c r="AF1076" s="16"/>
      <c r="AG1076" s="16"/>
      <c r="AH1076" s="16"/>
      <c r="AI1076" s="16"/>
      <c r="AJ1076" s="16"/>
      <c r="AK1076" s="16"/>
      <c r="AL1076" s="16"/>
      <c r="AM1076" s="16"/>
      <c r="AN1076" s="16"/>
      <c r="AO1076" s="16"/>
      <c r="AP1076" s="16"/>
      <c r="AQ1076" s="16"/>
      <c r="AR1076" s="16"/>
      <c r="AS1076" s="16"/>
      <c r="AT1076" s="16"/>
      <c r="AU1076" s="16"/>
      <c r="AV1076" s="16"/>
      <c r="AW1076" s="16"/>
      <c r="AX1076" s="16"/>
      <c r="AY1076" s="16"/>
      <c r="AZ1076" s="16"/>
      <c r="BA1076" s="16"/>
      <c r="BB1076" s="16"/>
      <c r="BC1076" s="16"/>
      <c r="BD1076" s="16"/>
      <c r="BE1076" s="16"/>
      <c r="BF1076" s="16"/>
      <c r="BG1076" s="16"/>
    </row>
    <row r="1077" spans="1:59" s="5" customFormat="1" x14ac:dyDescent="0.2">
      <c r="A1077"/>
      <c r="B1077"/>
      <c r="C1077"/>
      <c r="D1077"/>
      <c r="E1077"/>
      <c r="F1077"/>
      <c r="G1077"/>
      <c r="H1077"/>
      <c r="I1077"/>
      <c r="J1077"/>
      <c r="K1077"/>
      <c r="L1077"/>
      <c r="M1077" s="16"/>
      <c r="N1077" s="3">
        <v>1072</v>
      </c>
      <c r="O1077" s="3" t="str">
        <f t="shared" si="188"/>
        <v>NA</v>
      </c>
      <c r="P1077" s="3" t="e">
        <f t="shared" si="184"/>
        <v>#VALUE!</v>
      </c>
      <c r="Q1077" s="3" t="e">
        <f t="shared" si="185"/>
        <v>#VALUE!</v>
      </c>
      <c r="R1077" s="3">
        <f t="shared" si="186"/>
        <v>0.26979677115702422</v>
      </c>
      <c r="S1077" s="3">
        <f t="shared" si="187"/>
        <v>0.96291728734779936</v>
      </c>
      <c r="T1077" s="16"/>
      <c r="U1077" s="1"/>
      <c r="V1077" s="1"/>
      <c r="W1077" s="1"/>
      <c r="X1077" s="1"/>
      <c r="Y1077" s="1"/>
      <c r="Z1077" s="1"/>
      <c r="AA1077" s="1"/>
      <c r="AB1077" s="1"/>
      <c r="AC1077" s="1"/>
      <c r="AD1077" s="1"/>
      <c r="AE1077" s="16"/>
      <c r="AF1077" s="16"/>
      <c r="AG1077" s="16"/>
      <c r="AH1077" s="16"/>
      <c r="AI1077" s="16"/>
      <c r="AJ1077" s="16"/>
      <c r="AK1077" s="16"/>
      <c r="AL1077" s="16"/>
      <c r="AM1077" s="16"/>
      <c r="AN1077" s="16"/>
      <c r="AO1077" s="16"/>
      <c r="AP1077" s="16"/>
      <c r="AQ1077" s="16"/>
      <c r="AR1077" s="16"/>
      <c r="AS1077" s="16"/>
      <c r="AT1077" s="16"/>
      <c r="AU1077" s="16"/>
      <c r="AV1077" s="16"/>
      <c r="AW1077" s="16"/>
      <c r="AX1077" s="16"/>
      <c r="AY1077" s="16"/>
      <c r="AZ1077" s="16"/>
      <c r="BA1077" s="16"/>
      <c r="BB1077" s="16"/>
      <c r="BC1077" s="16"/>
      <c r="BD1077" s="16"/>
      <c r="BE1077" s="16"/>
      <c r="BF1077" s="16"/>
      <c r="BG1077" s="16"/>
    </row>
    <row r="1078" spans="1:59" s="5" customFormat="1" x14ac:dyDescent="0.2">
      <c r="A1078"/>
      <c r="B1078"/>
      <c r="C1078"/>
      <c r="D1078"/>
      <c r="E1078"/>
      <c r="F1078"/>
      <c r="G1078"/>
      <c r="H1078"/>
      <c r="I1078"/>
      <c r="J1078"/>
      <c r="K1078"/>
      <c r="L1078"/>
      <c r="M1078" s="16"/>
      <c r="N1078" s="3">
        <v>1073</v>
      </c>
      <c r="O1078" s="3" t="str">
        <f t="shared" si="188"/>
        <v>NA</v>
      </c>
      <c r="P1078" s="3" t="e">
        <f t="shared" si="184"/>
        <v>#VALUE!</v>
      </c>
      <c r="Q1078" s="3" t="e">
        <f t="shared" si="185"/>
        <v>#VALUE!</v>
      </c>
      <c r="R1078" s="3">
        <f t="shared" si="186"/>
        <v>-0.89928507706236893</v>
      </c>
      <c r="S1078" s="3">
        <f t="shared" si="187"/>
        <v>0.42798890964633685</v>
      </c>
      <c r="T1078" s="16"/>
      <c r="U1078" s="1"/>
      <c r="V1078" s="1"/>
      <c r="W1078" s="1"/>
      <c r="X1078" s="1"/>
      <c r="Y1078" s="1"/>
      <c r="Z1078" s="1"/>
      <c r="AA1078" s="1"/>
      <c r="AB1078" s="1"/>
      <c r="AC1078" s="1"/>
      <c r="AD1078" s="1"/>
      <c r="AE1078" s="16"/>
      <c r="AF1078" s="16"/>
      <c r="AG1078" s="16"/>
      <c r="AH1078" s="16"/>
      <c r="AI1078" s="16"/>
      <c r="AJ1078" s="16"/>
      <c r="AK1078" s="16"/>
      <c r="AL1078" s="16"/>
      <c r="AM1078" s="16"/>
      <c r="AN1078" s="16"/>
      <c r="AO1078" s="16"/>
      <c r="AP1078" s="16"/>
      <c r="AQ1078" s="16"/>
      <c r="AR1078" s="16"/>
      <c r="AS1078" s="16"/>
      <c r="AT1078" s="16"/>
      <c r="AU1078" s="16"/>
      <c r="AV1078" s="16"/>
      <c r="AW1078" s="16"/>
      <c r="AX1078" s="16"/>
      <c r="AY1078" s="16"/>
      <c r="AZ1078" s="16"/>
      <c r="BA1078" s="16"/>
      <c r="BB1078" s="16"/>
      <c r="BC1078" s="16"/>
      <c r="BD1078" s="16"/>
      <c r="BE1078" s="16"/>
      <c r="BF1078" s="16"/>
      <c r="BG1078" s="16"/>
    </row>
    <row r="1079" spans="1:59" s="5" customFormat="1" x14ac:dyDescent="0.2">
      <c r="A1079"/>
      <c r="B1079"/>
      <c r="C1079"/>
      <c r="D1079"/>
      <c r="E1079"/>
      <c r="F1079"/>
      <c r="G1079"/>
      <c r="H1079"/>
      <c r="I1079"/>
      <c r="J1079"/>
      <c r="K1079"/>
      <c r="L1079"/>
      <c r="M1079" s="16"/>
      <c r="N1079" s="3">
        <v>1074</v>
      </c>
      <c r="O1079" s="3" t="str">
        <f t="shared" si="188"/>
        <v>NA</v>
      </c>
      <c r="P1079" s="3" t="e">
        <f t="shared" si="184"/>
        <v>#VALUE!</v>
      </c>
      <c r="Q1079" s="3" t="e">
        <f t="shared" si="185"/>
        <v>#VALUE!</v>
      </c>
      <c r="R1079" s="3">
        <f t="shared" si="186"/>
        <v>0.10274730590620777</v>
      </c>
      <c r="S1079" s="3">
        <f t="shared" si="187"/>
        <v>0.49288514013448625</v>
      </c>
      <c r="T1079" s="16"/>
      <c r="U1079" s="1"/>
      <c r="V1079" s="1"/>
      <c r="W1079" s="1"/>
      <c r="X1079" s="1"/>
      <c r="Y1079" s="1"/>
      <c r="Z1079" s="1"/>
      <c r="AA1079" s="1"/>
      <c r="AB1079" s="1"/>
      <c r="AC1079" s="1"/>
      <c r="AD1079" s="1"/>
      <c r="AE1079" s="16"/>
      <c r="AF1079" s="16"/>
      <c r="AG1079" s="16"/>
      <c r="AH1079" s="16"/>
      <c r="AI1079" s="16"/>
      <c r="AJ1079" s="16"/>
      <c r="AK1079" s="16"/>
      <c r="AL1079" s="16"/>
      <c r="AM1079" s="16"/>
      <c r="AN1079" s="16"/>
      <c r="AO1079" s="16"/>
      <c r="AP1079" s="16"/>
      <c r="AQ1079" s="16"/>
      <c r="AR1079" s="16"/>
      <c r="AS1079" s="16"/>
      <c r="AT1079" s="16"/>
      <c r="AU1079" s="16"/>
      <c r="AV1079" s="16"/>
      <c r="AW1079" s="16"/>
      <c r="AX1079" s="16"/>
      <c r="AY1079" s="16"/>
      <c r="AZ1079" s="16"/>
      <c r="BA1079" s="16"/>
      <c r="BB1079" s="16"/>
      <c r="BC1079" s="16"/>
      <c r="BD1079" s="16"/>
      <c r="BE1079" s="16"/>
      <c r="BF1079" s="16"/>
      <c r="BG1079" s="16"/>
    </row>
    <row r="1080" spans="1:59" s="5" customFormat="1" x14ac:dyDescent="0.2">
      <c r="A1080"/>
      <c r="B1080"/>
      <c r="C1080"/>
      <c r="D1080"/>
      <c r="E1080"/>
      <c r="F1080"/>
      <c r="G1080"/>
      <c r="H1080"/>
      <c r="I1080"/>
      <c r="J1080"/>
      <c r="K1080"/>
      <c r="L1080"/>
      <c r="M1080" s="16"/>
      <c r="N1080" s="3">
        <v>1075</v>
      </c>
      <c r="O1080" s="3" t="str">
        <f t="shared" si="188"/>
        <v>NA</v>
      </c>
      <c r="P1080" s="3" t="e">
        <f t="shared" si="184"/>
        <v>#VALUE!</v>
      </c>
      <c r="Q1080" s="3" t="e">
        <f t="shared" si="185"/>
        <v>#VALUE!</v>
      </c>
      <c r="R1080" s="3">
        <f t="shared" si="186"/>
        <v>-0.9220847943823558</v>
      </c>
      <c r="S1080" s="3">
        <f t="shared" si="187"/>
        <v>0.36383665347670724</v>
      </c>
      <c r="T1080" s="16"/>
      <c r="U1080" s="1"/>
      <c r="V1080" s="1"/>
      <c r="W1080" s="1"/>
      <c r="X1080" s="1"/>
      <c r="Y1080" s="1"/>
      <c r="Z1080" s="1"/>
      <c r="AA1080" s="1"/>
      <c r="AB1080" s="1"/>
      <c r="AC1080" s="1"/>
      <c r="AD1080" s="1"/>
      <c r="AE1080" s="16"/>
      <c r="AF1080" s="16"/>
      <c r="AG1080" s="16"/>
      <c r="AH1080" s="16"/>
      <c r="AI1080" s="16"/>
      <c r="AJ1080" s="16"/>
      <c r="AK1080" s="16"/>
      <c r="AL1080" s="16"/>
      <c r="AM1080" s="16"/>
      <c r="AN1080" s="16"/>
      <c r="AO1080" s="16"/>
      <c r="AP1080" s="16"/>
      <c r="AQ1080" s="16"/>
      <c r="AR1080" s="16"/>
      <c r="AS1080" s="16"/>
      <c r="AT1080" s="16"/>
      <c r="AU1080" s="16"/>
      <c r="AV1080" s="16"/>
      <c r="AW1080" s="16"/>
      <c r="AX1080" s="16"/>
      <c r="AY1080" s="16"/>
      <c r="AZ1080" s="16"/>
      <c r="BA1080" s="16"/>
      <c r="BB1080" s="16"/>
      <c r="BC1080" s="16"/>
      <c r="BD1080" s="16"/>
      <c r="BE1080" s="16"/>
      <c r="BF1080" s="16"/>
      <c r="BG1080" s="16"/>
    </row>
    <row r="1081" spans="1:59" s="5" customFormat="1" x14ac:dyDescent="0.2">
      <c r="A1081"/>
      <c r="B1081"/>
      <c r="C1081"/>
      <c r="D1081"/>
      <c r="E1081"/>
      <c r="F1081"/>
      <c r="G1081"/>
      <c r="H1081"/>
      <c r="I1081"/>
      <c r="J1081"/>
      <c r="K1081"/>
      <c r="L1081"/>
      <c r="M1081" s="16"/>
      <c r="N1081" s="3">
        <v>1076</v>
      </c>
      <c r="O1081" s="3" t="str">
        <f t="shared" si="188"/>
        <v>NA</v>
      </c>
      <c r="P1081" s="3" t="e">
        <f t="shared" si="184"/>
        <v>#VALUE!</v>
      </c>
      <c r="Q1081" s="3" t="e">
        <f t="shared" si="185"/>
        <v>#VALUE!</v>
      </c>
      <c r="R1081" s="3">
        <f t="shared" si="186"/>
        <v>-6.43021593446087E-2</v>
      </c>
      <c r="S1081" s="3">
        <f t="shared" si="187"/>
        <v>2.285299292117321E-2</v>
      </c>
      <c r="T1081" s="16"/>
      <c r="U1081" s="1"/>
      <c r="V1081" s="1"/>
      <c r="W1081" s="1"/>
      <c r="X1081" s="1"/>
      <c r="Y1081" s="1"/>
      <c r="Z1081" s="1"/>
      <c r="AA1081" s="1"/>
      <c r="AB1081" s="1"/>
      <c r="AC1081" s="1"/>
      <c r="AD1081" s="1"/>
      <c r="AE1081" s="16"/>
      <c r="AF1081" s="16"/>
      <c r="AG1081" s="16"/>
      <c r="AH1081" s="16"/>
      <c r="AI1081" s="16"/>
      <c r="AJ1081" s="16"/>
      <c r="AK1081" s="16"/>
      <c r="AL1081" s="16"/>
      <c r="AM1081" s="16"/>
      <c r="AN1081" s="16"/>
      <c r="AO1081" s="16"/>
      <c r="AP1081" s="16"/>
      <c r="AQ1081" s="16"/>
      <c r="AR1081" s="16"/>
      <c r="AS1081" s="16"/>
      <c r="AT1081" s="16"/>
      <c r="AU1081" s="16"/>
      <c r="AV1081" s="16"/>
      <c r="AW1081" s="16"/>
      <c r="AX1081" s="16"/>
      <c r="AY1081" s="16"/>
      <c r="AZ1081" s="16"/>
      <c r="BA1081" s="16"/>
      <c r="BB1081" s="16"/>
      <c r="BC1081" s="16"/>
      <c r="BD1081" s="16"/>
      <c r="BE1081" s="16"/>
      <c r="BF1081" s="16"/>
      <c r="BG1081" s="16"/>
    </row>
    <row r="1082" spans="1:59" s="5" customFormat="1" x14ac:dyDescent="0.2">
      <c r="A1082"/>
      <c r="B1082"/>
      <c r="C1082"/>
      <c r="D1082"/>
      <c r="E1082"/>
      <c r="F1082"/>
      <c r="G1082"/>
      <c r="H1082"/>
      <c r="I1082"/>
      <c r="J1082"/>
      <c r="K1082"/>
      <c r="L1082"/>
      <c r="M1082" s="16"/>
      <c r="N1082" s="3">
        <v>1077</v>
      </c>
      <c r="O1082" s="3" t="str">
        <f t="shared" si="188"/>
        <v>NA</v>
      </c>
      <c r="P1082" s="3" t="e">
        <f t="shared" si="184"/>
        <v>#VALUE!</v>
      </c>
      <c r="Q1082" s="3" t="e">
        <f t="shared" si="185"/>
        <v>#VALUE!</v>
      </c>
      <c r="R1082" s="3">
        <f t="shared" si="186"/>
        <v>-0.94488451170234256</v>
      </c>
      <c r="S1082" s="3">
        <f t="shared" si="187"/>
        <v>0.29968439730707774</v>
      </c>
      <c r="T1082" s="16"/>
      <c r="U1082" s="1"/>
      <c r="V1082" s="1"/>
      <c r="W1082" s="1"/>
      <c r="X1082" s="1"/>
      <c r="Y1082" s="1"/>
      <c r="Z1082" s="1"/>
      <c r="AA1082" s="1"/>
      <c r="AB1082" s="1"/>
      <c r="AC1082" s="1"/>
      <c r="AD1082" s="1"/>
      <c r="AE1082" s="16"/>
      <c r="AF1082" s="16"/>
      <c r="AG1082" s="16"/>
      <c r="AH1082" s="16"/>
      <c r="AI1082" s="16"/>
      <c r="AJ1082" s="16"/>
      <c r="AK1082" s="16"/>
      <c r="AL1082" s="16"/>
      <c r="AM1082" s="16"/>
      <c r="AN1082" s="16"/>
      <c r="AO1082" s="16"/>
      <c r="AP1082" s="16"/>
      <c r="AQ1082" s="16"/>
      <c r="AR1082" s="16"/>
      <c r="AS1082" s="16"/>
      <c r="AT1082" s="16"/>
      <c r="AU1082" s="16"/>
      <c r="AV1082" s="16"/>
      <c r="AW1082" s="16"/>
      <c r="AX1082" s="16"/>
      <c r="AY1082" s="16"/>
      <c r="AZ1082" s="16"/>
      <c r="BA1082" s="16"/>
      <c r="BB1082" s="16"/>
      <c r="BC1082" s="16"/>
      <c r="BD1082" s="16"/>
      <c r="BE1082" s="16"/>
      <c r="BF1082" s="16"/>
      <c r="BG1082" s="16"/>
    </row>
    <row r="1083" spans="1:59" s="5" customFormat="1" x14ac:dyDescent="0.2">
      <c r="A1083"/>
      <c r="B1083"/>
      <c r="C1083"/>
      <c r="D1083"/>
      <c r="E1083"/>
      <c r="F1083"/>
      <c r="G1083"/>
      <c r="H1083"/>
      <c r="I1083"/>
      <c r="J1083"/>
      <c r="K1083"/>
      <c r="L1083"/>
      <c r="M1083" s="16"/>
      <c r="N1083" s="3">
        <v>1078</v>
      </c>
      <c r="O1083" s="3" t="str">
        <f t="shared" si="188"/>
        <v>NA</v>
      </c>
      <c r="P1083" s="3" t="e">
        <f t="shared" si="184"/>
        <v>#VALUE!</v>
      </c>
      <c r="Q1083" s="3" t="e">
        <f t="shared" si="185"/>
        <v>#VALUE!</v>
      </c>
      <c r="R1083" s="3">
        <f t="shared" si="186"/>
        <v>-0.23135162459542519</v>
      </c>
      <c r="S1083" s="3">
        <f t="shared" si="187"/>
        <v>-0.44717915429213984</v>
      </c>
      <c r="T1083" s="16"/>
      <c r="U1083" s="1"/>
      <c r="V1083" s="1"/>
      <c r="W1083" s="1"/>
      <c r="X1083" s="1"/>
      <c r="Y1083" s="1"/>
      <c r="Z1083" s="1"/>
      <c r="AA1083" s="1"/>
      <c r="AB1083" s="1"/>
      <c r="AC1083" s="1"/>
      <c r="AD1083" s="1"/>
      <c r="AE1083" s="16"/>
      <c r="AF1083" s="16"/>
      <c r="AG1083" s="16"/>
      <c r="AH1083" s="16"/>
      <c r="AI1083" s="16"/>
      <c r="AJ1083" s="16"/>
      <c r="AK1083" s="16"/>
      <c r="AL1083" s="16"/>
      <c r="AM1083" s="16"/>
      <c r="AN1083" s="16"/>
      <c r="AO1083" s="16"/>
      <c r="AP1083" s="16"/>
      <c r="AQ1083" s="16"/>
      <c r="AR1083" s="16"/>
      <c r="AS1083" s="16"/>
      <c r="AT1083" s="16"/>
      <c r="AU1083" s="16"/>
      <c r="AV1083" s="16"/>
      <c r="AW1083" s="16"/>
      <c r="AX1083" s="16"/>
      <c r="AY1083" s="16"/>
      <c r="AZ1083" s="16"/>
      <c r="BA1083" s="16"/>
      <c r="BB1083" s="16"/>
      <c r="BC1083" s="16"/>
      <c r="BD1083" s="16"/>
      <c r="BE1083" s="16"/>
      <c r="BF1083" s="16"/>
      <c r="BG1083" s="16"/>
    </row>
    <row r="1084" spans="1:59" s="5" customFormat="1" x14ac:dyDescent="0.2">
      <c r="A1084"/>
      <c r="B1084"/>
      <c r="C1084"/>
      <c r="D1084"/>
      <c r="E1084"/>
      <c r="F1084"/>
      <c r="G1084"/>
      <c r="H1084"/>
      <c r="I1084"/>
      <c r="J1084"/>
      <c r="K1084"/>
      <c r="L1084"/>
      <c r="M1084" s="16"/>
      <c r="N1084" s="3">
        <v>1079</v>
      </c>
      <c r="O1084" s="3" t="str">
        <f t="shared" si="188"/>
        <v>NA</v>
      </c>
      <c r="P1084" s="3" t="e">
        <f t="shared" si="184"/>
        <v>#VALUE!</v>
      </c>
      <c r="Q1084" s="3" t="e">
        <f t="shared" si="185"/>
        <v>#VALUE!</v>
      </c>
      <c r="R1084" s="3">
        <f t="shared" si="186"/>
        <v>-0.96768422902232942</v>
      </c>
      <c r="S1084" s="3">
        <f t="shared" si="187"/>
        <v>0.23553214113744816</v>
      </c>
      <c r="T1084" s="16"/>
      <c r="U1084" s="1"/>
      <c r="V1084" s="1"/>
      <c r="W1084" s="1"/>
      <c r="X1084" s="1"/>
      <c r="Y1084" s="1"/>
      <c r="Z1084" s="1"/>
      <c r="AA1084" s="1"/>
      <c r="AB1084" s="1"/>
      <c r="AC1084" s="1"/>
      <c r="AD1084" s="1"/>
      <c r="AE1084" s="16"/>
      <c r="AF1084" s="16"/>
      <c r="AG1084" s="16"/>
      <c r="AH1084" s="16"/>
      <c r="AI1084" s="16"/>
      <c r="AJ1084" s="16"/>
      <c r="AK1084" s="16"/>
      <c r="AL1084" s="16"/>
      <c r="AM1084" s="16"/>
      <c r="AN1084" s="16"/>
      <c r="AO1084" s="16"/>
      <c r="AP1084" s="16"/>
      <c r="AQ1084" s="16"/>
      <c r="AR1084" s="16"/>
      <c r="AS1084" s="16"/>
      <c r="AT1084" s="16"/>
      <c r="AU1084" s="16"/>
      <c r="AV1084" s="16"/>
      <c r="AW1084" s="16"/>
      <c r="AX1084" s="16"/>
      <c r="AY1084" s="16"/>
      <c r="AZ1084" s="16"/>
      <c r="BA1084" s="16"/>
      <c r="BB1084" s="16"/>
      <c r="BC1084" s="16"/>
      <c r="BD1084" s="16"/>
      <c r="BE1084" s="16"/>
      <c r="BF1084" s="16"/>
      <c r="BG1084" s="16"/>
    </row>
    <row r="1085" spans="1:59" s="5" customFormat="1" x14ac:dyDescent="0.2">
      <c r="A1085"/>
      <c r="B1085"/>
      <c r="C1085"/>
      <c r="D1085"/>
      <c r="E1085"/>
      <c r="F1085"/>
      <c r="G1085"/>
      <c r="H1085"/>
      <c r="I1085"/>
      <c r="J1085"/>
      <c r="K1085"/>
      <c r="L1085"/>
      <c r="M1085" s="16"/>
      <c r="N1085" s="3">
        <v>1080</v>
      </c>
      <c r="O1085" s="3" t="str">
        <f t="shared" si="188"/>
        <v>NA</v>
      </c>
      <c r="P1085" s="3" t="e">
        <f t="shared" si="184"/>
        <v>#VALUE!</v>
      </c>
      <c r="Q1085" s="3" t="e">
        <f t="shared" si="185"/>
        <v>#VALUE!</v>
      </c>
      <c r="R1085" s="3">
        <f t="shared" si="186"/>
        <v>-0.39840108984624162</v>
      </c>
      <c r="S1085" s="3">
        <f t="shared" si="187"/>
        <v>-0.91721130150545294</v>
      </c>
      <c r="T1085" s="16"/>
      <c r="U1085" s="1"/>
      <c r="V1085" s="1"/>
      <c r="W1085" s="1"/>
      <c r="X1085" s="1"/>
      <c r="Y1085" s="1"/>
      <c r="Z1085" s="1"/>
      <c r="AA1085" s="1"/>
      <c r="AB1085" s="1"/>
      <c r="AC1085" s="1"/>
      <c r="AD1085" s="1"/>
      <c r="AE1085" s="16"/>
      <c r="AF1085" s="16"/>
      <c r="AG1085" s="16"/>
      <c r="AH1085" s="16"/>
      <c r="AI1085" s="16"/>
      <c r="AJ1085" s="16"/>
      <c r="AK1085" s="16"/>
      <c r="AL1085" s="16"/>
      <c r="AM1085" s="16"/>
      <c r="AN1085" s="16"/>
      <c r="AO1085" s="16"/>
      <c r="AP1085" s="16"/>
      <c r="AQ1085" s="16"/>
      <c r="AR1085" s="16"/>
      <c r="AS1085" s="16"/>
      <c r="AT1085" s="16"/>
      <c r="AU1085" s="16"/>
      <c r="AV1085" s="16"/>
      <c r="AW1085" s="16"/>
      <c r="AX1085" s="16"/>
      <c r="AY1085" s="16"/>
      <c r="AZ1085" s="16"/>
      <c r="BA1085" s="16"/>
      <c r="BB1085" s="16"/>
      <c r="BC1085" s="16"/>
      <c r="BD1085" s="16"/>
      <c r="BE1085" s="16"/>
      <c r="BF1085" s="16"/>
      <c r="BG1085" s="16"/>
    </row>
    <row r="1086" spans="1:59" s="5" customFormat="1" x14ac:dyDescent="0.2">
      <c r="A1086"/>
      <c r="B1086"/>
      <c r="C1086"/>
      <c r="D1086"/>
      <c r="E1086"/>
      <c r="F1086"/>
      <c r="G1086"/>
      <c r="H1086"/>
      <c r="I1086"/>
      <c r="J1086"/>
      <c r="K1086"/>
      <c r="L1086"/>
      <c r="M1086" s="16"/>
      <c r="N1086" s="3">
        <v>1081</v>
      </c>
      <c r="O1086" s="3" t="str">
        <f t="shared" si="188"/>
        <v>NA</v>
      </c>
      <c r="P1086" s="3" t="e">
        <f t="shared" si="184"/>
        <v>#VALUE!</v>
      </c>
      <c r="Q1086" s="3" t="e">
        <f t="shared" si="185"/>
        <v>#VALUE!</v>
      </c>
      <c r="R1086" s="3">
        <f t="shared" si="186"/>
        <v>-0.73891596145717997</v>
      </c>
      <c r="S1086" s="3">
        <f t="shared" si="187"/>
        <v>0.13616405989968092</v>
      </c>
      <c r="T1086" s="16"/>
      <c r="U1086" s="1"/>
      <c r="V1086" s="1"/>
      <c r="W1086" s="1"/>
      <c r="X1086" s="1"/>
      <c r="Y1086" s="1"/>
      <c r="Z1086" s="1"/>
      <c r="AA1086" s="1"/>
      <c r="AB1086" s="1"/>
      <c r="AC1086" s="1"/>
      <c r="AD1086" s="1"/>
      <c r="AE1086" s="16"/>
      <c r="AF1086" s="16"/>
      <c r="AG1086" s="16"/>
      <c r="AH1086" s="16"/>
      <c r="AI1086" s="16"/>
      <c r="AJ1086" s="16"/>
      <c r="AK1086" s="16"/>
      <c r="AL1086" s="16"/>
      <c r="AM1086" s="16"/>
      <c r="AN1086" s="16"/>
      <c r="AO1086" s="16"/>
      <c r="AP1086" s="16"/>
      <c r="AQ1086" s="16"/>
      <c r="AR1086" s="16"/>
      <c r="AS1086" s="16"/>
      <c r="AT1086" s="16"/>
      <c r="AU1086" s="16"/>
      <c r="AV1086" s="16"/>
      <c r="AW1086" s="16"/>
      <c r="AX1086" s="16"/>
      <c r="AY1086" s="16"/>
      <c r="AZ1086" s="16"/>
      <c r="BA1086" s="16"/>
      <c r="BB1086" s="16"/>
      <c r="BC1086" s="16"/>
      <c r="BD1086" s="16"/>
      <c r="BE1086" s="16"/>
      <c r="BF1086" s="16"/>
      <c r="BG1086" s="16"/>
    </row>
    <row r="1087" spans="1:59" s="5" customFormat="1" x14ac:dyDescent="0.2">
      <c r="A1087"/>
      <c r="B1087"/>
      <c r="C1087"/>
      <c r="D1087"/>
      <c r="E1087"/>
      <c r="F1087"/>
      <c r="G1087"/>
      <c r="H1087"/>
      <c r="I1087"/>
      <c r="J1087"/>
      <c r="K1087"/>
      <c r="L1087"/>
      <c r="M1087" s="16"/>
      <c r="N1087" s="3">
        <v>1082</v>
      </c>
      <c r="O1087" s="3" t="str">
        <f t="shared" si="188"/>
        <v>NA</v>
      </c>
      <c r="P1087" s="3" t="e">
        <f t="shared" si="184"/>
        <v>#VALUE!</v>
      </c>
      <c r="Q1087" s="3" t="e">
        <f t="shared" si="185"/>
        <v>#VALUE!</v>
      </c>
      <c r="R1087" s="3">
        <f t="shared" si="186"/>
        <v>-0.33284247965874286</v>
      </c>
      <c r="S1087" s="3">
        <f t="shared" si="187"/>
        <v>-0.93557996263817234</v>
      </c>
      <c r="T1087" s="16"/>
      <c r="U1087" s="1"/>
      <c r="V1087" s="1"/>
      <c r="W1087" s="1"/>
      <c r="X1087" s="1"/>
      <c r="Y1087" s="1"/>
      <c r="Z1087" s="1"/>
      <c r="AA1087" s="1"/>
      <c r="AB1087" s="1"/>
      <c r="AC1087" s="1"/>
      <c r="AD1087" s="1"/>
      <c r="AE1087" s="16"/>
      <c r="AF1087" s="16"/>
      <c r="AG1087" s="16"/>
      <c r="AH1087" s="16"/>
      <c r="AI1087" s="16"/>
      <c r="AJ1087" s="16"/>
      <c r="AK1087" s="16"/>
      <c r="AL1087" s="16"/>
      <c r="AM1087" s="16"/>
      <c r="AN1087" s="16"/>
      <c r="AO1087" s="16"/>
      <c r="AP1087" s="16"/>
      <c r="AQ1087" s="16"/>
      <c r="AR1087" s="16"/>
      <c r="AS1087" s="16"/>
      <c r="AT1087" s="16"/>
      <c r="AU1087" s="16"/>
      <c r="AV1087" s="16"/>
      <c r="AW1087" s="16"/>
      <c r="AX1087" s="16"/>
      <c r="AY1087" s="16"/>
      <c r="AZ1087" s="16"/>
      <c r="BA1087" s="16"/>
      <c r="BB1087" s="16"/>
      <c r="BC1087" s="16"/>
      <c r="BD1087" s="16"/>
      <c r="BE1087" s="16"/>
      <c r="BF1087" s="16"/>
      <c r="BG1087" s="16"/>
    </row>
    <row r="1088" spans="1:59" s="5" customFormat="1" x14ac:dyDescent="0.2">
      <c r="A1088"/>
      <c r="B1088"/>
      <c r="C1088"/>
      <c r="D1088"/>
      <c r="E1088"/>
      <c r="F1088"/>
      <c r="G1088"/>
      <c r="H1088"/>
      <c r="I1088"/>
      <c r="J1088"/>
      <c r="K1088"/>
      <c r="L1088"/>
      <c r="M1088" s="16"/>
      <c r="N1088" s="3">
        <v>1083</v>
      </c>
      <c r="O1088" s="3" t="str">
        <f t="shared" si="188"/>
        <v>NA</v>
      </c>
      <c r="P1088" s="3" t="e">
        <f t="shared" si="184"/>
        <v>#VALUE!</v>
      </c>
      <c r="Q1088" s="3" t="e">
        <f t="shared" si="185"/>
        <v>#VALUE!</v>
      </c>
      <c r="R1088" s="3">
        <f t="shared" si="186"/>
        <v>-0.25857970900689409</v>
      </c>
      <c r="S1088" s="3">
        <f t="shared" si="187"/>
        <v>1.5801535937760292E-3</v>
      </c>
      <c r="T1088" s="16"/>
      <c r="U1088" s="1"/>
      <c r="V1088" s="1"/>
      <c r="W1088" s="1"/>
      <c r="X1088" s="1"/>
      <c r="Y1088" s="1"/>
      <c r="Z1088" s="1"/>
      <c r="AA1088" s="1"/>
      <c r="AB1088" s="1"/>
      <c r="AC1088" s="1"/>
      <c r="AD1088" s="1"/>
      <c r="AE1088" s="16"/>
      <c r="AF1088" s="16"/>
      <c r="AG1088" s="16"/>
      <c r="AH1088" s="16"/>
      <c r="AI1088" s="16"/>
      <c r="AJ1088" s="16"/>
      <c r="AK1088" s="16"/>
      <c r="AL1088" s="16"/>
      <c r="AM1088" s="16"/>
      <c r="AN1088" s="16"/>
      <c r="AO1088" s="16"/>
      <c r="AP1088" s="16"/>
      <c r="AQ1088" s="16"/>
      <c r="AR1088" s="16"/>
      <c r="AS1088" s="16"/>
      <c r="AT1088" s="16"/>
      <c r="AU1088" s="16"/>
      <c r="AV1088" s="16"/>
      <c r="AW1088" s="16"/>
      <c r="AX1088" s="16"/>
      <c r="AY1088" s="16"/>
      <c r="AZ1088" s="16"/>
      <c r="BA1088" s="16"/>
      <c r="BB1088" s="16"/>
      <c r="BC1088" s="16"/>
      <c r="BD1088" s="16"/>
      <c r="BE1088" s="16"/>
      <c r="BF1088" s="16"/>
      <c r="BG1088" s="16"/>
    </row>
    <row r="1089" spans="1:59" s="5" customFormat="1" x14ac:dyDescent="0.2">
      <c r="A1089"/>
      <c r="B1089"/>
      <c r="C1089"/>
      <c r="D1089"/>
      <c r="E1089"/>
      <c r="F1089"/>
      <c r="G1089"/>
      <c r="H1089"/>
      <c r="I1089"/>
      <c r="J1089"/>
      <c r="K1089"/>
      <c r="L1089"/>
      <c r="M1089" s="16"/>
      <c r="N1089" s="3">
        <v>1084</v>
      </c>
      <c r="O1089" s="3" t="str">
        <f t="shared" si="188"/>
        <v>NA</v>
      </c>
      <c r="P1089" s="3" t="e">
        <f t="shared" si="184"/>
        <v>#VALUE!</v>
      </c>
      <c r="Q1089" s="3" t="e">
        <f t="shared" si="185"/>
        <v>#VALUE!</v>
      </c>
      <c r="R1089" s="3">
        <f t="shared" si="186"/>
        <v>-0.26728386947124405</v>
      </c>
      <c r="S1089" s="3">
        <f t="shared" si="187"/>
        <v>-0.95394862377089185</v>
      </c>
      <c r="T1089" s="16"/>
      <c r="U1089" s="1"/>
      <c r="V1089" s="1"/>
      <c r="W1089" s="1"/>
      <c r="X1089" s="1"/>
      <c r="Y1089" s="1"/>
      <c r="Z1089" s="1"/>
      <c r="AA1089" s="1"/>
      <c r="AB1089" s="1"/>
      <c r="AC1089" s="1"/>
      <c r="AD1089" s="1"/>
      <c r="AE1089" s="16"/>
      <c r="AF1089" s="16"/>
      <c r="AG1089" s="16"/>
      <c r="AH1089" s="16"/>
      <c r="AI1089" s="16"/>
      <c r="AJ1089" s="16"/>
      <c r="AK1089" s="16"/>
      <c r="AL1089" s="16"/>
      <c r="AM1089" s="16"/>
      <c r="AN1089" s="16"/>
      <c r="AO1089" s="16"/>
      <c r="AP1089" s="16"/>
      <c r="AQ1089" s="16"/>
      <c r="AR1089" s="16"/>
      <c r="AS1089" s="16"/>
      <c r="AT1089" s="16"/>
      <c r="AU1089" s="16"/>
      <c r="AV1089" s="16"/>
      <c r="AW1089" s="16"/>
      <c r="AX1089" s="16"/>
      <c r="AY1089" s="16"/>
      <c r="AZ1089" s="16"/>
      <c r="BA1089" s="16"/>
      <c r="BB1089" s="16"/>
      <c r="BC1089" s="16"/>
      <c r="BD1089" s="16"/>
      <c r="BE1089" s="16"/>
      <c r="BF1089" s="16"/>
      <c r="BG1089" s="16"/>
    </row>
    <row r="1090" spans="1:59" s="5" customFormat="1" x14ac:dyDescent="0.2">
      <c r="A1090"/>
      <c r="B1090"/>
      <c r="C1090"/>
      <c r="D1090"/>
      <c r="E1090"/>
      <c r="F1090"/>
      <c r="G1090"/>
      <c r="H1090"/>
      <c r="I1090"/>
      <c r="J1090"/>
      <c r="K1090"/>
      <c r="L1090"/>
      <c r="M1090" s="16"/>
      <c r="N1090" s="3">
        <v>1085</v>
      </c>
      <c r="O1090" s="3" t="str">
        <f t="shared" si="188"/>
        <v>NA</v>
      </c>
      <c r="P1090" s="3" t="e">
        <f t="shared" si="184"/>
        <v>#VALUE!</v>
      </c>
      <c r="Q1090" s="3" t="e">
        <f t="shared" si="185"/>
        <v>#VALUE!</v>
      </c>
      <c r="R1090" s="3">
        <f t="shared" si="186"/>
        <v>0.22175654344339174</v>
      </c>
      <c r="S1090" s="3">
        <f t="shared" si="187"/>
        <v>-0.13300375271212889</v>
      </c>
      <c r="T1090" s="16"/>
      <c r="U1090" s="1"/>
      <c r="V1090" s="1"/>
      <c r="W1090" s="1"/>
      <c r="X1090" s="1"/>
      <c r="Y1090" s="1"/>
      <c r="Z1090" s="1"/>
      <c r="AA1090" s="1"/>
      <c r="AB1090" s="1"/>
      <c r="AC1090" s="1"/>
      <c r="AD1090" s="1"/>
      <c r="AE1090" s="16"/>
      <c r="AF1090" s="16"/>
      <c r="AG1090" s="16"/>
      <c r="AH1090" s="16"/>
      <c r="AI1090" s="16"/>
      <c r="AJ1090" s="16"/>
      <c r="AK1090" s="16"/>
      <c r="AL1090" s="16"/>
      <c r="AM1090" s="16"/>
      <c r="AN1090" s="16"/>
      <c r="AO1090" s="16"/>
      <c r="AP1090" s="16"/>
      <c r="AQ1090" s="16"/>
      <c r="AR1090" s="16"/>
      <c r="AS1090" s="16"/>
      <c r="AT1090" s="16"/>
      <c r="AU1090" s="16"/>
      <c r="AV1090" s="16"/>
      <c r="AW1090" s="16"/>
      <c r="AX1090" s="16"/>
      <c r="AY1090" s="16"/>
      <c r="AZ1090" s="16"/>
      <c r="BA1090" s="16"/>
      <c r="BB1090" s="16"/>
      <c r="BC1090" s="16"/>
      <c r="BD1090" s="16"/>
      <c r="BE1090" s="16"/>
      <c r="BF1090" s="16"/>
      <c r="BG1090" s="16"/>
    </row>
    <row r="1091" spans="1:59" s="5" customFormat="1" x14ac:dyDescent="0.2">
      <c r="A1091"/>
      <c r="B1091"/>
      <c r="C1091"/>
      <c r="D1091"/>
      <c r="E1091"/>
      <c r="F1091"/>
      <c r="G1091"/>
      <c r="H1091"/>
      <c r="I1091"/>
      <c r="J1091"/>
      <c r="K1091"/>
      <c r="L1091"/>
      <c r="M1091" s="16"/>
      <c r="N1091" s="3">
        <v>1086</v>
      </c>
      <c r="O1091" s="3" t="str">
        <f t="shared" si="188"/>
        <v>NA</v>
      </c>
      <c r="P1091" s="3" t="e">
        <f t="shared" si="184"/>
        <v>#VALUE!</v>
      </c>
      <c r="Q1091" s="3" t="e">
        <f t="shared" si="185"/>
        <v>#VALUE!</v>
      </c>
      <c r="R1091" s="3">
        <f t="shared" si="186"/>
        <v>-0.20172525928374524</v>
      </c>
      <c r="S1091" s="3">
        <f t="shared" si="187"/>
        <v>-0.97231728490361136</v>
      </c>
      <c r="T1091" s="16"/>
      <c r="U1091" s="1"/>
      <c r="V1091" s="1"/>
      <c r="W1091" s="1"/>
      <c r="X1091" s="1"/>
      <c r="Y1091" s="1"/>
      <c r="Z1091" s="1"/>
      <c r="AA1091" s="1"/>
      <c r="AB1091" s="1"/>
      <c r="AC1091" s="1"/>
      <c r="AD1091" s="1"/>
      <c r="AE1091" s="16"/>
      <c r="AF1091" s="16"/>
      <c r="AG1091" s="16"/>
      <c r="AH1091" s="16"/>
      <c r="AI1091" s="16"/>
      <c r="AJ1091" s="16"/>
      <c r="AK1091" s="16"/>
      <c r="AL1091" s="16"/>
      <c r="AM1091" s="16"/>
      <c r="AN1091" s="16"/>
      <c r="AO1091" s="16"/>
      <c r="AP1091" s="16"/>
      <c r="AQ1091" s="16"/>
      <c r="AR1091" s="16"/>
      <c r="AS1091" s="16"/>
      <c r="AT1091" s="16"/>
      <c r="AU1091" s="16"/>
      <c r="AV1091" s="16"/>
      <c r="AW1091" s="16"/>
      <c r="AX1091" s="16"/>
      <c r="AY1091" s="16"/>
      <c r="AZ1091" s="16"/>
      <c r="BA1091" s="16"/>
      <c r="BB1091" s="16"/>
      <c r="BC1091" s="16"/>
      <c r="BD1091" s="16"/>
      <c r="BE1091" s="16"/>
      <c r="BF1091" s="16"/>
      <c r="BG1091" s="16"/>
    </row>
    <row r="1092" spans="1:59" s="5" customFormat="1" x14ac:dyDescent="0.2">
      <c r="A1092"/>
      <c r="B1092"/>
      <c r="C1092"/>
      <c r="D1092"/>
      <c r="E1092"/>
      <c r="F1092"/>
      <c r="G1092"/>
      <c r="H1092"/>
      <c r="I1092"/>
      <c r="J1092"/>
      <c r="K1092"/>
      <c r="L1092"/>
      <c r="M1092" s="16"/>
      <c r="N1092" s="3">
        <v>1087</v>
      </c>
      <c r="O1092" s="3" t="str">
        <f t="shared" si="188"/>
        <v>NA</v>
      </c>
      <c r="P1092" s="3" t="e">
        <f t="shared" si="184"/>
        <v>#VALUE!</v>
      </c>
      <c r="Q1092" s="3" t="e">
        <f t="shared" si="185"/>
        <v>#VALUE!</v>
      </c>
      <c r="R1092" s="3">
        <f t="shared" si="186"/>
        <v>0.70209279589367757</v>
      </c>
      <c r="S1092" s="3">
        <f t="shared" si="187"/>
        <v>-0.26758765901803377</v>
      </c>
      <c r="T1092" s="16"/>
      <c r="U1092" s="1"/>
      <c r="V1092" s="1"/>
      <c r="W1092" s="1"/>
      <c r="X1092" s="1"/>
      <c r="Y1092" s="1"/>
      <c r="Z1092" s="1"/>
      <c r="AA1092" s="1"/>
      <c r="AB1092" s="1"/>
      <c r="AC1092" s="1"/>
      <c r="AD1092" s="1"/>
      <c r="AE1092" s="16"/>
      <c r="AF1092" s="16"/>
      <c r="AG1092" s="16"/>
      <c r="AH1092" s="16"/>
      <c r="AI1092" s="16"/>
      <c r="AJ1092" s="16"/>
      <c r="AK1092" s="16"/>
      <c r="AL1092" s="16"/>
      <c r="AM1092" s="16"/>
      <c r="AN1092" s="16"/>
      <c r="AO1092" s="16"/>
      <c r="AP1092" s="16"/>
      <c r="AQ1092" s="16"/>
      <c r="AR1092" s="16"/>
      <c r="AS1092" s="16"/>
      <c r="AT1092" s="16"/>
      <c r="AU1092" s="16"/>
      <c r="AV1092" s="16"/>
      <c r="AW1092" s="16"/>
      <c r="AX1092" s="16"/>
      <c r="AY1092" s="16"/>
      <c r="AZ1092" s="16"/>
      <c r="BA1092" s="16"/>
      <c r="BB1092" s="16"/>
      <c r="BC1092" s="16"/>
      <c r="BD1092" s="16"/>
      <c r="BE1092" s="16"/>
      <c r="BF1092" s="16"/>
      <c r="BG1092" s="16"/>
    </row>
    <row r="1093" spans="1:59" s="5" customFormat="1" x14ac:dyDescent="0.2">
      <c r="A1093"/>
      <c r="B1093"/>
      <c r="C1093"/>
      <c r="D1093"/>
      <c r="E1093"/>
      <c r="F1093"/>
      <c r="G1093"/>
      <c r="H1093"/>
      <c r="I1093"/>
      <c r="J1093"/>
      <c r="K1093"/>
      <c r="L1093"/>
      <c r="M1093" s="16"/>
      <c r="N1093" s="3">
        <v>1088</v>
      </c>
      <c r="O1093" s="3" t="str">
        <f t="shared" si="188"/>
        <v>NA</v>
      </c>
      <c r="P1093" s="3" t="e">
        <f t="shared" ref="P1093:P1156" si="189">(1-MOD(O1093-1,$B$1)/$B$1)*VLOOKUP(IF(INT((O1093-1)/$B$1)=$A$1,1,INT((O1093-1)/$B$1)+1),$A$7:$C$57,2)+MOD(O1093-1,$B$1)/$B$1*VLOOKUP(IF(INT((O1093-1)/$B$1)+1=$A$1,1,(INT((O1093-1)/$B$1)+2)),$A$7:$C$57,2)</f>
        <v>#VALUE!</v>
      </c>
      <c r="Q1093" s="3" t="e">
        <f t="shared" ref="Q1093:Q1156" si="190">(1-MOD(O1093-1,$B$1)/$B$1)*VLOOKUP(IF(INT((O1093-1)/$B$1)=$A$1,1,INT((O1093-1)/$B$1)+1),$A$7:$C$57,3)+MOD(O1093-1,$B$1)/$B$1*VLOOKUP(IF(INT((O1093-1)/$B$1)+1=$A$1,1,(INT((O1093-1)/$B$1)+2)),$A$7:$C$57,3)</f>
        <v>#VALUE!</v>
      </c>
      <c r="R1093" s="3">
        <f t="shared" ref="R1093:R1156" si="191">VLOOKUP(MOD(N1093*$C$1,$A$1*$B$1),$N$5:$Q$2019,3)</f>
        <v>-0.13616664909624646</v>
      </c>
      <c r="S1093" s="3">
        <f t="shared" ref="S1093:S1156" si="192">VLOOKUP(MOD(N1093*$C$1,$A$1*$B$1),$N$5:$Q$2019,4)</f>
        <v>-0.99068594603633076</v>
      </c>
      <c r="T1093" s="16"/>
      <c r="U1093" s="1"/>
      <c r="V1093" s="1"/>
      <c r="W1093" s="1"/>
      <c r="X1093" s="1"/>
      <c r="Y1093" s="1"/>
      <c r="Z1093" s="1"/>
      <c r="AA1093" s="1"/>
      <c r="AB1093" s="1"/>
      <c r="AC1093" s="1"/>
      <c r="AD1093" s="1"/>
      <c r="AE1093" s="16"/>
      <c r="AF1093" s="16"/>
      <c r="AG1093" s="16"/>
      <c r="AH1093" s="16"/>
      <c r="AI1093" s="16"/>
      <c r="AJ1093" s="16"/>
      <c r="AK1093" s="16"/>
      <c r="AL1093" s="16"/>
      <c r="AM1093" s="16"/>
      <c r="AN1093" s="16"/>
      <c r="AO1093" s="16"/>
      <c r="AP1093" s="16"/>
      <c r="AQ1093" s="16"/>
      <c r="AR1093" s="16"/>
      <c r="AS1093" s="16"/>
      <c r="AT1093" s="16"/>
      <c r="AU1093" s="16"/>
      <c r="AV1093" s="16"/>
      <c r="AW1093" s="16"/>
      <c r="AX1093" s="16"/>
      <c r="AY1093" s="16"/>
      <c r="AZ1093" s="16"/>
      <c r="BA1093" s="16"/>
      <c r="BB1093" s="16"/>
      <c r="BC1093" s="16"/>
      <c r="BD1093" s="16"/>
      <c r="BE1093" s="16"/>
      <c r="BF1093" s="16"/>
      <c r="BG1093" s="16"/>
    </row>
    <row r="1094" spans="1:59" s="5" customFormat="1" x14ac:dyDescent="0.2">
      <c r="A1094"/>
      <c r="B1094"/>
      <c r="C1094"/>
      <c r="D1094"/>
      <c r="E1094"/>
      <c r="F1094"/>
      <c r="G1094"/>
      <c r="H1094"/>
      <c r="I1094"/>
      <c r="J1094"/>
      <c r="K1094"/>
      <c r="L1094"/>
      <c r="M1094" s="16"/>
      <c r="N1094" s="3">
        <v>1089</v>
      </c>
      <c r="O1094" s="3" t="str">
        <f t="shared" ref="O1094:O1157" si="193">IF($N$4&gt;=O1093,O1093+1,"NA")</f>
        <v>NA</v>
      </c>
      <c r="P1094" s="3" t="e">
        <f t="shared" si="189"/>
        <v>#VALUE!</v>
      </c>
      <c r="Q1094" s="3" t="e">
        <f t="shared" si="190"/>
        <v>#VALUE!</v>
      </c>
      <c r="R1094" s="3">
        <f t="shared" si="191"/>
        <v>0.9491869030027853</v>
      </c>
      <c r="S1094" s="3">
        <f t="shared" si="192"/>
        <v>-0.30154996232019682</v>
      </c>
      <c r="T1094" s="16"/>
      <c r="U1094" s="1"/>
      <c r="V1094" s="1"/>
      <c r="W1094" s="1"/>
      <c r="X1094" s="1"/>
      <c r="Y1094" s="1"/>
      <c r="Z1094" s="1"/>
      <c r="AA1094" s="1"/>
      <c r="AB1094" s="1"/>
      <c r="AC1094" s="1"/>
      <c r="AD1094" s="1"/>
      <c r="AE1094" s="16"/>
      <c r="AF1094" s="16"/>
      <c r="AG1094" s="16"/>
      <c r="AH1094" s="16"/>
      <c r="AI1094" s="16"/>
      <c r="AJ1094" s="16"/>
      <c r="AK1094" s="16"/>
      <c r="AL1094" s="16"/>
      <c r="AM1094" s="16"/>
      <c r="AN1094" s="16"/>
      <c r="AO1094" s="16"/>
      <c r="AP1094" s="16"/>
      <c r="AQ1094" s="16"/>
      <c r="AR1094" s="16"/>
      <c r="AS1094" s="16"/>
      <c r="AT1094" s="16"/>
      <c r="AU1094" s="16"/>
      <c r="AV1094" s="16"/>
      <c r="AW1094" s="16"/>
      <c r="AX1094" s="16"/>
      <c r="AY1094" s="16"/>
      <c r="AZ1094" s="16"/>
      <c r="BA1094" s="16"/>
      <c r="BB1094" s="16"/>
      <c r="BC1094" s="16"/>
      <c r="BD1094" s="16"/>
      <c r="BE1094" s="16"/>
      <c r="BF1094" s="16"/>
      <c r="BG1094" s="16"/>
    </row>
    <row r="1095" spans="1:59" s="5" customFormat="1" x14ac:dyDescent="0.2">
      <c r="A1095"/>
      <c r="B1095"/>
      <c r="C1095"/>
      <c r="D1095"/>
      <c r="E1095"/>
      <c r="F1095"/>
      <c r="G1095"/>
      <c r="H1095"/>
      <c r="I1095"/>
      <c r="J1095"/>
      <c r="K1095"/>
      <c r="L1095"/>
      <c r="M1095" s="16"/>
      <c r="N1095" s="3">
        <v>1090</v>
      </c>
      <c r="O1095" s="3" t="str">
        <f t="shared" si="193"/>
        <v>NA</v>
      </c>
      <c r="P1095" s="3" t="e">
        <f t="shared" si="189"/>
        <v>#VALUE!</v>
      </c>
      <c r="Q1095" s="3" t="e">
        <f t="shared" si="190"/>
        <v>#VALUE!</v>
      </c>
      <c r="R1095" s="3">
        <f t="shared" si="191"/>
        <v>-3.4675794032928794E-2</v>
      </c>
      <c r="S1095" s="3">
        <f t="shared" si="192"/>
        <v>-0.50228513769029826</v>
      </c>
      <c r="T1095" s="16"/>
      <c r="U1095" s="1"/>
      <c r="V1095" s="1"/>
      <c r="W1095" s="1"/>
      <c r="X1095" s="1"/>
      <c r="Y1095" s="1"/>
      <c r="Z1095" s="1"/>
      <c r="AA1095" s="1"/>
      <c r="AB1095" s="1"/>
      <c r="AC1095" s="1"/>
      <c r="AD1095" s="1"/>
      <c r="AE1095" s="16"/>
      <c r="AF1095" s="16"/>
      <c r="AG1095" s="16"/>
      <c r="AH1095" s="16"/>
      <c r="AI1095" s="16"/>
      <c r="AJ1095" s="16"/>
      <c r="AK1095" s="16"/>
      <c r="AL1095" s="16"/>
      <c r="AM1095" s="16"/>
      <c r="AN1095" s="16"/>
      <c r="AO1095" s="16"/>
      <c r="AP1095" s="16"/>
      <c r="AQ1095" s="16"/>
      <c r="AR1095" s="16"/>
      <c r="AS1095" s="16"/>
      <c r="AT1095" s="16"/>
      <c r="AU1095" s="16"/>
      <c r="AV1095" s="16"/>
      <c r="AW1095" s="16"/>
      <c r="AX1095" s="16"/>
      <c r="AY1095" s="16"/>
      <c r="AZ1095" s="16"/>
      <c r="BA1095" s="16"/>
      <c r="BB1095" s="16"/>
      <c r="BC1095" s="16"/>
      <c r="BD1095" s="16"/>
      <c r="BE1095" s="16"/>
      <c r="BF1095" s="16"/>
      <c r="BG1095" s="16"/>
    </row>
    <row r="1096" spans="1:59" s="5" customFormat="1" x14ac:dyDescent="0.2">
      <c r="A1096"/>
      <c r="B1096"/>
      <c r="C1096"/>
      <c r="D1096"/>
      <c r="E1096"/>
      <c r="F1096"/>
      <c r="G1096"/>
      <c r="H1096"/>
      <c r="I1096"/>
      <c r="J1096"/>
      <c r="K1096"/>
      <c r="L1096"/>
      <c r="M1096" s="16"/>
      <c r="N1096" s="3">
        <v>1091</v>
      </c>
      <c r="O1096" s="3" t="str">
        <f t="shared" si="193"/>
        <v>NA</v>
      </c>
      <c r="P1096" s="3" t="e">
        <f t="shared" si="189"/>
        <v>#VALUE!</v>
      </c>
      <c r="Q1096" s="3" t="e">
        <f t="shared" si="190"/>
        <v>#VALUE!</v>
      </c>
      <c r="R1096" s="3">
        <f t="shared" si="191"/>
        <v>0.96303886477071499</v>
      </c>
      <c r="S1096" s="3">
        <f t="shared" si="192"/>
        <v>-0.23489066261861799</v>
      </c>
      <c r="T1096" s="16"/>
      <c r="U1096" s="1"/>
      <c r="V1096" s="1"/>
      <c r="W1096" s="1"/>
      <c r="X1096" s="1"/>
      <c r="Y1096" s="1"/>
      <c r="Z1096" s="1"/>
      <c r="AA1096" s="1"/>
      <c r="AB1096" s="1"/>
      <c r="AC1096" s="1"/>
      <c r="AD1096" s="1"/>
      <c r="AE1096" s="16"/>
      <c r="AF1096" s="16"/>
      <c r="AG1096" s="16"/>
      <c r="AH1096" s="16"/>
      <c r="AI1096" s="16"/>
      <c r="AJ1096" s="16"/>
      <c r="AK1096" s="16"/>
      <c r="AL1096" s="16"/>
      <c r="AM1096" s="16"/>
      <c r="AN1096" s="16"/>
      <c r="AO1096" s="16"/>
      <c r="AP1096" s="16"/>
      <c r="AQ1096" s="16"/>
      <c r="AR1096" s="16"/>
      <c r="AS1096" s="16"/>
      <c r="AT1096" s="16"/>
      <c r="AU1096" s="16"/>
      <c r="AV1096" s="16"/>
      <c r="AW1096" s="16"/>
      <c r="AX1096" s="16"/>
      <c r="AY1096" s="16"/>
      <c r="AZ1096" s="16"/>
      <c r="BA1096" s="16"/>
      <c r="BB1096" s="16"/>
      <c r="BC1096" s="16"/>
      <c r="BD1096" s="16"/>
      <c r="BE1096" s="16"/>
      <c r="BF1096" s="16"/>
      <c r="BG1096" s="16"/>
    </row>
    <row r="1097" spans="1:59" s="5" customFormat="1" x14ac:dyDescent="0.2">
      <c r="A1097"/>
      <c r="B1097"/>
      <c r="C1097"/>
      <c r="D1097"/>
      <c r="E1097"/>
      <c r="F1097"/>
      <c r="G1097"/>
      <c r="H1097"/>
      <c r="I1097"/>
      <c r="J1097"/>
      <c r="K1097"/>
      <c r="L1097"/>
      <c r="M1097" s="16"/>
      <c r="N1097" s="3">
        <v>1092</v>
      </c>
      <c r="O1097" s="3" t="str">
        <f t="shared" si="193"/>
        <v>NA</v>
      </c>
      <c r="P1097" s="3" t="e">
        <f t="shared" si="189"/>
        <v>#VALUE!</v>
      </c>
      <c r="Q1097" s="3" t="e">
        <f t="shared" si="190"/>
        <v>#VALUE!</v>
      </c>
      <c r="R1097" s="3">
        <f t="shared" si="191"/>
        <v>6.6815061030388881E-2</v>
      </c>
      <c r="S1097" s="3">
        <f t="shared" si="192"/>
        <v>-1.38843293442657E-2</v>
      </c>
      <c r="T1097" s="16"/>
      <c r="U1097" s="1"/>
      <c r="V1097" s="1"/>
      <c r="W1097" s="1"/>
      <c r="X1097" s="1"/>
      <c r="Y1097" s="1"/>
      <c r="Z1097" s="1"/>
      <c r="AA1097" s="1"/>
      <c r="AB1097" s="1"/>
      <c r="AC1097" s="1"/>
      <c r="AD1097" s="1"/>
      <c r="AE1097" s="16"/>
      <c r="AF1097" s="16"/>
      <c r="AG1097" s="16"/>
      <c r="AH1097" s="16"/>
      <c r="AI1097" s="16"/>
      <c r="AJ1097" s="16"/>
      <c r="AK1097" s="16"/>
      <c r="AL1097" s="16"/>
      <c r="AM1097" s="16"/>
      <c r="AN1097" s="16"/>
      <c r="AO1097" s="16"/>
      <c r="AP1097" s="16"/>
      <c r="AQ1097" s="16"/>
      <c r="AR1097" s="16"/>
      <c r="AS1097" s="16"/>
      <c r="AT1097" s="16"/>
      <c r="AU1097" s="16"/>
      <c r="AV1097" s="16"/>
      <c r="AW1097" s="16"/>
      <c r="AX1097" s="16"/>
      <c r="AY1097" s="16"/>
      <c r="AZ1097" s="16"/>
      <c r="BA1097" s="16"/>
      <c r="BB1097" s="16"/>
      <c r="BC1097" s="16"/>
      <c r="BD1097" s="16"/>
      <c r="BE1097" s="16"/>
      <c r="BF1097" s="16"/>
      <c r="BG1097" s="16"/>
    </row>
    <row r="1098" spans="1:59" s="5" customFormat="1" x14ac:dyDescent="0.2">
      <c r="A1098"/>
      <c r="B1098"/>
      <c r="C1098"/>
      <c r="D1098"/>
      <c r="E1098"/>
      <c r="F1098"/>
      <c r="G1098"/>
      <c r="H1098"/>
      <c r="I1098"/>
      <c r="J1098"/>
      <c r="K1098"/>
      <c r="L1098"/>
      <c r="M1098" s="16"/>
      <c r="N1098" s="3">
        <v>1093</v>
      </c>
      <c r="O1098" s="3" t="str">
        <f t="shared" si="193"/>
        <v>NA</v>
      </c>
      <c r="P1098" s="3" t="e">
        <f t="shared" si="189"/>
        <v>#VALUE!</v>
      </c>
      <c r="Q1098" s="3" t="e">
        <f t="shared" si="190"/>
        <v>#VALUE!</v>
      </c>
      <c r="R1098" s="3">
        <f t="shared" si="191"/>
        <v>0.97689082653864467</v>
      </c>
      <c r="S1098" s="3">
        <f t="shared" si="192"/>
        <v>-0.16823136291703916</v>
      </c>
      <c r="T1098" s="16"/>
      <c r="U1098" s="1"/>
      <c r="V1098" s="1"/>
      <c r="W1098" s="1"/>
      <c r="X1098" s="1"/>
      <c r="Y1098" s="1"/>
      <c r="Z1098" s="1"/>
      <c r="AA1098" s="1"/>
      <c r="AB1098" s="1"/>
      <c r="AC1098" s="1"/>
      <c r="AD1098" s="1"/>
      <c r="AE1098" s="16"/>
      <c r="AF1098" s="16"/>
      <c r="AG1098" s="16"/>
      <c r="AH1098" s="16"/>
      <c r="AI1098" s="16"/>
      <c r="AJ1098" s="16"/>
      <c r="AK1098" s="16"/>
      <c r="AL1098" s="16"/>
      <c r="AM1098" s="16"/>
      <c r="AN1098" s="16"/>
      <c r="AO1098" s="16"/>
      <c r="AP1098" s="16"/>
      <c r="AQ1098" s="16"/>
      <c r="AR1098" s="16"/>
      <c r="AS1098" s="16"/>
      <c r="AT1098" s="16"/>
      <c r="AU1098" s="16"/>
      <c r="AV1098" s="16"/>
      <c r="AW1098" s="16"/>
      <c r="AX1098" s="16"/>
      <c r="AY1098" s="16"/>
      <c r="AZ1098" s="16"/>
      <c r="BA1098" s="16"/>
      <c r="BB1098" s="16"/>
      <c r="BC1098" s="16"/>
      <c r="BD1098" s="16"/>
      <c r="BE1098" s="16"/>
      <c r="BF1098" s="16"/>
      <c r="BG1098" s="16"/>
    </row>
    <row r="1099" spans="1:59" s="5" customFormat="1" x14ac:dyDescent="0.2">
      <c r="A1099"/>
      <c r="B1099"/>
      <c r="C1099"/>
      <c r="D1099"/>
      <c r="E1099"/>
      <c r="F1099"/>
      <c r="G1099"/>
      <c r="H1099"/>
      <c r="I1099"/>
      <c r="J1099"/>
      <c r="K1099"/>
      <c r="L1099"/>
      <c r="M1099" s="16"/>
      <c r="N1099" s="3">
        <v>1094</v>
      </c>
      <c r="O1099" s="3" t="str">
        <f t="shared" si="193"/>
        <v>NA</v>
      </c>
      <c r="P1099" s="3" t="e">
        <f t="shared" si="189"/>
        <v>#VALUE!</v>
      </c>
      <c r="Q1099" s="3" t="e">
        <f t="shared" si="190"/>
        <v>#VALUE!</v>
      </c>
      <c r="R1099" s="3">
        <f t="shared" si="191"/>
        <v>0.16830591609370657</v>
      </c>
      <c r="S1099" s="3">
        <f t="shared" si="192"/>
        <v>0.47451647900176686</v>
      </c>
      <c r="T1099" s="16"/>
      <c r="U1099" s="1"/>
      <c r="V1099" s="1"/>
      <c r="W1099" s="1"/>
      <c r="X1099" s="1"/>
      <c r="Y1099" s="1"/>
      <c r="Z1099" s="1"/>
      <c r="AA1099" s="1"/>
      <c r="AB1099" s="1"/>
      <c r="AC1099" s="1"/>
      <c r="AD1099" s="1"/>
      <c r="AE1099" s="16"/>
      <c r="AF1099" s="16"/>
      <c r="AG1099" s="16"/>
      <c r="AH1099" s="16"/>
      <c r="AI1099" s="16"/>
      <c r="AJ1099" s="16"/>
      <c r="AK1099" s="16"/>
      <c r="AL1099" s="16"/>
      <c r="AM1099" s="16"/>
      <c r="AN1099" s="16"/>
      <c r="AO1099" s="16"/>
      <c r="AP1099" s="16"/>
      <c r="AQ1099" s="16"/>
      <c r="AR1099" s="16"/>
      <c r="AS1099" s="16"/>
      <c r="AT1099" s="16"/>
      <c r="AU1099" s="16"/>
      <c r="AV1099" s="16"/>
      <c r="AW1099" s="16"/>
      <c r="AX1099" s="16"/>
      <c r="AY1099" s="16"/>
      <c r="AZ1099" s="16"/>
      <c r="BA1099" s="16"/>
      <c r="BB1099" s="16"/>
      <c r="BC1099" s="16"/>
      <c r="BD1099" s="16"/>
      <c r="BE1099" s="16"/>
      <c r="BF1099" s="16"/>
      <c r="BG1099" s="16"/>
    </row>
    <row r="1100" spans="1:59" s="5" customFormat="1" x14ac:dyDescent="0.2">
      <c r="A1100"/>
      <c r="B1100"/>
      <c r="C1100"/>
      <c r="D1100"/>
      <c r="E1100"/>
      <c r="F1100"/>
      <c r="G1100"/>
      <c r="H1100"/>
      <c r="I1100"/>
      <c r="J1100"/>
      <c r="K1100"/>
      <c r="L1100"/>
      <c r="M1100" s="16"/>
      <c r="N1100" s="3">
        <v>1095</v>
      </c>
      <c r="O1100" s="3" t="str">
        <f t="shared" si="193"/>
        <v>NA</v>
      </c>
      <c r="P1100" s="3" t="e">
        <f t="shared" si="189"/>
        <v>#VALUE!</v>
      </c>
      <c r="Q1100" s="3" t="e">
        <f t="shared" si="190"/>
        <v>#VALUE!</v>
      </c>
      <c r="R1100" s="3">
        <f t="shared" si="191"/>
        <v>0.99074278830657436</v>
      </c>
      <c r="S1100" s="3">
        <f t="shared" si="192"/>
        <v>-0.10157206321546036</v>
      </c>
      <c r="T1100" s="16"/>
      <c r="U1100" s="1"/>
      <c r="V1100" s="1"/>
      <c r="W1100" s="1"/>
      <c r="X1100" s="1"/>
      <c r="Y1100" s="1"/>
      <c r="Z1100" s="1"/>
      <c r="AA1100" s="1"/>
      <c r="AB1100" s="1"/>
      <c r="AC1100" s="1"/>
      <c r="AD1100" s="1"/>
      <c r="AE1100" s="16"/>
      <c r="AF1100" s="16"/>
      <c r="AG1100" s="16"/>
      <c r="AH1100" s="16"/>
      <c r="AI1100" s="16"/>
      <c r="AJ1100" s="16"/>
      <c r="AK1100" s="16"/>
      <c r="AL1100" s="16"/>
      <c r="AM1100" s="16"/>
      <c r="AN1100" s="16"/>
      <c r="AO1100" s="16"/>
      <c r="AP1100" s="16"/>
      <c r="AQ1100" s="16"/>
      <c r="AR1100" s="16"/>
      <c r="AS1100" s="16"/>
      <c r="AT1100" s="16"/>
      <c r="AU1100" s="16"/>
      <c r="AV1100" s="16"/>
      <c r="AW1100" s="16"/>
      <c r="AX1100" s="16"/>
      <c r="AY1100" s="16"/>
      <c r="AZ1100" s="16"/>
      <c r="BA1100" s="16"/>
      <c r="BB1100" s="16"/>
      <c r="BC1100" s="16"/>
      <c r="BD1100" s="16"/>
      <c r="BE1100" s="16"/>
      <c r="BF1100" s="16"/>
      <c r="BG1100" s="16"/>
    </row>
    <row r="1101" spans="1:59" s="5" customFormat="1" x14ac:dyDescent="0.2">
      <c r="A1101"/>
      <c r="B1101"/>
      <c r="C1101"/>
      <c r="D1101"/>
      <c r="E1101"/>
      <c r="F1101"/>
      <c r="G1101"/>
      <c r="H1101"/>
      <c r="I1101"/>
      <c r="J1101"/>
      <c r="K1101"/>
      <c r="L1101"/>
      <c r="M1101" s="16"/>
      <c r="N1101" s="3">
        <v>1096</v>
      </c>
      <c r="O1101" s="3" t="str">
        <f t="shared" si="193"/>
        <v>NA</v>
      </c>
      <c r="P1101" s="3" t="e">
        <f t="shared" si="189"/>
        <v>#VALUE!</v>
      </c>
      <c r="Q1101" s="3" t="e">
        <f t="shared" si="190"/>
        <v>#VALUE!</v>
      </c>
      <c r="R1101" s="3">
        <f t="shared" si="191"/>
        <v>0.26979677115702422</v>
      </c>
      <c r="S1101" s="3">
        <f t="shared" si="192"/>
        <v>0.96291728734779936</v>
      </c>
      <c r="T1101" s="16"/>
      <c r="U1101" s="1"/>
      <c r="V1101" s="1"/>
      <c r="W1101" s="1"/>
      <c r="X1101" s="1"/>
      <c r="Y1101" s="1"/>
      <c r="Z1101" s="1"/>
      <c r="AA1101" s="1"/>
      <c r="AB1101" s="1"/>
      <c r="AC1101" s="1"/>
      <c r="AD1101" s="1"/>
      <c r="AE1101" s="16"/>
      <c r="AF1101" s="16"/>
      <c r="AG1101" s="16"/>
      <c r="AH1101" s="16"/>
      <c r="AI1101" s="16"/>
      <c r="AJ1101" s="16"/>
      <c r="AK1101" s="16"/>
      <c r="AL1101" s="16"/>
      <c r="AM1101" s="16"/>
      <c r="AN1101" s="16"/>
      <c r="AO1101" s="16"/>
      <c r="AP1101" s="16"/>
      <c r="AQ1101" s="16"/>
      <c r="AR1101" s="16"/>
      <c r="AS1101" s="16"/>
      <c r="AT1101" s="16"/>
      <c r="AU1101" s="16"/>
      <c r="AV1101" s="16"/>
      <c r="AW1101" s="16"/>
      <c r="AX1101" s="16"/>
      <c r="AY1101" s="16"/>
      <c r="AZ1101" s="16"/>
      <c r="BA1101" s="16"/>
      <c r="BB1101" s="16"/>
      <c r="BC1101" s="16"/>
      <c r="BD1101" s="16"/>
      <c r="BE1101" s="16"/>
      <c r="BF1101" s="16"/>
      <c r="BG1101" s="16"/>
    </row>
    <row r="1102" spans="1:59" s="5" customFormat="1" x14ac:dyDescent="0.2">
      <c r="A1102"/>
      <c r="B1102"/>
      <c r="C1102"/>
      <c r="D1102"/>
      <c r="E1102"/>
      <c r="F1102"/>
      <c r="G1102"/>
      <c r="H1102"/>
      <c r="I1102"/>
      <c r="J1102"/>
      <c r="K1102"/>
      <c r="L1102"/>
      <c r="M1102" s="16"/>
      <c r="N1102" s="3">
        <v>1097</v>
      </c>
      <c r="O1102" s="3" t="str">
        <f t="shared" si="193"/>
        <v>NA</v>
      </c>
      <c r="P1102" s="3" t="e">
        <f t="shared" si="189"/>
        <v>#VALUE!</v>
      </c>
      <c r="Q1102" s="3" t="e">
        <f t="shared" si="190"/>
        <v>#VALUE!</v>
      </c>
      <c r="R1102" s="3">
        <f t="shared" si="191"/>
        <v>0.75057466208143142</v>
      </c>
      <c r="S1102" s="3">
        <f t="shared" si="192"/>
        <v>-3.4280110062507904E-2</v>
      </c>
      <c r="T1102" s="16"/>
      <c r="U1102" s="1"/>
      <c r="V1102" s="1"/>
      <c r="W1102" s="1"/>
      <c r="X1102" s="1"/>
      <c r="Y1102" s="1"/>
      <c r="Z1102" s="1"/>
      <c r="AA1102" s="1"/>
      <c r="AB1102" s="1"/>
      <c r="AC1102" s="1"/>
      <c r="AD1102" s="1"/>
      <c r="AE1102" s="16"/>
      <c r="AF1102" s="16"/>
      <c r="AG1102" s="16"/>
      <c r="AH1102" s="16"/>
      <c r="AI1102" s="16"/>
      <c r="AJ1102" s="16"/>
      <c r="AK1102" s="16"/>
      <c r="AL1102" s="16"/>
      <c r="AM1102" s="16"/>
      <c r="AN1102" s="16"/>
      <c r="AO1102" s="16"/>
      <c r="AP1102" s="16"/>
      <c r="AQ1102" s="16"/>
      <c r="AR1102" s="16"/>
      <c r="AS1102" s="16"/>
      <c r="AT1102" s="16"/>
      <c r="AU1102" s="16"/>
      <c r="AV1102" s="16"/>
      <c r="AW1102" s="16"/>
      <c r="AX1102" s="16"/>
      <c r="AY1102" s="16"/>
      <c r="AZ1102" s="16"/>
      <c r="BA1102" s="16"/>
      <c r="BB1102" s="16"/>
      <c r="BC1102" s="16"/>
      <c r="BD1102" s="16"/>
      <c r="BE1102" s="16"/>
      <c r="BF1102" s="16"/>
      <c r="BG1102" s="16"/>
    </row>
    <row r="1103" spans="1:59" s="5" customFormat="1" x14ac:dyDescent="0.2">
      <c r="A1103"/>
      <c r="B1103"/>
      <c r="C1103"/>
      <c r="D1103"/>
      <c r="E1103"/>
      <c r="F1103"/>
      <c r="G1103"/>
      <c r="H1103"/>
      <c r="I1103"/>
      <c r="J1103"/>
      <c r="K1103"/>
      <c r="L1103"/>
      <c r="M1103" s="16"/>
      <c r="N1103" s="3">
        <v>1098</v>
      </c>
      <c r="O1103" s="3" t="str">
        <f t="shared" si="193"/>
        <v>NA</v>
      </c>
      <c r="P1103" s="3" t="e">
        <f t="shared" si="189"/>
        <v>#VALUE!</v>
      </c>
      <c r="Q1103" s="3" t="e">
        <f t="shared" si="190"/>
        <v>#VALUE!</v>
      </c>
      <c r="R1103" s="3">
        <f t="shared" si="191"/>
        <v>0.2023475783677682</v>
      </c>
      <c r="S1103" s="3">
        <f t="shared" si="192"/>
        <v>0.97218796551084952</v>
      </c>
      <c r="T1103" s="16"/>
      <c r="U1103" s="1"/>
      <c r="V1103" s="1"/>
      <c r="W1103" s="1"/>
      <c r="X1103" s="1"/>
      <c r="Y1103" s="1"/>
      <c r="Z1103" s="1"/>
      <c r="AA1103" s="1"/>
      <c r="AB1103" s="1"/>
      <c r="AC1103" s="1"/>
      <c r="AD1103" s="1"/>
      <c r="AE1103" s="16"/>
      <c r="AF1103" s="16"/>
      <c r="AG1103" s="16"/>
      <c r="AH1103" s="16"/>
      <c r="AI1103" s="16"/>
      <c r="AJ1103" s="16"/>
      <c r="AK1103" s="16"/>
      <c r="AL1103" s="16"/>
      <c r="AM1103" s="16"/>
      <c r="AN1103" s="16"/>
      <c r="AO1103" s="16"/>
      <c r="AP1103" s="16"/>
      <c r="AQ1103" s="16"/>
      <c r="AR1103" s="16"/>
      <c r="AS1103" s="16"/>
      <c r="AT1103" s="16"/>
      <c r="AU1103" s="16"/>
      <c r="AV1103" s="16"/>
      <c r="AW1103" s="16"/>
      <c r="AX1103" s="16"/>
      <c r="AY1103" s="16"/>
      <c r="AZ1103" s="16"/>
      <c r="BA1103" s="16"/>
      <c r="BB1103" s="16"/>
      <c r="BC1103" s="16"/>
      <c r="BD1103" s="16"/>
      <c r="BE1103" s="16"/>
      <c r="BF1103" s="16"/>
      <c r="BG1103" s="16"/>
    </row>
    <row r="1104" spans="1:59" s="5" customFormat="1" x14ac:dyDescent="0.2">
      <c r="A1104"/>
      <c r="B1104"/>
      <c r="C1104"/>
      <c r="D1104"/>
      <c r="E1104"/>
      <c r="F1104"/>
      <c r="G1104"/>
      <c r="H1104"/>
      <c r="I1104"/>
      <c r="J1104"/>
      <c r="K1104"/>
      <c r="L1104"/>
      <c r="M1104" s="16"/>
      <c r="N1104" s="3">
        <v>1099</v>
      </c>
      <c r="O1104" s="3" t="str">
        <f t="shared" si="193"/>
        <v>NA</v>
      </c>
      <c r="P1104" s="3" t="e">
        <f t="shared" si="189"/>
        <v>#VALUE!</v>
      </c>
      <c r="Q1104" s="3" t="e">
        <f t="shared" si="190"/>
        <v>#VALUE!</v>
      </c>
      <c r="R1104" s="3">
        <f t="shared" si="191"/>
        <v>0.2563864478632159</v>
      </c>
      <c r="S1104" s="3">
        <f t="shared" si="192"/>
        <v>3.3644496541818163E-2</v>
      </c>
      <c r="T1104" s="16"/>
      <c r="U1104" s="1"/>
      <c r="V1104" s="1"/>
      <c r="W1104" s="1"/>
      <c r="X1104" s="1"/>
      <c r="Y1104" s="1"/>
      <c r="Z1104" s="1"/>
      <c r="AA1104" s="1"/>
      <c r="AB1104" s="1"/>
      <c r="AC1104" s="1"/>
      <c r="AD1104" s="1"/>
      <c r="AE1104" s="16"/>
      <c r="AF1104" s="16"/>
      <c r="AG1104" s="16"/>
      <c r="AH1104" s="16"/>
      <c r="AI1104" s="16"/>
      <c r="AJ1104" s="16"/>
      <c r="AK1104" s="16"/>
      <c r="AL1104" s="16"/>
      <c r="AM1104" s="16"/>
      <c r="AN1104" s="16"/>
      <c r="AO1104" s="16"/>
      <c r="AP1104" s="16"/>
      <c r="AQ1104" s="16"/>
      <c r="AR1104" s="16"/>
      <c r="AS1104" s="16"/>
      <c r="AT1104" s="16"/>
      <c r="AU1104" s="16"/>
      <c r="AV1104" s="16"/>
      <c r="AW1104" s="16"/>
      <c r="AX1104" s="16"/>
      <c r="AY1104" s="16"/>
      <c r="AZ1104" s="16"/>
      <c r="BA1104" s="16"/>
      <c r="BB1104" s="16"/>
      <c r="BC1104" s="16"/>
      <c r="BD1104" s="16"/>
      <c r="BE1104" s="16"/>
      <c r="BF1104" s="16"/>
      <c r="BG1104" s="16"/>
    </row>
    <row r="1105" spans="1:59" s="5" customFormat="1" x14ac:dyDescent="0.2">
      <c r="A1105"/>
      <c r="B1105"/>
      <c r="C1105"/>
      <c r="D1105"/>
      <c r="E1105"/>
      <c r="F1105"/>
      <c r="G1105"/>
      <c r="H1105"/>
      <c r="I1105"/>
      <c r="J1105"/>
      <c r="K1105"/>
      <c r="L1105"/>
      <c r="M1105" s="16"/>
      <c r="N1105" s="3">
        <v>1100</v>
      </c>
      <c r="O1105" s="3" t="str">
        <f t="shared" si="193"/>
        <v>NA</v>
      </c>
      <c r="P1105" s="3" t="e">
        <f t="shared" si="189"/>
        <v>#VALUE!</v>
      </c>
      <c r="Q1105" s="3" t="e">
        <f t="shared" si="190"/>
        <v>#VALUE!</v>
      </c>
      <c r="R1105" s="3">
        <f t="shared" si="191"/>
        <v>0.13489838557851214</v>
      </c>
      <c r="S1105" s="3">
        <f t="shared" si="192"/>
        <v>0.98145864367389968</v>
      </c>
      <c r="T1105" s="16"/>
      <c r="U1105" s="1"/>
      <c r="V1105" s="1"/>
      <c r="W1105" s="1"/>
      <c r="X1105" s="1"/>
      <c r="Y1105" s="1"/>
      <c r="Z1105" s="1"/>
      <c r="AA1105" s="1"/>
      <c r="AB1105" s="1"/>
      <c r="AC1105" s="1"/>
      <c r="AD1105" s="1"/>
      <c r="AE1105" s="16"/>
      <c r="AF1105" s="16"/>
      <c r="AG1105" s="16"/>
      <c r="AH1105" s="16"/>
      <c r="AI1105" s="16"/>
      <c r="AJ1105" s="16"/>
      <c r="AK1105" s="16"/>
      <c r="AL1105" s="16"/>
      <c r="AM1105" s="16"/>
      <c r="AN1105" s="16"/>
      <c r="AO1105" s="16"/>
      <c r="AP1105" s="16"/>
      <c r="AQ1105" s="16"/>
      <c r="AR1105" s="16"/>
      <c r="AS1105" s="16"/>
      <c r="AT1105" s="16"/>
      <c r="AU1105" s="16"/>
      <c r="AV1105" s="16"/>
      <c r="AW1105" s="16"/>
      <c r="AX1105" s="16"/>
      <c r="AY1105" s="16"/>
      <c r="AZ1105" s="16"/>
      <c r="BA1105" s="16"/>
      <c r="BB1105" s="16"/>
      <c r="BC1105" s="16"/>
      <c r="BD1105" s="16"/>
      <c r="BE1105" s="16"/>
      <c r="BF1105" s="16"/>
      <c r="BG1105" s="16"/>
    </row>
    <row r="1106" spans="1:59" s="5" customFormat="1" x14ac:dyDescent="0.2">
      <c r="A1106"/>
      <c r="B1106"/>
      <c r="C1106"/>
      <c r="D1106"/>
      <c r="E1106"/>
      <c r="F1106"/>
      <c r="G1106"/>
      <c r="H1106"/>
      <c r="I1106"/>
      <c r="J1106"/>
      <c r="K1106"/>
      <c r="L1106"/>
      <c r="M1106" s="16"/>
      <c r="N1106" s="3">
        <v>1101</v>
      </c>
      <c r="O1106" s="3" t="str">
        <f t="shared" si="193"/>
        <v>NA</v>
      </c>
      <c r="P1106" s="3" t="e">
        <f t="shared" si="189"/>
        <v>#VALUE!</v>
      </c>
      <c r="Q1106" s="3" t="e">
        <f t="shared" si="190"/>
        <v>#VALUE!</v>
      </c>
      <c r="R1106" s="3">
        <f t="shared" si="191"/>
        <v>-0.23780176635499961</v>
      </c>
      <c r="S1106" s="3">
        <f t="shared" si="192"/>
        <v>0.10156910314614426</v>
      </c>
      <c r="T1106" s="16"/>
      <c r="U1106" s="1"/>
      <c r="V1106" s="1"/>
      <c r="W1106" s="1"/>
      <c r="X1106" s="1"/>
      <c r="Y1106" s="1"/>
      <c r="Z1106" s="1"/>
      <c r="AA1106" s="1"/>
      <c r="AB1106" s="1"/>
      <c r="AC1106" s="1"/>
      <c r="AD1106" s="1"/>
      <c r="AE1106" s="16"/>
      <c r="AF1106" s="16"/>
      <c r="AG1106" s="16"/>
      <c r="AH1106" s="16"/>
      <c r="AI1106" s="16"/>
      <c r="AJ1106" s="16"/>
      <c r="AK1106" s="16"/>
      <c r="AL1106" s="16"/>
      <c r="AM1106" s="16"/>
      <c r="AN1106" s="16"/>
      <c r="AO1106" s="16"/>
      <c r="AP1106" s="16"/>
      <c r="AQ1106" s="16"/>
      <c r="AR1106" s="16"/>
      <c r="AS1106" s="16"/>
      <c r="AT1106" s="16"/>
      <c r="AU1106" s="16"/>
      <c r="AV1106" s="16"/>
      <c r="AW1106" s="16"/>
      <c r="AX1106" s="16"/>
      <c r="AY1106" s="16"/>
      <c r="AZ1106" s="16"/>
      <c r="BA1106" s="16"/>
      <c r="BB1106" s="16"/>
      <c r="BC1106" s="16"/>
      <c r="BD1106" s="16"/>
      <c r="BE1106" s="16"/>
      <c r="BF1106" s="16"/>
      <c r="BG1106" s="16"/>
    </row>
    <row r="1107" spans="1:59" s="5" customFormat="1" x14ac:dyDescent="0.2">
      <c r="A1107"/>
      <c r="B1107"/>
      <c r="C1107"/>
      <c r="D1107"/>
      <c r="E1107"/>
      <c r="F1107"/>
      <c r="G1107"/>
      <c r="H1107"/>
      <c r="I1107"/>
      <c r="J1107"/>
      <c r="K1107"/>
      <c r="L1107"/>
      <c r="M1107" s="16"/>
      <c r="N1107" s="3">
        <v>1102</v>
      </c>
      <c r="O1107" s="3" t="str">
        <f t="shared" si="193"/>
        <v>NA</v>
      </c>
      <c r="P1107" s="3" t="e">
        <f t="shared" si="189"/>
        <v>#VALUE!</v>
      </c>
      <c r="Q1107" s="3" t="e">
        <f t="shared" si="190"/>
        <v>#VALUE!</v>
      </c>
      <c r="R1107" s="3">
        <f t="shared" si="191"/>
        <v>6.7449192789256096E-2</v>
      </c>
      <c r="S1107" s="3">
        <f t="shared" si="192"/>
        <v>0.99072932183694984</v>
      </c>
      <c r="T1107" s="16"/>
      <c r="U1107" s="1"/>
      <c r="V1107" s="1"/>
      <c r="W1107" s="1"/>
      <c r="X1107" s="1"/>
      <c r="Y1107" s="1"/>
      <c r="Z1107" s="1"/>
      <c r="AA1107" s="1"/>
      <c r="AB1107" s="1"/>
      <c r="AC1107" s="1"/>
      <c r="AD1107" s="1"/>
      <c r="AE1107" s="16"/>
      <c r="AF1107" s="16"/>
      <c r="AG1107" s="16"/>
      <c r="AH1107" s="16"/>
      <c r="AI1107" s="16"/>
      <c r="AJ1107" s="16"/>
      <c r="AK1107" s="16"/>
      <c r="AL1107" s="16"/>
      <c r="AM1107" s="16"/>
      <c r="AN1107" s="16"/>
      <c r="AO1107" s="16"/>
      <c r="AP1107" s="16"/>
      <c r="AQ1107" s="16"/>
      <c r="AR1107" s="16"/>
      <c r="AS1107" s="16"/>
      <c r="AT1107" s="16"/>
      <c r="AU1107" s="16"/>
      <c r="AV1107" s="16"/>
      <c r="AW1107" s="16"/>
      <c r="AX1107" s="16"/>
      <c r="AY1107" s="16"/>
      <c r="AZ1107" s="16"/>
      <c r="BA1107" s="16"/>
      <c r="BB1107" s="16"/>
      <c r="BC1107" s="16"/>
      <c r="BD1107" s="16"/>
      <c r="BE1107" s="16"/>
      <c r="BF1107" s="16"/>
      <c r="BG1107" s="16"/>
    </row>
    <row r="1108" spans="1:59" s="5" customFormat="1" x14ac:dyDescent="0.2">
      <c r="A1108"/>
      <c r="B1108"/>
      <c r="C1108"/>
      <c r="D1108"/>
      <c r="E1108"/>
      <c r="F1108"/>
      <c r="G1108"/>
      <c r="H1108"/>
      <c r="I1108"/>
      <c r="J1108"/>
      <c r="K1108"/>
      <c r="L1108"/>
      <c r="M1108" s="16"/>
      <c r="N1108" s="3">
        <v>1103</v>
      </c>
      <c r="O1108" s="3" t="str">
        <f t="shared" si="193"/>
        <v>NA</v>
      </c>
      <c r="P1108" s="3" t="e">
        <f t="shared" si="189"/>
        <v>#VALUE!</v>
      </c>
      <c r="Q1108" s="3" t="e">
        <f t="shared" si="190"/>
        <v>#VALUE!</v>
      </c>
      <c r="R1108" s="3">
        <f t="shared" si="191"/>
        <v>-0.73198998057321518</v>
      </c>
      <c r="S1108" s="3">
        <f t="shared" si="192"/>
        <v>0.16949370975047034</v>
      </c>
      <c r="T1108" s="16"/>
      <c r="U1108" s="1"/>
      <c r="V1108" s="1"/>
      <c r="W1108" s="1"/>
      <c r="X1108" s="1"/>
      <c r="Y1108" s="1"/>
      <c r="Z1108" s="1"/>
      <c r="AA1108" s="1"/>
      <c r="AB1108" s="1"/>
      <c r="AC1108" s="1"/>
      <c r="AD1108" s="1"/>
      <c r="AE1108" s="16"/>
      <c r="AF1108" s="16"/>
      <c r="AG1108" s="16"/>
      <c r="AH1108" s="16"/>
      <c r="AI1108" s="16"/>
      <c r="AJ1108" s="16"/>
      <c r="AK1108" s="16"/>
      <c r="AL1108" s="16"/>
      <c r="AM1108" s="16"/>
      <c r="AN1108" s="16"/>
      <c r="AO1108" s="16"/>
      <c r="AP1108" s="16"/>
      <c r="AQ1108" s="16"/>
      <c r="AR1108" s="16"/>
      <c r="AS1108" s="16"/>
      <c r="AT1108" s="16"/>
      <c r="AU1108" s="16"/>
      <c r="AV1108" s="16"/>
      <c r="AW1108" s="16"/>
      <c r="AX1108" s="16"/>
      <c r="AY1108" s="16"/>
      <c r="AZ1108" s="16"/>
      <c r="BA1108" s="16"/>
      <c r="BB1108" s="16"/>
      <c r="BC1108" s="16"/>
      <c r="BD1108" s="16"/>
      <c r="BE1108" s="16"/>
      <c r="BF1108" s="16"/>
      <c r="BG1108" s="16"/>
    </row>
    <row r="1109" spans="1:59" s="5" customFormat="1" x14ac:dyDescent="0.2">
      <c r="A1109"/>
      <c r="B1109"/>
      <c r="C1109"/>
      <c r="D1109"/>
      <c r="E1109"/>
      <c r="F1109"/>
      <c r="G1109"/>
      <c r="H1109"/>
      <c r="I1109"/>
      <c r="J1109"/>
      <c r="K1109"/>
      <c r="L1109"/>
      <c r="M1109" s="16"/>
      <c r="N1109" s="3">
        <v>1104</v>
      </c>
      <c r="O1109" s="3" t="str">
        <f t="shared" si="193"/>
        <v>NA</v>
      </c>
      <c r="P1109" s="3" t="e">
        <f t="shared" si="189"/>
        <v>#VALUE!</v>
      </c>
      <c r="Q1109" s="3" t="e">
        <f t="shared" si="190"/>
        <v>#VALUE!</v>
      </c>
      <c r="R1109" s="3">
        <f t="shared" si="191"/>
        <v>6.1257422745431001E-17</v>
      </c>
      <c r="S1109" s="3">
        <f t="shared" si="192"/>
        <v>1</v>
      </c>
      <c r="T1109" s="16"/>
      <c r="U1109" s="1"/>
      <c r="V1109" s="1"/>
      <c r="W1109" s="1"/>
      <c r="X1109" s="1"/>
      <c r="Y1109" s="1"/>
      <c r="Z1109" s="1"/>
      <c r="AA1109" s="1"/>
      <c r="AB1109" s="1"/>
      <c r="AC1109" s="1"/>
      <c r="AD1109" s="1"/>
      <c r="AE1109" s="16"/>
      <c r="AF1109" s="16"/>
      <c r="AG1109" s="16"/>
      <c r="AH1109" s="16"/>
      <c r="AI1109" s="16"/>
      <c r="AJ1109" s="16"/>
      <c r="AK1109" s="16"/>
      <c r="AL1109" s="16"/>
      <c r="AM1109" s="16"/>
      <c r="AN1109" s="16"/>
      <c r="AO1109" s="16"/>
      <c r="AP1109" s="16"/>
      <c r="AQ1109" s="16"/>
      <c r="AR1109" s="16"/>
      <c r="AS1109" s="16"/>
      <c r="AT1109" s="16"/>
      <c r="AU1109" s="16"/>
      <c r="AV1109" s="16"/>
      <c r="AW1109" s="16"/>
      <c r="AX1109" s="16"/>
      <c r="AY1109" s="16"/>
      <c r="AZ1109" s="16"/>
      <c r="BA1109" s="16"/>
      <c r="BB1109" s="16"/>
      <c r="BC1109" s="16"/>
      <c r="BD1109" s="16"/>
      <c r="BE1109" s="16"/>
      <c r="BF1109" s="16"/>
      <c r="BG1109" s="16"/>
    </row>
    <row r="1110" spans="1:59" s="5" customFormat="1" x14ac:dyDescent="0.2">
      <c r="A1110"/>
      <c r="B1110"/>
      <c r="C1110"/>
      <c r="D1110"/>
      <c r="E1110"/>
      <c r="F1110"/>
      <c r="G1110"/>
      <c r="H1110"/>
      <c r="I1110"/>
      <c r="J1110"/>
      <c r="K1110"/>
      <c r="L1110"/>
      <c r="M1110" s="16"/>
      <c r="N1110" s="3">
        <v>1105</v>
      </c>
      <c r="O1110" s="3" t="str">
        <f t="shared" si="193"/>
        <v>NA</v>
      </c>
      <c r="P1110" s="3" t="e">
        <f t="shared" si="189"/>
        <v>#VALUE!</v>
      </c>
      <c r="Q1110" s="3" t="e">
        <f t="shared" si="190"/>
        <v>#VALUE!</v>
      </c>
      <c r="R1110" s="3">
        <f t="shared" si="191"/>
        <v>-0.98140717287085</v>
      </c>
      <c r="S1110" s="3">
        <f t="shared" si="192"/>
        <v>0.1694937097504704</v>
      </c>
      <c r="T1110" s="16"/>
      <c r="U1110" s="1"/>
      <c r="V1110" s="1"/>
      <c r="W1110" s="1"/>
      <c r="X1110" s="1"/>
      <c r="Y1110" s="1"/>
      <c r="Z1110" s="1"/>
      <c r="AA1110" s="1"/>
      <c r="AB1110" s="1"/>
      <c r="AC1110" s="1"/>
      <c r="AD1110" s="1"/>
      <c r="AE1110" s="16"/>
      <c r="AF1110" s="16"/>
      <c r="AG1110" s="16"/>
      <c r="AH1110" s="16"/>
      <c r="AI1110" s="16"/>
      <c r="AJ1110" s="16"/>
      <c r="AK1110" s="16"/>
      <c r="AL1110" s="16"/>
      <c r="AM1110" s="16"/>
      <c r="AN1110" s="16"/>
      <c r="AO1110" s="16"/>
      <c r="AP1110" s="16"/>
      <c r="AQ1110" s="16"/>
      <c r="AR1110" s="16"/>
      <c r="AS1110" s="16"/>
      <c r="AT1110" s="16"/>
      <c r="AU1110" s="16"/>
      <c r="AV1110" s="16"/>
      <c r="AW1110" s="16"/>
      <c r="AX1110" s="16"/>
      <c r="AY1110" s="16"/>
      <c r="AZ1110" s="16"/>
      <c r="BA1110" s="16"/>
      <c r="BB1110" s="16"/>
      <c r="BC1110" s="16"/>
      <c r="BD1110" s="16"/>
      <c r="BE1110" s="16"/>
      <c r="BF1110" s="16"/>
      <c r="BG1110" s="16"/>
    </row>
    <row r="1111" spans="1:59" s="5" customFormat="1" x14ac:dyDescent="0.2">
      <c r="A1111"/>
      <c r="B1111"/>
      <c r="C1111"/>
      <c r="D1111"/>
      <c r="E1111"/>
      <c r="F1111"/>
      <c r="G1111"/>
      <c r="H1111"/>
      <c r="I1111"/>
      <c r="J1111"/>
      <c r="K1111"/>
      <c r="L1111"/>
      <c r="M1111" s="16"/>
      <c r="N1111" s="3">
        <v>1106</v>
      </c>
      <c r="O1111" s="3" t="str">
        <f t="shared" si="193"/>
        <v>NA</v>
      </c>
      <c r="P1111" s="3" t="e">
        <f t="shared" si="189"/>
        <v>#VALUE!</v>
      </c>
      <c r="Q1111" s="3" t="e">
        <f t="shared" si="190"/>
        <v>#VALUE!</v>
      </c>
      <c r="R1111" s="3">
        <f t="shared" si="191"/>
        <v>-3.4041662274061565E-2</v>
      </c>
      <c r="S1111" s="3">
        <f t="shared" si="192"/>
        <v>0.50232851349091734</v>
      </c>
      <c r="T1111" s="16"/>
      <c r="U1111" s="1"/>
      <c r="V1111" s="1"/>
      <c r="W1111" s="1"/>
      <c r="X1111" s="1"/>
      <c r="Y1111" s="1"/>
      <c r="Z1111" s="1"/>
      <c r="AA1111" s="1"/>
      <c r="AB1111" s="1"/>
      <c r="AC1111" s="1"/>
      <c r="AD1111" s="1"/>
      <c r="AE1111" s="16"/>
      <c r="AF1111" s="16"/>
      <c r="AG1111" s="16"/>
      <c r="AH1111" s="16"/>
      <c r="AI1111" s="16"/>
      <c r="AJ1111" s="16"/>
      <c r="AK1111" s="16"/>
      <c r="AL1111" s="16"/>
      <c r="AM1111" s="16"/>
      <c r="AN1111" s="16"/>
      <c r="AO1111" s="16"/>
      <c r="AP1111" s="16"/>
      <c r="AQ1111" s="16"/>
      <c r="AR1111" s="16"/>
      <c r="AS1111" s="16"/>
      <c r="AT1111" s="16"/>
      <c r="AU1111" s="16"/>
      <c r="AV1111" s="16"/>
      <c r="AW1111" s="16"/>
      <c r="AX1111" s="16"/>
      <c r="AY1111" s="16"/>
      <c r="AZ1111" s="16"/>
      <c r="BA1111" s="16"/>
      <c r="BB1111" s="16"/>
      <c r="BC1111" s="16"/>
      <c r="BD1111" s="16"/>
      <c r="BE1111" s="16"/>
      <c r="BF1111" s="16"/>
      <c r="BG1111" s="16"/>
    </row>
    <row r="1112" spans="1:59" s="5" customFormat="1" x14ac:dyDescent="0.2">
      <c r="A1112"/>
      <c r="B1112"/>
      <c r="C1112"/>
      <c r="D1112"/>
      <c r="E1112"/>
      <c r="F1112"/>
      <c r="G1112"/>
      <c r="H1112"/>
      <c r="I1112"/>
      <c r="J1112"/>
      <c r="K1112"/>
      <c r="L1112"/>
      <c r="M1112" s="16"/>
      <c r="N1112" s="3">
        <v>1107</v>
      </c>
      <c r="O1112" s="3" t="str">
        <f t="shared" si="193"/>
        <v>NA</v>
      </c>
      <c r="P1112" s="3" t="e">
        <f t="shared" si="189"/>
        <v>#VALUE!</v>
      </c>
      <c r="Q1112" s="3" t="e">
        <f t="shared" si="190"/>
        <v>#VALUE!</v>
      </c>
      <c r="R1112" s="3">
        <f t="shared" si="191"/>
        <v>-0.98605334324790395</v>
      </c>
      <c r="S1112" s="3">
        <f t="shared" si="192"/>
        <v>0.10156910314614445</v>
      </c>
      <c r="T1112" s="16"/>
      <c r="U1112" s="1"/>
      <c r="V1112" s="1"/>
      <c r="W1112" s="1"/>
      <c r="X1112" s="1"/>
      <c r="Y1112" s="1"/>
      <c r="Z1112" s="1"/>
      <c r="AA1112" s="1"/>
      <c r="AB1112" s="1"/>
      <c r="AC1112" s="1"/>
      <c r="AD1112" s="1"/>
      <c r="AE1112" s="16"/>
      <c r="AF1112" s="16"/>
      <c r="AG1112" s="16"/>
      <c r="AH1112" s="16"/>
      <c r="AI1112" s="16"/>
      <c r="AJ1112" s="16"/>
      <c r="AK1112" s="16"/>
      <c r="AL1112" s="16"/>
      <c r="AM1112" s="16"/>
      <c r="AN1112" s="16"/>
      <c r="AO1112" s="16"/>
      <c r="AP1112" s="16"/>
      <c r="AQ1112" s="16"/>
      <c r="AR1112" s="16"/>
      <c r="AS1112" s="16"/>
      <c r="AT1112" s="16"/>
      <c r="AU1112" s="16"/>
      <c r="AV1112" s="16"/>
      <c r="AW1112" s="16"/>
      <c r="AX1112" s="16"/>
      <c r="AY1112" s="16"/>
      <c r="AZ1112" s="16"/>
      <c r="BA1112" s="16"/>
      <c r="BB1112" s="16"/>
      <c r="BC1112" s="16"/>
      <c r="BD1112" s="16"/>
      <c r="BE1112" s="16"/>
      <c r="BF1112" s="16"/>
      <c r="BG1112" s="16"/>
    </row>
    <row r="1113" spans="1:59" s="5" customFormat="1" x14ac:dyDescent="0.2">
      <c r="A1113"/>
      <c r="B1113"/>
      <c r="C1113"/>
      <c r="D1113"/>
      <c r="E1113"/>
      <c r="F1113"/>
      <c r="G1113"/>
      <c r="H1113"/>
      <c r="I1113"/>
      <c r="J1113"/>
      <c r="K1113"/>
      <c r="L1113"/>
      <c r="M1113" s="16"/>
      <c r="N1113" s="3">
        <v>1108</v>
      </c>
      <c r="O1113" s="3" t="str">
        <f t="shared" si="193"/>
        <v>NA</v>
      </c>
      <c r="P1113" s="3" t="e">
        <f t="shared" si="189"/>
        <v>#VALUE!</v>
      </c>
      <c r="Q1113" s="3" t="e">
        <f t="shared" si="190"/>
        <v>#VALUE!</v>
      </c>
      <c r="R1113" s="3">
        <f t="shared" si="191"/>
        <v>-6.80833245481232E-2</v>
      </c>
      <c r="S1113" s="3">
        <f t="shared" si="192"/>
        <v>4.6570269818346222E-3</v>
      </c>
      <c r="T1113" s="16"/>
      <c r="U1113" s="1"/>
      <c r="V1113" s="1"/>
      <c r="W1113" s="1"/>
      <c r="X1113" s="1"/>
      <c r="Y1113" s="1"/>
      <c r="Z1113" s="1"/>
      <c r="AA1113" s="1"/>
      <c r="AB1113" s="1"/>
      <c r="AC1113" s="1"/>
      <c r="AD1113" s="1"/>
      <c r="AE1113" s="16"/>
      <c r="AF1113" s="16"/>
      <c r="AG1113" s="16"/>
      <c r="AH1113" s="16"/>
      <c r="AI1113" s="16"/>
      <c r="AJ1113" s="16"/>
      <c r="AK1113" s="16"/>
      <c r="AL1113" s="16"/>
      <c r="AM1113" s="16"/>
      <c r="AN1113" s="16"/>
      <c r="AO1113" s="16"/>
      <c r="AP1113" s="16"/>
      <c r="AQ1113" s="16"/>
      <c r="AR1113" s="16"/>
      <c r="AS1113" s="16"/>
      <c r="AT1113" s="16"/>
      <c r="AU1113" s="16"/>
      <c r="AV1113" s="16"/>
      <c r="AW1113" s="16"/>
      <c r="AX1113" s="16"/>
      <c r="AY1113" s="16"/>
      <c r="AZ1113" s="16"/>
      <c r="BA1113" s="16"/>
      <c r="BB1113" s="16"/>
      <c r="BC1113" s="16"/>
      <c r="BD1113" s="16"/>
      <c r="BE1113" s="16"/>
      <c r="BF1113" s="16"/>
      <c r="BG1113" s="16"/>
    </row>
    <row r="1114" spans="1:59" s="5" customFormat="1" x14ac:dyDescent="0.2">
      <c r="A1114"/>
      <c r="B1114"/>
      <c r="C1114"/>
      <c r="D1114"/>
      <c r="E1114"/>
      <c r="F1114"/>
      <c r="G1114"/>
      <c r="H1114"/>
      <c r="I1114"/>
      <c r="J1114"/>
      <c r="K1114"/>
      <c r="L1114"/>
      <c r="M1114" s="16"/>
      <c r="N1114" s="3">
        <v>1109</v>
      </c>
      <c r="O1114" s="3" t="str">
        <f t="shared" si="193"/>
        <v>NA</v>
      </c>
      <c r="P1114" s="3" t="e">
        <f t="shared" si="189"/>
        <v>#VALUE!</v>
      </c>
      <c r="Q1114" s="3" t="e">
        <f t="shared" si="190"/>
        <v>#VALUE!</v>
      </c>
      <c r="R1114" s="3">
        <f t="shared" si="191"/>
        <v>-0.99069951362495812</v>
      </c>
      <c r="S1114" s="3">
        <f t="shared" si="192"/>
        <v>3.3644496541818503E-2</v>
      </c>
      <c r="T1114" s="16"/>
      <c r="U1114" s="1"/>
      <c r="V1114" s="1"/>
      <c r="W1114" s="1"/>
      <c r="X1114" s="1"/>
      <c r="Y1114" s="1"/>
      <c r="Z1114" s="1"/>
      <c r="AA1114" s="1"/>
      <c r="AB1114" s="1"/>
      <c r="AC1114" s="1"/>
      <c r="AD1114" s="1"/>
      <c r="AE1114" s="16"/>
      <c r="AF1114" s="16"/>
      <c r="AG1114" s="16"/>
      <c r="AH1114" s="16"/>
      <c r="AI1114" s="16"/>
      <c r="AJ1114" s="16"/>
      <c r="AK1114" s="16"/>
      <c r="AL1114" s="16"/>
      <c r="AM1114" s="16"/>
      <c r="AN1114" s="16"/>
      <c r="AO1114" s="16"/>
      <c r="AP1114" s="16"/>
      <c r="AQ1114" s="16"/>
      <c r="AR1114" s="16"/>
      <c r="AS1114" s="16"/>
      <c r="AT1114" s="16"/>
      <c r="AU1114" s="16"/>
      <c r="AV1114" s="16"/>
      <c r="AW1114" s="16"/>
      <c r="AX1114" s="16"/>
      <c r="AY1114" s="16"/>
      <c r="AZ1114" s="16"/>
      <c r="BA1114" s="16"/>
      <c r="BB1114" s="16"/>
      <c r="BC1114" s="16"/>
      <c r="BD1114" s="16"/>
      <c r="BE1114" s="16"/>
      <c r="BF1114" s="16"/>
      <c r="BG1114" s="16"/>
    </row>
    <row r="1115" spans="1:59" s="5" customFormat="1" x14ac:dyDescent="0.2">
      <c r="A1115"/>
      <c r="B1115"/>
      <c r="C1115"/>
      <c r="D1115"/>
      <c r="E1115"/>
      <c r="F1115"/>
      <c r="G1115"/>
      <c r="H1115"/>
      <c r="I1115"/>
      <c r="J1115"/>
      <c r="K1115"/>
      <c r="L1115"/>
      <c r="M1115" s="16"/>
      <c r="N1115" s="3">
        <v>1110</v>
      </c>
      <c r="O1115" s="3" t="str">
        <f t="shared" si="193"/>
        <v>NA</v>
      </c>
      <c r="P1115" s="3" t="e">
        <f t="shared" si="189"/>
        <v>#VALUE!</v>
      </c>
      <c r="Q1115" s="3" t="e">
        <f t="shared" si="190"/>
        <v>#VALUE!</v>
      </c>
      <c r="R1115" s="3">
        <f t="shared" si="191"/>
        <v>-0.10212498682218484</v>
      </c>
      <c r="S1115" s="3">
        <f t="shared" si="192"/>
        <v>-0.49301445952724809</v>
      </c>
      <c r="T1115" s="16"/>
      <c r="U1115" s="1"/>
      <c r="V1115" s="1"/>
      <c r="W1115" s="1"/>
      <c r="X1115" s="1"/>
      <c r="Y1115" s="1"/>
      <c r="Z1115" s="1"/>
      <c r="AA1115" s="1"/>
      <c r="AB1115" s="1"/>
      <c r="AC1115" s="1"/>
      <c r="AD1115" s="1"/>
      <c r="AE1115" s="16"/>
      <c r="AF1115" s="16"/>
      <c r="AG1115" s="16"/>
      <c r="AH1115" s="16"/>
      <c r="AI1115" s="16"/>
      <c r="AJ1115" s="16"/>
      <c r="AK1115" s="16"/>
      <c r="AL1115" s="16"/>
      <c r="AM1115" s="16"/>
      <c r="AN1115" s="16"/>
      <c r="AO1115" s="16"/>
      <c r="AP1115" s="16"/>
      <c r="AQ1115" s="16"/>
      <c r="AR1115" s="16"/>
      <c r="AS1115" s="16"/>
      <c r="AT1115" s="16"/>
      <c r="AU1115" s="16"/>
      <c r="AV1115" s="16"/>
      <c r="AW1115" s="16"/>
      <c r="AX1115" s="16"/>
      <c r="AY1115" s="16"/>
      <c r="AZ1115" s="16"/>
      <c r="BA1115" s="16"/>
      <c r="BB1115" s="16"/>
      <c r="BC1115" s="16"/>
      <c r="BD1115" s="16"/>
      <c r="BE1115" s="16"/>
      <c r="BF1115" s="16"/>
      <c r="BG1115" s="16"/>
    </row>
    <row r="1116" spans="1:59" s="5" customFormat="1" x14ac:dyDescent="0.2">
      <c r="A1116"/>
      <c r="B1116"/>
      <c r="C1116"/>
      <c r="D1116"/>
      <c r="E1116"/>
      <c r="F1116"/>
      <c r="G1116"/>
      <c r="H1116"/>
      <c r="I1116"/>
      <c r="J1116"/>
      <c r="K1116"/>
      <c r="L1116"/>
      <c r="M1116" s="16"/>
      <c r="N1116" s="3">
        <v>1111</v>
      </c>
      <c r="O1116" s="3" t="str">
        <f t="shared" si="193"/>
        <v>NA</v>
      </c>
      <c r="P1116" s="3" t="e">
        <f t="shared" si="189"/>
        <v>#VALUE!</v>
      </c>
      <c r="Q1116" s="3" t="e">
        <f t="shared" si="190"/>
        <v>#VALUE!</v>
      </c>
      <c r="R1116" s="3">
        <f t="shared" si="191"/>
        <v>-0.99534568400201218</v>
      </c>
      <c r="S1116" s="3">
        <f t="shared" si="192"/>
        <v>-3.4280110062507432E-2</v>
      </c>
      <c r="T1116" s="16"/>
      <c r="U1116" s="1"/>
      <c r="V1116" s="1"/>
      <c r="W1116" s="1"/>
      <c r="X1116" s="1"/>
      <c r="Y1116" s="1"/>
      <c r="Z1116" s="1"/>
      <c r="AA1116" s="1"/>
      <c r="AB1116" s="1"/>
      <c r="AC1116" s="1"/>
      <c r="AD1116" s="1"/>
      <c r="AE1116" s="16"/>
      <c r="AF1116" s="16"/>
      <c r="AG1116" s="16"/>
      <c r="AH1116" s="16"/>
      <c r="AI1116" s="16"/>
      <c r="AJ1116" s="16"/>
      <c r="AK1116" s="16"/>
      <c r="AL1116" s="16"/>
      <c r="AM1116" s="16"/>
      <c r="AN1116" s="16"/>
      <c r="AO1116" s="16"/>
      <c r="AP1116" s="16"/>
      <c r="AQ1116" s="16"/>
      <c r="AR1116" s="16"/>
      <c r="AS1116" s="16"/>
      <c r="AT1116" s="16"/>
      <c r="AU1116" s="16"/>
      <c r="AV1116" s="16"/>
      <c r="AW1116" s="16"/>
      <c r="AX1116" s="16"/>
      <c r="AY1116" s="16"/>
      <c r="AZ1116" s="16"/>
      <c r="BA1116" s="16"/>
      <c r="BB1116" s="16"/>
      <c r="BC1116" s="16"/>
      <c r="BD1116" s="16"/>
      <c r="BE1116" s="16"/>
      <c r="BF1116" s="16"/>
      <c r="BG1116" s="16"/>
    </row>
    <row r="1117" spans="1:59" s="5" customFormat="1" x14ac:dyDescent="0.2">
      <c r="A1117"/>
      <c r="B1117"/>
      <c r="C1117"/>
      <c r="D1117"/>
      <c r="E1117"/>
      <c r="F1117"/>
      <c r="G1117"/>
      <c r="H1117"/>
      <c r="I1117"/>
      <c r="J1117"/>
      <c r="K1117"/>
      <c r="L1117"/>
      <c r="M1117" s="16"/>
      <c r="N1117" s="3">
        <v>1112</v>
      </c>
      <c r="O1117" s="3" t="str">
        <f t="shared" si="193"/>
        <v>NA</v>
      </c>
      <c r="P1117" s="3" t="e">
        <f t="shared" si="189"/>
        <v>#VALUE!</v>
      </c>
      <c r="Q1117" s="3" t="e">
        <f t="shared" si="190"/>
        <v>#VALUE!</v>
      </c>
      <c r="R1117" s="3">
        <f t="shared" si="191"/>
        <v>-0.13616664909624646</v>
      </c>
      <c r="S1117" s="3">
        <f t="shared" si="192"/>
        <v>-0.99068594603633076</v>
      </c>
      <c r="T1117" s="16"/>
      <c r="U1117" s="1"/>
      <c r="V1117" s="1"/>
      <c r="W1117" s="1"/>
      <c r="X1117" s="1"/>
      <c r="Y1117" s="1"/>
      <c r="Z1117" s="1"/>
      <c r="AA1117" s="1"/>
      <c r="AB1117" s="1"/>
      <c r="AC1117" s="1"/>
      <c r="AD1117" s="1"/>
      <c r="AE1117" s="16"/>
      <c r="AF1117" s="16"/>
      <c r="AG1117" s="16"/>
      <c r="AH1117" s="16"/>
      <c r="AI1117" s="16"/>
      <c r="AJ1117" s="16"/>
      <c r="AK1117" s="16"/>
      <c r="AL1117" s="16"/>
      <c r="AM1117" s="16"/>
      <c r="AN1117" s="16"/>
      <c r="AO1117" s="16"/>
      <c r="AP1117" s="16"/>
      <c r="AQ1117" s="16"/>
      <c r="AR1117" s="16"/>
      <c r="AS1117" s="16"/>
      <c r="AT1117" s="16"/>
      <c r="AU1117" s="16"/>
      <c r="AV1117" s="16"/>
      <c r="AW1117" s="16"/>
      <c r="AX1117" s="16"/>
      <c r="AY1117" s="16"/>
      <c r="AZ1117" s="16"/>
      <c r="BA1117" s="16"/>
      <c r="BB1117" s="16"/>
      <c r="BC1117" s="16"/>
      <c r="BD1117" s="16"/>
      <c r="BE1117" s="16"/>
      <c r="BF1117" s="16"/>
      <c r="BG1117" s="16"/>
    </row>
    <row r="1118" spans="1:59" s="5" customFormat="1" x14ac:dyDescent="0.2">
      <c r="A1118"/>
      <c r="B1118"/>
      <c r="C1118"/>
      <c r="D1118"/>
      <c r="E1118"/>
      <c r="F1118"/>
      <c r="G1118"/>
      <c r="H1118"/>
      <c r="I1118"/>
      <c r="J1118"/>
      <c r="K1118"/>
      <c r="L1118"/>
      <c r="M1118" s="16"/>
      <c r="N1118" s="3">
        <v>1113</v>
      </c>
      <c r="O1118" s="3" t="str">
        <f t="shared" si="193"/>
        <v>NA</v>
      </c>
      <c r="P1118" s="3" t="e">
        <f t="shared" si="189"/>
        <v>#VALUE!</v>
      </c>
      <c r="Q1118" s="3" t="e">
        <f t="shared" si="190"/>
        <v>#VALUE!</v>
      </c>
      <c r="R1118" s="3">
        <f t="shared" si="191"/>
        <v>-0.74825157689290445</v>
      </c>
      <c r="S1118" s="3">
        <f t="shared" si="192"/>
        <v>-6.8242413364670476E-2</v>
      </c>
      <c r="T1118" s="16"/>
      <c r="U1118" s="1"/>
      <c r="V1118" s="1"/>
      <c r="W1118" s="1"/>
      <c r="X1118" s="1"/>
      <c r="Y1118" s="1"/>
      <c r="Z1118" s="1"/>
      <c r="AA1118" s="1"/>
      <c r="AB1118" s="1"/>
      <c r="AC1118" s="1"/>
      <c r="AD1118" s="1"/>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c r="BB1118" s="16"/>
      <c r="BC1118" s="16"/>
      <c r="BD1118" s="16"/>
      <c r="BE1118" s="16"/>
      <c r="BF1118" s="16"/>
      <c r="BG1118" s="16"/>
    </row>
    <row r="1119" spans="1:59" s="5" customFormat="1" x14ac:dyDescent="0.2">
      <c r="A1119"/>
      <c r="B1119"/>
      <c r="C1119"/>
      <c r="D1119"/>
      <c r="E1119"/>
      <c r="F1119"/>
      <c r="G1119"/>
      <c r="H1119"/>
      <c r="I1119"/>
      <c r="J1119"/>
      <c r="K1119"/>
      <c r="L1119"/>
      <c r="M1119" s="16"/>
      <c r="N1119" s="3">
        <v>1114</v>
      </c>
      <c r="O1119" s="3" t="str">
        <f t="shared" si="193"/>
        <v>NA</v>
      </c>
      <c r="P1119" s="3" t="e">
        <f t="shared" si="189"/>
        <v>#VALUE!</v>
      </c>
      <c r="Q1119" s="3" t="e">
        <f t="shared" si="190"/>
        <v>#VALUE!</v>
      </c>
      <c r="R1119" s="3">
        <f t="shared" si="191"/>
        <v>-6.8083324548123089E-2</v>
      </c>
      <c r="S1119" s="3">
        <f t="shared" si="192"/>
        <v>-0.99068594603633076</v>
      </c>
      <c r="T1119" s="16"/>
      <c r="U1119" s="1"/>
      <c r="V1119" s="1"/>
      <c r="W1119" s="1"/>
      <c r="X1119" s="1"/>
      <c r="Y1119" s="1"/>
      <c r="Z1119" s="1"/>
      <c r="AA1119" s="1"/>
      <c r="AB1119" s="1"/>
      <c r="AC1119" s="1"/>
      <c r="AD1119" s="1"/>
      <c r="AE1119" s="16"/>
      <c r="AF1119" s="16"/>
      <c r="AG1119" s="16"/>
      <c r="AH1119" s="16"/>
      <c r="AI1119" s="16"/>
      <c r="AJ1119" s="16"/>
      <c r="AK1119" s="16"/>
      <c r="AL1119" s="16"/>
      <c r="AM1119" s="16"/>
      <c r="AN1119" s="16"/>
      <c r="AO1119" s="16"/>
      <c r="AP1119" s="16"/>
      <c r="AQ1119" s="16"/>
      <c r="AR1119" s="16"/>
      <c r="AS1119" s="16"/>
      <c r="AT1119" s="16"/>
      <c r="AU1119" s="16"/>
      <c r="AV1119" s="16"/>
      <c r="AW1119" s="16"/>
      <c r="AX1119" s="16"/>
      <c r="AY1119" s="16"/>
      <c r="AZ1119" s="16"/>
      <c r="BA1119" s="16"/>
      <c r="BB1119" s="16"/>
      <c r="BC1119" s="16"/>
      <c r="BD1119" s="16"/>
      <c r="BE1119" s="16"/>
      <c r="BF1119" s="16"/>
      <c r="BG1119" s="16"/>
    </row>
    <row r="1120" spans="1:59" s="5" customFormat="1" x14ac:dyDescent="0.2">
      <c r="A1120"/>
      <c r="B1120"/>
      <c r="C1120"/>
      <c r="D1120"/>
      <c r="E1120"/>
      <c r="F1120"/>
      <c r="G1120"/>
      <c r="H1120"/>
      <c r="I1120"/>
      <c r="J1120"/>
      <c r="K1120"/>
      <c r="L1120"/>
      <c r="M1120" s="16"/>
      <c r="N1120" s="3">
        <v>1115</v>
      </c>
      <c r="O1120" s="3" t="str">
        <f t="shared" si="193"/>
        <v>NA</v>
      </c>
      <c r="P1120" s="3" t="e">
        <f t="shared" si="189"/>
        <v>#VALUE!</v>
      </c>
      <c r="Q1120" s="3" t="e">
        <f t="shared" si="190"/>
        <v>#VALUE!</v>
      </c>
      <c r="R1120" s="3">
        <f t="shared" si="191"/>
        <v>-0.24941719229763493</v>
      </c>
      <c r="S1120" s="3">
        <f t="shared" si="192"/>
        <v>-6.8242413364670601E-2</v>
      </c>
      <c r="T1120" s="16"/>
      <c r="U1120" s="1"/>
      <c r="V1120" s="1"/>
      <c r="W1120" s="1"/>
      <c r="X1120" s="1"/>
      <c r="Y1120" s="1"/>
      <c r="Z1120" s="1"/>
      <c r="AA1120" s="1"/>
      <c r="AB1120" s="1"/>
      <c r="AC1120" s="1"/>
      <c r="AD1120" s="1"/>
      <c r="AE1120" s="16"/>
      <c r="AF1120" s="16"/>
      <c r="AG1120" s="16"/>
      <c r="AH1120" s="16"/>
      <c r="AI1120" s="16"/>
      <c r="AJ1120" s="16"/>
      <c r="AK1120" s="16"/>
      <c r="AL1120" s="16"/>
      <c r="AM1120" s="16"/>
      <c r="AN1120" s="16"/>
      <c r="AO1120" s="16"/>
      <c r="AP1120" s="16"/>
      <c r="AQ1120" s="16"/>
      <c r="AR1120" s="16"/>
      <c r="AS1120" s="16"/>
      <c r="AT1120" s="16"/>
      <c r="AU1120" s="16"/>
      <c r="AV1120" s="16"/>
      <c r="AW1120" s="16"/>
      <c r="AX1120" s="16"/>
      <c r="AY1120" s="16"/>
      <c r="AZ1120" s="16"/>
      <c r="BA1120" s="16"/>
      <c r="BB1120" s="16"/>
      <c r="BC1120" s="16"/>
      <c r="BD1120" s="16"/>
      <c r="BE1120" s="16"/>
      <c r="BF1120" s="16"/>
      <c r="BG1120" s="16"/>
    </row>
    <row r="1121" spans="1:59" s="5" customFormat="1" x14ac:dyDescent="0.2">
      <c r="A1121"/>
      <c r="B1121"/>
      <c r="C1121"/>
      <c r="D1121"/>
      <c r="E1121"/>
      <c r="F1121"/>
      <c r="G1121"/>
      <c r="H1121"/>
      <c r="I1121"/>
      <c r="J1121"/>
      <c r="K1121"/>
      <c r="L1121"/>
      <c r="M1121" s="16"/>
      <c r="N1121" s="3">
        <v>1116</v>
      </c>
      <c r="O1121" s="3" t="str">
        <f t="shared" si="193"/>
        <v>NA</v>
      </c>
      <c r="P1121" s="3" t="e">
        <f t="shared" si="189"/>
        <v>#VALUE!</v>
      </c>
      <c r="Q1121" s="3" t="e">
        <f t="shared" si="190"/>
        <v>#VALUE!</v>
      </c>
      <c r="R1121" s="3">
        <f t="shared" si="191"/>
        <v>2.9143354396410359E-16</v>
      </c>
      <c r="S1121" s="3">
        <f t="shared" si="192"/>
        <v>-0.99068594603633064</v>
      </c>
      <c r="T1121" s="16"/>
      <c r="U1121" s="1"/>
      <c r="V1121" s="1"/>
      <c r="W1121" s="1"/>
      <c r="X1121" s="1"/>
      <c r="Y1121" s="1"/>
      <c r="Z1121" s="1"/>
      <c r="AA1121" s="1"/>
      <c r="AB1121" s="1"/>
      <c r="AC1121" s="1"/>
      <c r="AD1121" s="1"/>
      <c r="AE1121" s="16"/>
      <c r="AF1121" s="16"/>
      <c r="AG1121" s="16"/>
      <c r="AH1121" s="16"/>
      <c r="AI1121" s="16"/>
      <c r="AJ1121" s="16"/>
      <c r="AK1121" s="16"/>
      <c r="AL1121" s="16"/>
      <c r="AM1121" s="16"/>
      <c r="AN1121" s="16"/>
      <c r="AO1121" s="16"/>
      <c r="AP1121" s="16"/>
      <c r="AQ1121" s="16"/>
      <c r="AR1121" s="16"/>
      <c r="AS1121" s="16"/>
      <c r="AT1121" s="16"/>
      <c r="AU1121" s="16"/>
      <c r="AV1121" s="16"/>
      <c r="AW1121" s="16"/>
      <c r="AX1121" s="16"/>
      <c r="AY1121" s="16"/>
      <c r="AZ1121" s="16"/>
      <c r="BA1121" s="16"/>
      <c r="BB1121" s="16"/>
      <c r="BC1121" s="16"/>
      <c r="BD1121" s="16"/>
      <c r="BE1121" s="16"/>
      <c r="BF1121" s="16"/>
      <c r="BG1121" s="16"/>
    </row>
    <row r="1122" spans="1:59" s="5" customFormat="1" x14ac:dyDescent="0.2">
      <c r="A1122"/>
      <c r="B1122"/>
      <c r="C1122"/>
      <c r="D1122"/>
      <c r="E1122"/>
      <c r="F1122"/>
      <c r="G1122"/>
      <c r="H1122"/>
      <c r="I1122"/>
      <c r="J1122"/>
      <c r="K1122"/>
      <c r="L1122"/>
      <c r="M1122" s="16"/>
      <c r="N1122" s="3">
        <v>1117</v>
      </c>
      <c r="O1122" s="3" t="str">
        <f t="shared" si="193"/>
        <v>NA</v>
      </c>
      <c r="P1122" s="3" t="e">
        <f t="shared" si="189"/>
        <v>#VALUE!</v>
      </c>
      <c r="Q1122" s="3" t="e">
        <f t="shared" si="190"/>
        <v>#VALUE!</v>
      </c>
      <c r="R1122" s="3">
        <f t="shared" si="191"/>
        <v>0.24941719229763476</v>
      </c>
      <c r="S1122" s="3">
        <f t="shared" si="192"/>
        <v>-6.824241336467074E-2</v>
      </c>
      <c r="T1122" s="16"/>
      <c r="U1122" s="1"/>
      <c r="V1122" s="1"/>
      <c r="W1122" s="1"/>
      <c r="X1122" s="1"/>
      <c r="Y1122" s="1"/>
      <c r="Z1122" s="1"/>
      <c r="AA1122" s="1"/>
      <c r="AB1122" s="1"/>
      <c r="AC1122" s="1"/>
      <c r="AD1122" s="1"/>
      <c r="AE1122" s="16"/>
      <c r="AF1122" s="16"/>
      <c r="AG1122" s="16"/>
      <c r="AH1122" s="16"/>
      <c r="AI1122" s="16"/>
      <c r="AJ1122" s="16"/>
      <c r="AK1122" s="16"/>
      <c r="AL1122" s="16"/>
      <c r="AM1122" s="16"/>
      <c r="AN1122" s="16"/>
      <c r="AO1122" s="16"/>
      <c r="AP1122" s="16"/>
      <c r="AQ1122" s="16"/>
      <c r="AR1122" s="16"/>
      <c r="AS1122" s="16"/>
      <c r="AT1122" s="16"/>
      <c r="AU1122" s="16"/>
      <c r="AV1122" s="16"/>
      <c r="AW1122" s="16"/>
      <c r="AX1122" s="16"/>
      <c r="AY1122" s="16"/>
      <c r="AZ1122" s="16"/>
      <c r="BA1122" s="16"/>
      <c r="BB1122" s="16"/>
      <c r="BC1122" s="16"/>
      <c r="BD1122" s="16"/>
      <c r="BE1122" s="16"/>
      <c r="BF1122" s="16"/>
      <c r="BG1122" s="16"/>
    </row>
    <row r="1123" spans="1:59" s="5" customFormat="1" x14ac:dyDescent="0.2">
      <c r="A1123"/>
      <c r="B1123"/>
      <c r="C1123"/>
      <c r="D1123"/>
      <c r="E1123"/>
      <c r="F1123"/>
      <c r="G1123"/>
      <c r="H1123"/>
      <c r="I1123"/>
      <c r="J1123"/>
      <c r="K1123"/>
      <c r="L1123"/>
      <c r="M1123" s="16"/>
      <c r="N1123" s="3">
        <v>1118</v>
      </c>
      <c r="O1123" s="3" t="str">
        <f t="shared" si="193"/>
        <v>NA</v>
      </c>
      <c r="P1123" s="3" t="e">
        <f t="shared" si="189"/>
        <v>#VALUE!</v>
      </c>
      <c r="Q1123" s="3" t="e">
        <f t="shared" si="190"/>
        <v>#VALUE!</v>
      </c>
      <c r="R1123" s="3">
        <f t="shared" si="191"/>
        <v>6.8083324548123658E-2</v>
      </c>
      <c r="S1123" s="3">
        <f t="shared" si="192"/>
        <v>-0.99068594603633064</v>
      </c>
      <c r="T1123" s="16"/>
      <c r="U1123" s="1"/>
      <c r="V1123" s="1"/>
      <c r="W1123" s="1"/>
      <c r="X1123" s="1"/>
      <c r="Y1123" s="1"/>
      <c r="Z1123" s="1"/>
      <c r="AA1123" s="1"/>
      <c r="AB1123" s="1"/>
      <c r="AC1123" s="1"/>
      <c r="AD1123" s="1"/>
      <c r="AE1123" s="16"/>
      <c r="AF1123" s="16"/>
      <c r="AG1123" s="16"/>
      <c r="AH1123" s="16"/>
      <c r="AI1123" s="16"/>
      <c r="AJ1123" s="16"/>
      <c r="AK1123" s="16"/>
      <c r="AL1123" s="16"/>
      <c r="AM1123" s="16"/>
      <c r="AN1123" s="16"/>
      <c r="AO1123" s="16"/>
      <c r="AP1123" s="16"/>
      <c r="AQ1123" s="16"/>
      <c r="AR1123" s="16"/>
      <c r="AS1123" s="16"/>
      <c r="AT1123" s="16"/>
      <c r="AU1123" s="16"/>
      <c r="AV1123" s="16"/>
      <c r="AW1123" s="16"/>
      <c r="AX1123" s="16"/>
      <c r="AY1123" s="16"/>
      <c r="AZ1123" s="16"/>
      <c r="BA1123" s="16"/>
      <c r="BB1123" s="16"/>
      <c r="BC1123" s="16"/>
      <c r="BD1123" s="16"/>
      <c r="BE1123" s="16"/>
      <c r="BF1123" s="16"/>
      <c r="BG1123" s="16"/>
    </row>
    <row r="1124" spans="1:59" s="5" customFormat="1" x14ac:dyDescent="0.2">
      <c r="A1124"/>
      <c r="B1124"/>
      <c r="C1124"/>
      <c r="D1124"/>
      <c r="E1124"/>
      <c r="F1124"/>
      <c r="G1124"/>
      <c r="H1124"/>
      <c r="I1124"/>
      <c r="J1124"/>
      <c r="K1124"/>
      <c r="L1124"/>
      <c r="M1124" s="16"/>
      <c r="N1124" s="3">
        <v>1119</v>
      </c>
      <c r="O1124" s="3" t="str">
        <f t="shared" si="193"/>
        <v>NA</v>
      </c>
      <c r="P1124" s="3" t="e">
        <f t="shared" si="189"/>
        <v>#VALUE!</v>
      </c>
      <c r="Q1124" s="3" t="e">
        <f t="shared" si="190"/>
        <v>#VALUE!</v>
      </c>
      <c r="R1124" s="3">
        <f t="shared" si="191"/>
        <v>0.74825157689290434</v>
      </c>
      <c r="S1124" s="3">
        <f t="shared" si="192"/>
        <v>-6.8242413364670879E-2</v>
      </c>
      <c r="T1124" s="16"/>
      <c r="U1124" s="1"/>
      <c r="V1124" s="1"/>
      <c r="W1124" s="1"/>
      <c r="X1124" s="1"/>
      <c r="Y1124" s="1"/>
      <c r="Z1124" s="1"/>
      <c r="AA1124" s="1"/>
      <c r="AB1124" s="1"/>
      <c r="AC1124" s="1"/>
      <c r="AD1124" s="1"/>
      <c r="AE1124" s="16"/>
      <c r="AF1124" s="16"/>
      <c r="AG1124" s="16"/>
      <c r="AH1124" s="16"/>
      <c r="AI1124" s="16"/>
      <c r="AJ1124" s="16"/>
      <c r="AK1124" s="16"/>
      <c r="AL1124" s="16"/>
      <c r="AM1124" s="16"/>
      <c r="AN1124" s="16"/>
      <c r="AO1124" s="16"/>
      <c r="AP1124" s="16"/>
      <c r="AQ1124" s="16"/>
      <c r="AR1124" s="16"/>
      <c r="AS1124" s="16"/>
      <c r="AT1124" s="16"/>
      <c r="AU1124" s="16"/>
      <c r="AV1124" s="16"/>
      <c r="AW1124" s="16"/>
      <c r="AX1124" s="16"/>
      <c r="AY1124" s="16"/>
      <c r="AZ1124" s="16"/>
      <c r="BA1124" s="16"/>
      <c r="BB1124" s="16"/>
      <c r="BC1124" s="16"/>
      <c r="BD1124" s="16"/>
      <c r="BE1124" s="16"/>
      <c r="BF1124" s="16"/>
      <c r="BG1124" s="16"/>
    </row>
    <row r="1125" spans="1:59" s="5" customFormat="1" x14ac:dyDescent="0.2">
      <c r="A1125"/>
      <c r="B1125"/>
      <c r="C1125"/>
      <c r="D1125"/>
      <c r="E1125"/>
      <c r="F1125"/>
      <c r="G1125"/>
      <c r="H1125"/>
      <c r="I1125"/>
      <c r="J1125"/>
      <c r="K1125"/>
      <c r="L1125"/>
      <c r="M1125" s="16"/>
      <c r="N1125" s="3">
        <v>1120</v>
      </c>
      <c r="O1125" s="3" t="str">
        <f t="shared" si="193"/>
        <v>NA</v>
      </c>
      <c r="P1125" s="3" t="e">
        <f t="shared" si="189"/>
        <v>#VALUE!</v>
      </c>
      <c r="Q1125" s="3" t="e">
        <f t="shared" si="190"/>
        <v>#VALUE!</v>
      </c>
      <c r="R1125" s="3">
        <f t="shared" si="191"/>
        <v>0.13616664909624704</v>
      </c>
      <c r="S1125" s="3">
        <f t="shared" si="192"/>
        <v>-0.99068594603633064</v>
      </c>
      <c r="T1125" s="16"/>
      <c r="U1125" s="1"/>
      <c r="V1125" s="1"/>
      <c r="W1125" s="1"/>
      <c r="X1125" s="1"/>
      <c r="Y1125" s="1"/>
      <c r="Z1125" s="1"/>
      <c r="AA1125" s="1"/>
      <c r="AB1125" s="1"/>
      <c r="AC1125" s="1"/>
      <c r="AD1125" s="1"/>
      <c r="AE1125" s="16"/>
      <c r="AF1125" s="16"/>
      <c r="AG1125" s="16"/>
      <c r="AH1125" s="16"/>
      <c r="AI1125" s="16"/>
      <c r="AJ1125" s="16"/>
      <c r="AK1125" s="16"/>
      <c r="AL1125" s="16"/>
      <c r="AM1125" s="16"/>
      <c r="AN1125" s="16"/>
      <c r="AO1125" s="16"/>
      <c r="AP1125" s="16"/>
      <c r="AQ1125" s="16"/>
      <c r="AR1125" s="16"/>
      <c r="AS1125" s="16"/>
      <c r="AT1125" s="16"/>
      <c r="AU1125" s="16"/>
      <c r="AV1125" s="16"/>
      <c r="AW1125" s="16"/>
      <c r="AX1125" s="16"/>
      <c r="AY1125" s="16"/>
      <c r="AZ1125" s="16"/>
      <c r="BA1125" s="16"/>
      <c r="BB1125" s="16"/>
      <c r="BC1125" s="16"/>
      <c r="BD1125" s="16"/>
      <c r="BE1125" s="16"/>
      <c r="BF1125" s="16"/>
      <c r="BG1125" s="16"/>
    </row>
    <row r="1126" spans="1:59" s="5" customFormat="1" x14ac:dyDescent="0.2">
      <c r="A1126"/>
      <c r="B1126"/>
      <c r="C1126"/>
      <c r="D1126"/>
      <c r="E1126"/>
      <c r="F1126"/>
      <c r="G1126"/>
      <c r="H1126"/>
      <c r="I1126"/>
      <c r="J1126"/>
      <c r="K1126"/>
      <c r="L1126"/>
      <c r="M1126" s="16"/>
      <c r="N1126" s="3">
        <v>1121</v>
      </c>
      <c r="O1126" s="3" t="str">
        <f t="shared" si="193"/>
        <v>NA</v>
      </c>
      <c r="P1126" s="3" t="e">
        <f t="shared" si="189"/>
        <v>#VALUE!</v>
      </c>
      <c r="Q1126" s="3" t="e">
        <f t="shared" si="190"/>
        <v>#VALUE!</v>
      </c>
      <c r="R1126" s="3">
        <f t="shared" si="191"/>
        <v>0.99534568400201218</v>
      </c>
      <c r="S1126" s="3">
        <f t="shared" si="192"/>
        <v>-3.4280110062507863E-2</v>
      </c>
      <c r="T1126" s="16"/>
      <c r="U1126" s="1"/>
      <c r="V1126" s="1"/>
      <c r="W1126" s="1"/>
      <c r="X1126" s="1"/>
      <c r="Y1126" s="1"/>
      <c r="Z1126" s="1"/>
      <c r="AA1126" s="1"/>
      <c r="AB1126" s="1"/>
      <c r="AC1126" s="1"/>
      <c r="AD1126" s="1"/>
      <c r="AE1126" s="16"/>
      <c r="AF1126" s="16"/>
      <c r="AG1126" s="16"/>
      <c r="AH1126" s="16"/>
      <c r="AI1126" s="16"/>
      <c r="AJ1126" s="16"/>
      <c r="AK1126" s="16"/>
      <c r="AL1126" s="16"/>
      <c r="AM1126" s="16"/>
      <c r="AN1126" s="16"/>
      <c r="AO1126" s="16"/>
      <c r="AP1126" s="16"/>
      <c r="AQ1126" s="16"/>
      <c r="AR1126" s="16"/>
      <c r="AS1126" s="16"/>
      <c r="AT1126" s="16"/>
      <c r="AU1126" s="16"/>
      <c r="AV1126" s="16"/>
      <c r="AW1126" s="16"/>
      <c r="AX1126" s="16"/>
      <c r="AY1126" s="16"/>
      <c r="AZ1126" s="16"/>
      <c r="BA1126" s="16"/>
      <c r="BB1126" s="16"/>
      <c r="BC1126" s="16"/>
      <c r="BD1126" s="16"/>
      <c r="BE1126" s="16"/>
      <c r="BF1126" s="16"/>
      <c r="BG1126" s="16"/>
    </row>
    <row r="1127" spans="1:59" s="5" customFormat="1" x14ac:dyDescent="0.2">
      <c r="A1127"/>
      <c r="B1127"/>
      <c r="C1127"/>
      <c r="D1127"/>
      <c r="E1127"/>
      <c r="F1127"/>
      <c r="G1127"/>
      <c r="H1127"/>
      <c r="I1127"/>
      <c r="J1127"/>
      <c r="K1127"/>
      <c r="L1127"/>
      <c r="M1127" s="16"/>
      <c r="N1127" s="3">
        <v>1122</v>
      </c>
      <c r="O1127" s="3" t="str">
        <f t="shared" si="193"/>
        <v>NA</v>
      </c>
      <c r="P1127" s="3" t="e">
        <f t="shared" si="189"/>
        <v>#VALUE!</v>
      </c>
      <c r="Q1127" s="3" t="e">
        <f t="shared" si="190"/>
        <v>#VALUE!</v>
      </c>
      <c r="R1127" s="3">
        <f t="shared" si="191"/>
        <v>0.10212498682218529</v>
      </c>
      <c r="S1127" s="3">
        <f t="shared" si="192"/>
        <v>-0.49301445952724798</v>
      </c>
      <c r="T1127" s="16"/>
      <c r="U1127" s="1"/>
      <c r="V1127" s="1"/>
      <c r="W1127" s="1"/>
      <c r="X1127" s="1"/>
      <c r="Y1127" s="1"/>
      <c r="Z1127" s="1"/>
      <c r="AA1127" s="1"/>
      <c r="AB1127" s="1"/>
      <c r="AC1127" s="1"/>
      <c r="AD1127" s="1"/>
      <c r="AE1127" s="16"/>
      <c r="AF1127" s="16"/>
      <c r="AG1127" s="16"/>
      <c r="AH1127" s="16"/>
      <c r="AI1127" s="16"/>
      <c r="AJ1127" s="16"/>
      <c r="AK1127" s="16"/>
      <c r="AL1127" s="16"/>
      <c r="AM1127" s="16"/>
      <c r="AN1127" s="16"/>
      <c r="AO1127" s="16"/>
      <c r="AP1127" s="16"/>
      <c r="AQ1127" s="16"/>
      <c r="AR1127" s="16"/>
      <c r="AS1127" s="16"/>
      <c r="AT1127" s="16"/>
      <c r="AU1127" s="16"/>
      <c r="AV1127" s="16"/>
      <c r="AW1127" s="16"/>
      <c r="AX1127" s="16"/>
      <c r="AY1127" s="16"/>
      <c r="AZ1127" s="16"/>
      <c r="BA1127" s="16"/>
      <c r="BB1127" s="16"/>
      <c r="BC1127" s="16"/>
      <c r="BD1127" s="16"/>
      <c r="BE1127" s="16"/>
      <c r="BF1127" s="16"/>
      <c r="BG1127" s="16"/>
    </row>
    <row r="1128" spans="1:59" s="5" customFormat="1" x14ac:dyDescent="0.2">
      <c r="A1128"/>
      <c r="B1128"/>
      <c r="C1128"/>
      <c r="D1128"/>
      <c r="E1128"/>
      <c r="F1128"/>
      <c r="G1128"/>
      <c r="H1128"/>
      <c r="I1128"/>
      <c r="J1128"/>
      <c r="K1128"/>
      <c r="L1128"/>
      <c r="M1128" s="16"/>
      <c r="N1128" s="3">
        <v>1123</v>
      </c>
      <c r="O1128" s="3" t="str">
        <f t="shared" si="193"/>
        <v>NA</v>
      </c>
      <c r="P1128" s="3" t="e">
        <f t="shared" si="189"/>
        <v>#VALUE!</v>
      </c>
      <c r="Q1128" s="3" t="e">
        <f t="shared" si="190"/>
        <v>#VALUE!</v>
      </c>
      <c r="R1128" s="3">
        <f t="shared" si="191"/>
        <v>0.99069951362495812</v>
      </c>
      <c r="S1128" s="3">
        <f t="shared" si="192"/>
        <v>3.3644496541818288E-2</v>
      </c>
      <c r="T1128" s="16"/>
      <c r="U1128" s="1"/>
      <c r="V1128" s="1"/>
      <c r="W1128" s="1"/>
      <c r="X1128" s="1"/>
      <c r="Y1128" s="1"/>
      <c r="Z1128" s="1"/>
      <c r="AA1128" s="1"/>
      <c r="AB1128" s="1"/>
      <c r="AC1128" s="1"/>
      <c r="AD1128" s="1"/>
      <c r="AE1128" s="16"/>
      <c r="AF1128" s="16"/>
      <c r="AG1128" s="16"/>
      <c r="AH1128" s="16"/>
      <c r="AI1128" s="16"/>
      <c r="AJ1128" s="16"/>
      <c r="AK1128" s="16"/>
      <c r="AL1128" s="16"/>
      <c r="AM1128" s="16"/>
      <c r="AN1128" s="16"/>
      <c r="AO1128" s="16"/>
      <c r="AP1128" s="16"/>
      <c r="AQ1128" s="16"/>
      <c r="AR1128" s="16"/>
      <c r="AS1128" s="16"/>
      <c r="AT1128" s="16"/>
      <c r="AU1128" s="16"/>
      <c r="AV1128" s="16"/>
      <c r="AW1128" s="16"/>
      <c r="AX1128" s="16"/>
      <c r="AY1128" s="16"/>
      <c r="AZ1128" s="16"/>
      <c r="BA1128" s="16"/>
      <c r="BB1128" s="16"/>
      <c r="BC1128" s="16"/>
      <c r="BD1128" s="16"/>
      <c r="BE1128" s="16"/>
      <c r="BF1128" s="16"/>
      <c r="BG1128" s="16"/>
    </row>
    <row r="1129" spans="1:59" s="5" customFormat="1" x14ac:dyDescent="0.2">
      <c r="A1129"/>
      <c r="B1129"/>
      <c r="C1129"/>
      <c r="D1129"/>
      <c r="E1129"/>
      <c r="F1129"/>
      <c r="G1129"/>
      <c r="H1129"/>
      <c r="I1129"/>
      <c r="J1129"/>
      <c r="K1129"/>
      <c r="L1129"/>
      <c r="M1129" s="16"/>
      <c r="N1129" s="3">
        <v>1124</v>
      </c>
      <c r="O1129" s="3" t="str">
        <f t="shared" si="193"/>
        <v>NA</v>
      </c>
      <c r="P1129" s="3" t="e">
        <f t="shared" si="189"/>
        <v>#VALUE!</v>
      </c>
      <c r="Q1129" s="3" t="e">
        <f t="shared" si="190"/>
        <v>#VALUE!</v>
      </c>
      <c r="R1129" s="3">
        <f t="shared" si="191"/>
        <v>6.8083324548123547E-2</v>
      </c>
      <c r="S1129" s="3">
        <f t="shared" si="192"/>
        <v>4.6570269818346777E-3</v>
      </c>
      <c r="T1129" s="16"/>
      <c r="U1129" s="1"/>
      <c r="V1129" s="1"/>
      <c r="W1129" s="1"/>
      <c r="X1129" s="1"/>
      <c r="Y1129" s="1"/>
      <c r="Z1129" s="1"/>
      <c r="AA1129" s="1"/>
      <c r="AB1129" s="1"/>
      <c r="AC1129" s="1"/>
      <c r="AD1129" s="1"/>
      <c r="AE1129" s="16"/>
      <c r="AF1129" s="16"/>
      <c r="AG1129" s="16"/>
      <c r="AH1129" s="16"/>
      <c r="AI1129" s="16"/>
      <c r="AJ1129" s="16"/>
      <c r="AK1129" s="16"/>
      <c r="AL1129" s="16"/>
      <c r="AM1129" s="16"/>
      <c r="AN1129" s="16"/>
      <c r="AO1129" s="16"/>
      <c r="AP1129" s="16"/>
      <c r="AQ1129" s="16"/>
      <c r="AR1129" s="16"/>
      <c r="AS1129" s="16"/>
      <c r="AT1129" s="16"/>
      <c r="AU1129" s="16"/>
      <c r="AV1129" s="16"/>
      <c r="AW1129" s="16"/>
      <c r="AX1129" s="16"/>
      <c r="AY1129" s="16"/>
      <c r="AZ1129" s="16"/>
      <c r="BA1129" s="16"/>
      <c r="BB1129" s="16"/>
      <c r="BC1129" s="16"/>
      <c r="BD1129" s="16"/>
      <c r="BE1129" s="16"/>
      <c r="BF1129" s="16"/>
      <c r="BG1129" s="16"/>
    </row>
    <row r="1130" spans="1:59" s="5" customFormat="1" x14ac:dyDescent="0.2">
      <c r="A1130"/>
      <c r="B1130"/>
      <c r="C1130"/>
      <c r="D1130"/>
      <c r="E1130"/>
      <c r="F1130"/>
      <c r="G1130"/>
      <c r="H1130"/>
      <c r="I1130"/>
      <c r="J1130"/>
      <c r="K1130"/>
      <c r="L1130"/>
      <c r="M1130" s="16"/>
      <c r="N1130" s="3">
        <v>1125</v>
      </c>
      <c r="O1130" s="3" t="str">
        <f t="shared" si="193"/>
        <v>NA</v>
      </c>
      <c r="P1130" s="3" t="e">
        <f t="shared" si="189"/>
        <v>#VALUE!</v>
      </c>
      <c r="Q1130" s="3" t="e">
        <f t="shared" si="190"/>
        <v>#VALUE!</v>
      </c>
      <c r="R1130" s="3">
        <f t="shared" si="191"/>
        <v>0.98605334324790395</v>
      </c>
      <c r="S1130" s="3">
        <f t="shared" si="192"/>
        <v>0.10156910314614445</v>
      </c>
      <c r="T1130" s="16"/>
      <c r="U1130" s="1"/>
      <c r="V1130" s="1"/>
      <c r="W1130" s="1"/>
      <c r="X1130" s="1"/>
      <c r="Y1130" s="1"/>
      <c r="Z1130" s="1"/>
      <c r="AA1130" s="1"/>
      <c r="AB1130" s="1"/>
      <c r="AC1130" s="1"/>
      <c r="AD1130" s="1"/>
      <c r="AE1130" s="16"/>
      <c r="AF1130" s="16"/>
      <c r="AG1130" s="16"/>
      <c r="AH1130" s="16"/>
      <c r="AI1130" s="16"/>
      <c r="AJ1130" s="16"/>
      <c r="AK1130" s="16"/>
      <c r="AL1130" s="16"/>
      <c r="AM1130" s="16"/>
      <c r="AN1130" s="16"/>
      <c r="AO1130" s="16"/>
      <c r="AP1130" s="16"/>
      <c r="AQ1130" s="16"/>
      <c r="AR1130" s="16"/>
      <c r="AS1130" s="16"/>
      <c r="AT1130" s="16"/>
      <c r="AU1130" s="16"/>
      <c r="AV1130" s="16"/>
      <c r="AW1130" s="16"/>
      <c r="AX1130" s="16"/>
      <c r="AY1130" s="16"/>
      <c r="AZ1130" s="16"/>
      <c r="BA1130" s="16"/>
      <c r="BB1130" s="16"/>
      <c r="BC1130" s="16"/>
      <c r="BD1130" s="16"/>
      <c r="BE1130" s="16"/>
      <c r="BF1130" s="16"/>
      <c r="BG1130" s="16"/>
    </row>
    <row r="1131" spans="1:59" s="5" customFormat="1" x14ac:dyDescent="0.2">
      <c r="A1131"/>
      <c r="B1131"/>
      <c r="C1131"/>
      <c r="D1131"/>
      <c r="E1131"/>
      <c r="F1131"/>
      <c r="G1131"/>
      <c r="H1131"/>
      <c r="I1131"/>
      <c r="J1131"/>
      <c r="K1131"/>
      <c r="L1131"/>
      <c r="M1131" s="16"/>
      <c r="N1131" s="3">
        <v>1126</v>
      </c>
      <c r="O1131" s="3" t="str">
        <f t="shared" si="193"/>
        <v>NA</v>
      </c>
      <c r="P1131" s="3" t="e">
        <f t="shared" si="189"/>
        <v>#VALUE!</v>
      </c>
      <c r="Q1131" s="3" t="e">
        <f t="shared" si="190"/>
        <v>#VALUE!</v>
      </c>
      <c r="R1131" s="3">
        <f t="shared" si="191"/>
        <v>3.4041662274061808E-2</v>
      </c>
      <c r="S1131" s="3">
        <f t="shared" si="192"/>
        <v>0.50232851349091734</v>
      </c>
      <c r="T1131" s="16"/>
      <c r="U1131" s="1"/>
      <c r="V1131" s="1"/>
      <c r="W1131" s="1"/>
      <c r="X1131" s="1"/>
      <c r="Y1131" s="1"/>
      <c r="Z1131" s="1"/>
      <c r="AA1131" s="1"/>
      <c r="AB1131" s="1"/>
      <c r="AC1131" s="1"/>
      <c r="AD1131" s="1"/>
      <c r="AE1131" s="16"/>
      <c r="AF1131" s="16"/>
      <c r="AG1131" s="16"/>
      <c r="AH1131" s="16"/>
      <c r="AI1131" s="16"/>
      <c r="AJ1131" s="16"/>
      <c r="AK1131" s="16"/>
      <c r="AL1131" s="16"/>
      <c r="AM1131" s="16"/>
      <c r="AN1131" s="16"/>
      <c r="AO1131" s="16"/>
      <c r="AP1131" s="16"/>
      <c r="AQ1131" s="16"/>
      <c r="AR1131" s="16"/>
      <c r="AS1131" s="16"/>
      <c r="AT1131" s="16"/>
      <c r="AU1131" s="16"/>
      <c r="AV1131" s="16"/>
      <c r="AW1131" s="16"/>
      <c r="AX1131" s="16"/>
      <c r="AY1131" s="16"/>
      <c r="AZ1131" s="16"/>
      <c r="BA1131" s="16"/>
      <c r="BB1131" s="16"/>
      <c r="BC1131" s="16"/>
      <c r="BD1131" s="16"/>
      <c r="BE1131" s="16"/>
      <c r="BF1131" s="16"/>
      <c r="BG1131" s="16"/>
    </row>
    <row r="1132" spans="1:59" s="5" customFormat="1" x14ac:dyDescent="0.2">
      <c r="A1132"/>
      <c r="B1132"/>
      <c r="C1132"/>
      <c r="D1132"/>
      <c r="E1132"/>
      <c r="F1132"/>
      <c r="G1132"/>
      <c r="H1132"/>
      <c r="I1132"/>
      <c r="J1132"/>
      <c r="K1132"/>
      <c r="L1132"/>
      <c r="M1132" s="16"/>
      <c r="N1132" s="3">
        <v>1127</v>
      </c>
      <c r="O1132" s="3" t="str">
        <f t="shared" si="193"/>
        <v>NA</v>
      </c>
      <c r="P1132" s="3" t="e">
        <f t="shared" si="189"/>
        <v>#VALUE!</v>
      </c>
      <c r="Q1132" s="3" t="e">
        <f t="shared" si="190"/>
        <v>#VALUE!</v>
      </c>
      <c r="R1132" s="3">
        <f t="shared" si="191"/>
        <v>0.98140717287084989</v>
      </c>
      <c r="S1132" s="3">
        <f t="shared" si="192"/>
        <v>0.16949370975047062</v>
      </c>
      <c r="T1132" s="16"/>
      <c r="U1132" s="1"/>
      <c r="V1132" s="1"/>
      <c r="W1132" s="1"/>
      <c r="X1132" s="1"/>
      <c r="Y1132" s="1"/>
      <c r="Z1132" s="1"/>
      <c r="AA1132" s="1"/>
      <c r="AB1132" s="1"/>
      <c r="AC1132" s="1"/>
      <c r="AD1132" s="1"/>
      <c r="AE1132" s="16"/>
      <c r="AF1132" s="16"/>
      <c r="AG1132" s="16"/>
      <c r="AH1132" s="16"/>
      <c r="AI1132" s="16"/>
      <c r="AJ1132" s="16"/>
      <c r="AK1132" s="16"/>
      <c r="AL1132" s="16"/>
      <c r="AM1132" s="16"/>
      <c r="AN1132" s="16"/>
      <c r="AO1132" s="16"/>
      <c r="AP1132" s="16"/>
      <c r="AQ1132" s="16"/>
      <c r="AR1132" s="16"/>
      <c r="AS1132" s="16"/>
      <c r="AT1132" s="16"/>
      <c r="AU1132" s="16"/>
      <c r="AV1132" s="16"/>
      <c r="AW1132" s="16"/>
      <c r="AX1132" s="16"/>
      <c r="AY1132" s="16"/>
      <c r="AZ1132" s="16"/>
      <c r="BA1132" s="16"/>
      <c r="BB1132" s="16"/>
      <c r="BC1132" s="16"/>
      <c r="BD1132" s="16"/>
      <c r="BE1132" s="16"/>
      <c r="BF1132" s="16"/>
      <c r="BG1132" s="16"/>
    </row>
    <row r="1133" spans="1:59" s="5" customFormat="1" x14ac:dyDescent="0.2">
      <c r="A1133"/>
      <c r="B1133"/>
      <c r="C1133"/>
      <c r="D1133"/>
      <c r="E1133"/>
      <c r="F1133"/>
      <c r="G1133"/>
      <c r="H1133"/>
      <c r="I1133"/>
      <c r="J1133"/>
      <c r="K1133"/>
      <c r="L1133"/>
      <c r="M1133" s="16"/>
      <c r="N1133" s="3">
        <v>1128</v>
      </c>
      <c r="O1133" s="3" t="str">
        <f t="shared" si="193"/>
        <v>NA</v>
      </c>
      <c r="P1133" s="3" t="e">
        <f t="shared" si="189"/>
        <v>#VALUE!</v>
      </c>
      <c r="Q1133" s="3" t="e">
        <f t="shared" si="190"/>
        <v>#VALUE!</v>
      </c>
      <c r="R1133" s="3">
        <f t="shared" si="191"/>
        <v>6.1257422745431001E-17</v>
      </c>
      <c r="S1133" s="3">
        <f t="shared" si="192"/>
        <v>1</v>
      </c>
      <c r="T1133" s="16"/>
      <c r="U1133" s="1"/>
      <c r="V1133" s="1"/>
      <c r="W1133" s="1"/>
      <c r="X1133" s="1"/>
      <c r="Y1133" s="1"/>
      <c r="Z1133" s="1"/>
      <c r="AA1133" s="1"/>
      <c r="AB1133" s="1"/>
      <c r="AC1133" s="1"/>
      <c r="AD1133" s="1"/>
      <c r="AE1133" s="16"/>
      <c r="AF1133" s="16"/>
      <c r="AG1133" s="16"/>
      <c r="AH1133" s="16"/>
      <c r="AI1133" s="16"/>
      <c r="AJ1133" s="16"/>
      <c r="AK1133" s="16"/>
      <c r="AL1133" s="16"/>
      <c r="AM1133" s="16"/>
      <c r="AN1133" s="16"/>
      <c r="AO1133" s="16"/>
      <c r="AP1133" s="16"/>
      <c r="AQ1133" s="16"/>
      <c r="AR1133" s="16"/>
      <c r="AS1133" s="16"/>
      <c r="AT1133" s="16"/>
      <c r="AU1133" s="16"/>
      <c r="AV1133" s="16"/>
      <c r="AW1133" s="16"/>
      <c r="AX1133" s="16"/>
      <c r="AY1133" s="16"/>
      <c r="AZ1133" s="16"/>
      <c r="BA1133" s="16"/>
      <c r="BB1133" s="16"/>
      <c r="BC1133" s="16"/>
      <c r="BD1133" s="16"/>
      <c r="BE1133" s="16"/>
      <c r="BF1133" s="16"/>
      <c r="BG1133" s="16"/>
    </row>
    <row r="1134" spans="1:59" s="5" customFormat="1" x14ac:dyDescent="0.2">
      <c r="A1134"/>
      <c r="B1134"/>
      <c r="C1134"/>
      <c r="D1134"/>
      <c r="E1134"/>
      <c r="F1134"/>
      <c r="G1134"/>
      <c r="H1134"/>
      <c r="I1134"/>
      <c r="J1134"/>
      <c r="K1134"/>
      <c r="L1134"/>
      <c r="M1134" s="16"/>
      <c r="N1134" s="3">
        <v>1129</v>
      </c>
      <c r="O1134" s="3" t="str">
        <f t="shared" si="193"/>
        <v>NA</v>
      </c>
      <c r="P1134" s="3" t="e">
        <f t="shared" si="189"/>
        <v>#VALUE!</v>
      </c>
      <c r="Q1134" s="3" t="e">
        <f t="shared" si="190"/>
        <v>#VALUE!</v>
      </c>
      <c r="R1134" s="3">
        <f t="shared" si="191"/>
        <v>0.73198998057321507</v>
      </c>
      <c r="S1134" s="3">
        <f t="shared" si="192"/>
        <v>0.16949370975047068</v>
      </c>
      <c r="T1134" s="16"/>
      <c r="U1134" s="1"/>
      <c r="V1134" s="1"/>
      <c r="W1134" s="1"/>
      <c r="X1134" s="1"/>
      <c r="Y1134" s="1"/>
      <c r="Z1134" s="1"/>
      <c r="AA1134" s="1"/>
      <c r="AB1134" s="1"/>
      <c r="AC1134" s="1"/>
      <c r="AD1134" s="1"/>
      <c r="AE1134" s="16"/>
      <c r="AF1134" s="16"/>
      <c r="AG1134" s="16"/>
      <c r="AH1134" s="16"/>
      <c r="AI1134" s="16"/>
      <c r="AJ1134" s="16"/>
      <c r="AK1134" s="16"/>
      <c r="AL1134" s="16"/>
      <c r="AM1134" s="16"/>
      <c r="AN1134" s="16"/>
      <c r="AO1134" s="16"/>
      <c r="AP1134" s="16"/>
      <c r="AQ1134" s="16"/>
      <c r="AR1134" s="16"/>
      <c r="AS1134" s="16"/>
      <c r="AT1134" s="16"/>
      <c r="AU1134" s="16"/>
      <c r="AV1134" s="16"/>
      <c r="AW1134" s="16"/>
      <c r="AX1134" s="16"/>
      <c r="AY1134" s="16"/>
      <c r="AZ1134" s="16"/>
      <c r="BA1134" s="16"/>
      <c r="BB1134" s="16"/>
      <c r="BC1134" s="16"/>
      <c r="BD1134" s="16"/>
      <c r="BE1134" s="16"/>
      <c r="BF1134" s="16"/>
      <c r="BG1134" s="16"/>
    </row>
    <row r="1135" spans="1:59" s="5" customFormat="1" x14ac:dyDescent="0.2">
      <c r="A1135"/>
      <c r="B1135"/>
      <c r="C1135"/>
      <c r="D1135"/>
      <c r="E1135"/>
      <c r="F1135"/>
      <c r="G1135"/>
      <c r="H1135"/>
      <c r="I1135"/>
      <c r="J1135"/>
      <c r="K1135"/>
      <c r="L1135"/>
      <c r="M1135" s="16"/>
      <c r="N1135" s="3">
        <v>1130</v>
      </c>
      <c r="O1135" s="3" t="str">
        <f t="shared" si="193"/>
        <v>NA</v>
      </c>
      <c r="P1135" s="3" t="e">
        <f t="shared" si="189"/>
        <v>#VALUE!</v>
      </c>
      <c r="Q1135" s="3" t="e">
        <f t="shared" si="190"/>
        <v>#VALUE!</v>
      </c>
      <c r="R1135" s="3">
        <f t="shared" si="191"/>
        <v>-6.7449192789256249E-2</v>
      </c>
      <c r="S1135" s="3">
        <f t="shared" si="192"/>
        <v>0.99072932183694973</v>
      </c>
      <c r="T1135" s="16"/>
      <c r="U1135" s="1"/>
      <c r="V1135" s="1"/>
      <c r="W1135" s="1"/>
      <c r="X1135" s="1"/>
      <c r="Y1135" s="1"/>
      <c r="Z1135" s="1"/>
      <c r="AA1135" s="1"/>
      <c r="AB1135" s="1"/>
      <c r="AC1135" s="1"/>
      <c r="AD1135" s="1"/>
      <c r="AE1135" s="16"/>
      <c r="AF1135" s="16"/>
      <c r="AG1135" s="16"/>
      <c r="AH1135" s="16"/>
      <c r="AI1135" s="16"/>
      <c r="AJ1135" s="16"/>
      <c r="AK1135" s="16"/>
      <c r="AL1135" s="16"/>
      <c r="AM1135" s="16"/>
      <c r="AN1135" s="16"/>
      <c r="AO1135" s="16"/>
      <c r="AP1135" s="16"/>
      <c r="AQ1135" s="16"/>
      <c r="AR1135" s="16"/>
      <c r="AS1135" s="16"/>
      <c r="AT1135" s="16"/>
      <c r="AU1135" s="16"/>
      <c r="AV1135" s="16"/>
      <c r="AW1135" s="16"/>
      <c r="AX1135" s="16"/>
      <c r="AY1135" s="16"/>
      <c r="AZ1135" s="16"/>
      <c r="BA1135" s="16"/>
      <c r="BB1135" s="16"/>
      <c r="BC1135" s="16"/>
      <c r="BD1135" s="16"/>
      <c r="BE1135" s="16"/>
      <c r="BF1135" s="16"/>
      <c r="BG1135" s="16"/>
    </row>
    <row r="1136" spans="1:59" s="5" customFormat="1" x14ac:dyDescent="0.2">
      <c r="A1136"/>
      <c r="B1136"/>
      <c r="C1136"/>
      <c r="D1136"/>
      <c r="E1136"/>
      <c r="F1136"/>
      <c r="G1136"/>
      <c r="H1136"/>
      <c r="I1136"/>
      <c r="J1136"/>
      <c r="K1136"/>
      <c r="L1136"/>
      <c r="M1136" s="16"/>
      <c r="N1136" s="3">
        <v>1131</v>
      </c>
      <c r="O1136" s="3" t="str">
        <f t="shared" si="193"/>
        <v>NA</v>
      </c>
      <c r="P1136" s="3" t="e">
        <f t="shared" si="189"/>
        <v>#VALUE!</v>
      </c>
      <c r="Q1136" s="3" t="e">
        <f t="shared" si="190"/>
        <v>#VALUE!</v>
      </c>
      <c r="R1136" s="3">
        <f t="shared" si="191"/>
        <v>0.23780176635499956</v>
      </c>
      <c r="S1136" s="3">
        <f t="shared" si="192"/>
        <v>0.10156910314614465</v>
      </c>
      <c r="T1136" s="16"/>
      <c r="U1136" s="1"/>
      <c r="V1136" s="1"/>
      <c r="W1136" s="1"/>
      <c r="X1136" s="1"/>
      <c r="Y1136" s="1"/>
      <c r="Z1136" s="1"/>
      <c r="AA1136" s="1"/>
      <c r="AB1136" s="1"/>
      <c r="AC1136" s="1"/>
      <c r="AD1136" s="1"/>
      <c r="AE1136" s="16"/>
      <c r="AF1136" s="16"/>
      <c r="AG1136" s="16"/>
      <c r="AH1136" s="16"/>
      <c r="AI1136" s="16"/>
      <c r="AJ1136" s="16"/>
      <c r="AK1136" s="16"/>
      <c r="AL1136" s="16"/>
      <c r="AM1136" s="16"/>
      <c r="AN1136" s="16"/>
      <c r="AO1136" s="16"/>
      <c r="AP1136" s="16"/>
      <c r="AQ1136" s="16"/>
      <c r="AR1136" s="16"/>
      <c r="AS1136" s="16"/>
      <c r="AT1136" s="16"/>
      <c r="AU1136" s="16"/>
      <c r="AV1136" s="16"/>
      <c r="AW1136" s="16"/>
      <c r="AX1136" s="16"/>
      <c r="AY1136" s="16"/>
      <c r="AZ1136" s="16"/>
      <c r="BA1136" s="16"/>
      <c r="BB1136" s="16"/>
      <c r="BC1136" s="16"/>
      <c r="BD1136" s="16"/>
      <c r="BE1136" s="16"/>
      <c r="BF1136" s="16"/>
      <c r="BG1136" s="16"/>
    </row>
    <row r="1137" spans="1:59" s="5" customFormat="1" x14ac:dyDescent="0.2">
      <c r="A1137"/>
      <c r="B1137"/>
      <c r="C1137"/>
      <c r="D1137"/>
      <c r="E1137"/>
      <c r="F1137"/>
      <c r="G1137"/>
      <c r="H1137"/>
      <c r="I1137"/>
      <c r="J1137"/>
      <c r="K1137"/>
      <c r="L1137"/>
      <c r="M1137" s="16"/>
      <c r="N1137" s="3">
        <v>1132</v>
      </c>
      <c r="O1137" s="3" t="str">
        <f t="shared" si="193"/>
        <v>NA</v>
      </c>
      <c r="P1137" s="3" t="e">
        <f t="shared" si="189"/>
        <v>#VALUE!</v>
      </c>
      <c r="Q1137" s="3" t="e">
        <f t="shared" si="190"/>
        <v>#VALUE!</v>
      </c>
      <c r="R1137" s="3">
        <f t="shared" si="191"/>
        <v>-0.13489838557851255</v>
      </c>
      <c r="S1137" s="3">
        <f t="shared" si="192"/>
        <v>0.98145864367389946</v>
      </c>
      <c r="T1137" s="16"/>
      <c r="U1137" s="1"/>
      <c r="V1137" s="1"/>
      <c r="W1137" s="1"/>
      <c r="X1137" s="1"/>
      <c r="Y1137" s="1"/>
      <c r="Z1137" s="1"/>
      <c r="AA1137" s="1"/>
      <c r="AB1137" s="1"/>
      <c r="AC1137" s="1"/>
      <c r="AD1137" s="1"/>
      <c r="AE1137" s="16"/>
      <c r="AF1137" s="16"/>
      <c r="AG1137" s="16"/>
      <c r="AH1137" s="16"/>
      <c r="AI1137" s="16"/>
      <c r="AJ1137" s="16"/>
      <c r="AK1137" s="16"/>
      <c r="AL1137" s="16"/>
      <c r="AM1137" s="16"/>
      <c r="AN1137" s="16"/>
      <c r="AO1137" s="16"/>
      <c r="AP1137" s="16"/>
      <c r="AQ1137" s="16"/>
      <c r="AR1137" s="16"/>
      <c r="AS1137" s="16"/>
      <c r="AT1137" s="16"/>
      <c r="AU1137" s="16"/>
      <c r="AV1137" s="16"/>
      <c r="AW1137" s="16"/>
      <c r="AX1137" s="16"/>
      <c r="AY1137" s="16"/>
      <c r="AZ1137" s="16"/>
      <c r="BA1137" s="16"/>
      <c r="BB1137" s="16"/>
      <c r="BC1137" s="16"/>
      <c r="BD1137" s="16"/>
      <c r="BE1137" s="16"/>
      <c r="BF1137" s="16"/>
      <c r="BG1137" s="16"/>
    </row>
    <row r="1138" spans="1:59" s="5" customFormat="1" x14ac:dyDescent="0.2">
      <c r="A1138"/>
      <c r="B1138"/>
      <c r="C1138"/>
      <c r="D1138"/>
      <c r="E1138"/>
      <c r="F1138"/>
      <c r="G1138"/>
      <c r="H1138"/>
      <c r="I1138"/>
      <c r="J1138"/>
      <c r="K1138"/>
      <c r="L1138"/>
      <c r="M1138" s="16"/>
      <c r="N1138" s="3">
        <v>1133</v>
      </c>
      <c r="O1138" s="3" t="str">
        <f t="shared" si="193"/>
        <v>NA</v>
      </c>
      <c r="P1138" s="3" t="e">
        <f t="shared" si="189"/>
        <v>#VALUE!</v>
      </c>
      <c r="Q1138" s="3" t="e">
        <f t="shared" si="190"/>
        <v>#VALUE!</v>
      </c>
      <c r="R1138" s="3">
        <f t="shared" si="191"/>
        <v>-0.25638644786321602</v>
      </c>
      <c r="S1138" s="3">
        <f t="shared" si="192"/>
        <v>3.3644496541818628E-2</v>
      </c>
      <c r="T1138" s="16"/>
      <c r="U1138" s="1"/>
      <c r="V1138" s="1"/>
      <c r="W1138" s="1"/>
      <c r="X1138" s="1"/>
      <c r="Y1138" s="1"/>
      <c r="Z1138" s="1"/>
      <c r="AA1138" s="1"/>
      <c r="AB1138" s="1"/>
      <c r="AC1138" s="1"/>
      <c r="AD1138" s="1"/>
      <c r="AE1138" s="16"/>
      <c r="AF1138" s="16"/>
      <c r="AG1138" s="16"/>
      <c r="AH1138" s="16"/>
      <c r="AI1138" s="16"/>
      <c r="AJ1138" s="16"/>
      <c r="AK1138" s="16"/>
      <c r="AL1138" s="16"/>
      <c r="AM1138" s="16"/>
      <c r="AN1138" s="16"/>
      <c r="AO1138" s="16"/>
      <c r="AP1138" s="16"/>
      <c r="AQ1138" s="16"/>
      <c r="AR1138" s="16"/>
      <c r="AS1138" s="16"/>
      <c r="AT1138" s="16"/>
      <c r="AU1138" s="16"/>
      <c r="AV1138" s="16"/>
      <c r="AW1138" s="16"/>
      <c r="AX1138" s="16"/>
      <c r="AY1138" s="16"/>
      <c r="AZ1138" s="16"/>
      <c r="BA1138" s="16"/>
      <c r="BB1138" s="16"/>
      <c r="BC1138" s="16"/>
      <c r="BD1138" s="16"/>
      <c r="BE1138" s="16"/>
      <c r="BF1138" s="16"/>
      <c r="BG1138" s="16"/>
    </row>
    <row r="1139" spans="1:59" s="5" customFormat="1" x14ac:dyDescent="0.2">
      <c r="A1139"/>
      <c r="B1139"/>
      <c r="C1139"/>
      <c r="D1139"/>
      <c r="E1139"/>
      <c r="F1139"/>
      <c r="G1139"/>
      <c r="H1139"/>
      <c r="I1139"/>
      <c r="J1139"/>
      <c r="K1139"/>
      <c r="L1139"/>
      <c r="M1139" s="16"/>
      <c r="N1139" s="3">
        <v>1134</v>
      </c>
      <c r="O1139" s="3" t="str">
        <f t="shared" si="193"/>
        <v>NA</v>
      </c>
      <c r="P1139" s="3" t="e">
        <f t="shared" si="189"/>
        <v>#VALUE!</v>
      </c>
      <c r="Q1139" s="3" t="e">
        <f t="shared" si="190"/>
        <v>#VALUE!</v>
      </c>
      <c r="R1139" s="3">
        <f t="shared" si="191"/>
        <v>-0.20234757836776884</v>
      </c>
      <c r="S1139" s="3">
        <f t="shared" si="192"/>
        <v>0.97218796551084929</v>
      </c>
      <c r="T1139" s="16"/>
      <c r="U1139" s="1"/>
      <c r="V1139" s="1"/>
      <c r="W1139" s="1"/>
      <c r="X1139" s="1"/>
      <c r="Y1139" s="1"/>
      <c r="Z1139" s="1"/>
      <c r="AA1139" s="1"/>
      <c r="AB1139" s="1"/>
      <c r="AC1139" s="1"/>
      <c r="AD1139" s="1"/>
      <c r="AE1139" s="16"/>
      <c r="AF1139" s="16"/>
      <c r="AG1139" s="16"/>
      <c r="AH1139" s="16"/>
      <c r="AI1139" s="16"/>
      <c r="AJ1139" s="16"/>
      <c r="AK1139" s="16"/>
      <c r="AL1139" s="16"/>
      <c r="AM1139" s="16"/>
      <c r="AN1139" s="16"/>
      <c r="AO1139" s="16"/>
      <c r="AP1139" s="16"/>
      <c r="AQ1139" s="16"/>
      <c r="AR1139" s="16"/>
      <c r="AS1139" s="16"/>
      <c r="AT1139" s="16"/>
      <c r="AU1139" s="16"/>
      <c r="AV1139" s="16"/>
      <c r="AW1139" s="16"/>
      <c r="AX1139" s="16"/>
      <c r="AY1139" s="16"/>
      <c r="AZ1139" s="16"/>
      <c r="BA1139" s="16"/>
      <c r="BB1139" s="16"/>
      <c r="BC1139" s="16"/>
      <c r="BD1139" s="16"/>
      <c r="BE1139" s="16"/>
      <c r="BF1139" s="16"/>
      <c r="BG1139" s="16"/>
    </row>
    <row r="1140" spans="1:59" s="5" customFormat="1" x14ac:dyDescent="0.2">
      <c r="A1140"/>
      <c r="B1140"/>
      <c r="C1140"/>
      <c r="D1140"/>
      <c r="E1140"/>
      <c r="F1140"/>
      <c r="G1140"/>
      <c r="H1140"/>
      <c r="I1140"/>
      <c r="J1140"/>
      <c r="K1140"/>
      <c r="L1140"/>
      <c r="M1140" s="16"/>
      <c r="N1140" s="3">
        <v>1135</v>
      </c>
      <c r="O1140" s="3" t="str">
        <f t="shared" si="193"/>
        <v>NA</v>
      </c>
      <c r="P1140" s="3" t="e">
        <f t="shared" si="189"/>
        <v>#VALUE!</v>
      </c>
      <c r="Q1140" s="3" t="e">
        <f t="shared" si="190"/>
        <v>#VALUE!</v>
      </c>
      <c r="R1140" s="3">
        <f t="shared" si="191"/>
        <v>-0.75057466208143142</v>
      </c>
      <c r="S1140" s="3">
        <f t="shared" si="192"/>
        <v>-3.4280110062507391E-2</v>
      </c>
      <c r="T1140" s="16"/>
      <c r="U1140" s="1"/>
      <c r="V1140" s="1"/>
      <c r="W1140" s="1"/>
      <c r="X1140" s="1"/>
      <c r="Y1140" s="1"/>
      <c r="Z1140" s="1"/>
      <c r="AA1140" s="1"/>
      <c r="AB1140" s="1"/>
      <c r="AC1140" s="1"/>
      <c r="AD1140" s="1"/>
      <c r="AE1140" s="16"/>
      <c r="AF1140" s="16"/>
      <c r="AG1140" s="16"/>
      <c r="AH1140" s="16"/>
      <c r="AI1140" s="16"/>
      <c r="AJ1140" s="16"/>
      <c r="AK1140" s="16"/>
      <c r="AL1140" s="16"/>
      <c r="AM1140" s="16"/>
      <c r="AN1140" s="16"/>
      <c r="AO1140" s="16"/>
      <c r="AP1140" s="16"/>
      <c r="AQ1140" s="16"/>
      <c r="AR1140" s="16"/>
      <c r="AS1140" s="16"/>
      <c r="AT1140" s="16"/>
      <c r="AU1140" s="16"/>
      <c r="AV1140" s="16"/>
      <c r="AW1140" s="16"/>
      <c r="AX1140" s="16"/>
      <c r="AY1140" s="16"/>
      <c r="AZ1140" s="16"/>
      <c r="BA1140" s="16"/>
      <c r="BB1140" s="16"/>
      <c r="BC1140" s="16"/>
      <c r="BD1140" s="16"/>
      <c r="BE1140" s="16"/>
      <c r="BF1140" s="16"/>
      <c r="BG1140" s="16"/>
    </row>
    <row r="1141" spans="1:59" s="5" customFormat="1" x14ac:dyDescent="0.2">
      <c r="A1141"/>
      <c r="B1141"/>
      <c r="C1141"/>
      <c r="D1141"/>
      <c r="E1141"/>
      <c r="F1141"/>
      <c r="G1141"/>
      <c r="H1141"/>
      <c r="I1141"/>
      <c r="J1141"/>
      <c r="K1141"/>
      <c r="L1141"/>
      <c r="M1141" s="16"/>
      <c r="N1141" s="3">
        <v>1136</v>
      </c>
      <c r="O1141" s="3" t="str">
        <f t="shared" si="193"/>
        <v>NA</v>
      </c>
      <c r="P1141" s="3" t="e">
        <f t="shared" si="189"/>
        <v>#VALUE!</v>
      </c>
      <c r="Q1141" s="3" t="e">
        <f t="shared" si="190"/>
        <v>#VALUE!</v>
      </c>
      <c r="R1141" s="3">
        <f t="shared" si="191"/>
        <v>-0.26979677115702516</v>
      </c>
      <c r="S1141" s="3">
        <f t="shared" si="192"/>
        <v>0.96291728734779902</v>
      </c>
      <c r="T1141" s="16"/>
      <c r="U1141" s="1"/>
      <c r="V1141" s="1"/>
      <c r="W1141" s="1"/>
      <c r="X1141" s="1"/>
      <c r="Y1141" s="1"/>
      <c r="Z1141" s="1"/>
      <c r="AA1141" s="1"/>
      <c r="AB1141" s="1"/>
      <c r="AC1141" s="1"/>
      <c r="AD1141" s="1"/>
      <c r="AE1141" s="16"/>
      <c r="AF1141" s="16"/>
      <c r="AG1141" s="16"/>
      <c r="AH1141" s="16"/>
      <c r="AI1141" s="16"/>
      <c r="AJ1141" s="16"/>
      <c r="AK1141" s="16"/>
      <c r="AL1141" s="16"/>
      <c r="AM1141" s="16"/>
      <c r="AN1141" s="16"/>
      <c r="AO1141" s="16"/>
      <c r="AP1141" s="16"/>
      <c r="AQ1141" s="16"/>
      <c r="AR1141" s="16"/>
      <c r="AS1141" s="16"/>
      <c r="AT1141" s="16"/>
      <c r="AU1141" s="16"/>
      <c r="AV1141" s="16"/>
      <c r="AW1141" s="16"/>
      <c r="AX1141" s="16"/>
      <c r="AY1141" s="16"/>
      <c r="AZ1141" s="16"/>
      <c r="BA1141" s="16"/>
      <c r="BB1141" s="16"/>
      <c r="BC1141" s="16"/>
      <c r="BD1141" s="16"/>
      <c r="BE1141" s="16"/>
      <c r="BF1141" s="16"/>
      <c r="BG1141" s="16"/>
    </row>
    <row r="1142" spans="1:59" s="5" customFormat="1" x14ac:dyDescent="0.2">
      <c r="A1142"/>
      <c r="B1142"/>
      <c r="C1142"/>
      <c r="D1142"/>
      <c r="E1142"/>
      <c r="F1142"/>
      <c r="G1142"/>
      <c r="H1142"/>
      <c r="I1142"/>
      <c r="J1142"/>
      <c r="K1142"/>
      <c r="L1142"/>
      <c r="M1142" s="16"/>
      <c r="N1142" s="3">
        <v>1137</v>
      </c>
      <c r="O1142" s="3" t="str">
        <f t="shared" si="193"/>
        <v>NA</v>
      </c>
      <c r="P1142" s="3" t="e">
        <f t="shared" si="189"/>
        <v>#VALUE!</v>
      </c>
      <c r="Q1142" s="3" t="e">
        <f t="shared" si="190"/>
        <v>#VALUE!</v>
      </c>
      <c r="R1142" s="3">
        <f t="shared" si="191"/>
        <v>-0.99074278830657436</v>
      </c>
      <c r="S1142" s="3">
        <f t="shared" si="192"/>
        <v>-0.10157206321545989</v>
      </c>
      <c r="T1142" s="16"/>
      <c r="U1142" s="1"/>
      <c r="V1142" s="1"/>
      <c r="W1142" s="1"/>
      <c r="X1142" s="1"/>
      <c r="Y1142" s="1"/>
      <c r="Z1142" s="1"/>
      <c r="AA1142" s="1"/>
      <c r="AB1142" s="1"/>
      <c r="AC1142" s="1"/>
      <c r="AD1142" s="1"/>
      <c r="AE1142" s="16"/>
      <c r="AF1142" s="16"/>
      <c r="AG1142" s="16"/>
      <c r="AH1142" s="16"/>
      <c r="AI1142" s="16"/>
      <c r="AJ1142" s="16"/>
      <c r="AK1142" s="16"/>
      <c r="AL1142" s="16"/>
      <c r="AM1142" s="16"/>
      <c r="AN1142" s="16"/>
      <c r="AO1142" s="16"/>
      <c r="AP1142" s="16"/>
      <c r="AQ1142" s="16"/>
      <c r="AR1142" s="16"/>
      <c r="AS1142" s="16"/>
      <c r="AT1142" s="16"/>
      <c r="AU1142" s="16"/>
      <c r="AV1142" s="16"/>
      <c r="AW1142" s="16"/>
      <c r="AX1142" s="16"/>
      <c r="AY1142" s="16"/>
      <c r="AZ1142" s="16"/>
      <c r="BA1142" s="16"/>
      <c r="BB1142" s="16"/>
      <c r="BC1142" s="16"/>
      <c r="BD1142" s="16"/>
      <c r="BE1142" s="16"/>
      <c r="BF1142" s="16"/>
      <c r="BG1142" s="16"/>
    </row>
    <row r="1143" spans="1:59" s="5" customFormat="1" x14ac:dyDescent="0.2">
      <c r="A1143"/>
      <c r="B1143"/>
      <c r="C1143"/>
      <c r="D1143"/>
      <c r="E1143"/>
      <c r="F1143"/>
      <c r="G1143"/>
      <c r="H1143"/>
      <c r="I1143"/>
      <c r="J1143"/>
      <c r="K1143"/>
      <c r="L1143"/>
      <c r="M1143" s="16"/>
      <c r="N1143" s="3">
        <v>1138</v>
      </c>
      <c r="O1143" s="3" t="str">
        <f t="shared" si="193"/>
        <v>NA</v>
      </c>
      <c r="P1143" s="3" t="e">
        <f t="shared" si="189"/>
        <v>#VALUE!</v>
      </c>
      <c r="Q1143" s="3" t="e">
        <f t="shared" si="190"/>
        <v>#VALUE!</v>
      </c>
      <c r="R1143" s="3">
        <f t="shared" si="191"/>
        <v>-0.1683059160937071</v>
      </c>
      <c r="S1143" s="3">
        <f t="shared" si="192"/>
        <v>0.47451647900176663</v>
      </c>
      <c r="T1143" s="16"/>
      <c r="U1143" s="1"/>
      <c r="V1143" s="1"/>
      <c r="W1143" s="1"/>
      <c r="X1143" s="1"/>
      <c r="Y1143" s="1"/>
      <c r="Z1143" s="1"/>
      <c r="AA1143" s="1"/>
      <c r="AB1143" s="1"/>
      <c r="AC1143" s="1"/>
      <c r="AD1143" s="1"/>
      <c r="AE1143" s="16"/>
      <c r="AF1143" s="16"/>
      <c r="AG1143" s="16"/>
      <c r="AH1143" s="16"/>
      <c r="AI1143" s="16"/>
      <c r="AJ1143" s="16"/>
      <c r="AK1143" s="16"/>
      <c r="AL1143" s="16"/>
      <c r="AM1143" s="16"/>
      <c r="AN1143" s="16"/>
      <c r="AO1143" s="16"/>
      <c r="AP1143" s="16"/>
      <c r="AQ1143" s="16"/>
      <c r="AR1143" s="16"/>
      <c r="AS1143" s="16"/>
      <c r="AT1143" s="16"/>
      <c r="AU1143" s="16"/>
      <c r="AV1143" s="16"/>
      <c r="AW1143" s="16"/>
      <c r="AX1143" s="16"/>
      <c r="AY1143" s="16"/>
      <c r="AZ1143" s="16"/>
      <c r="BA1143" s="16"/>
      <c r="BB1143" s="16"/>
      <c r="BC1143" s="16"/>
      <c r="BD1143" s="16"/>
      <c r="BE1143" s="16"/>
      <c r="BF1143" s="16"/>
      <c r="BG1143" s="16"/>
    </row>
    <row r="1144" spans="1:59" s="5" customFormat="1" x14ac:dyDescent="0.2">
      <c r="A1144"/>
      <c r="B1144"/>
      <c r="C1144"/>
      <c r="D1144"/>
      <c r="E1144"/>
      <c r="F1144"/>
      <c r="G1144"/>
      <c r="H1144"/>
      <c r="I1144"/>
      <c r="J1144"/>
      <c r="K1144"/>
      <c r="L1144"/>
      <c r="M1144" s="16"/>
      <c r="N1144" s="3">
        <v>1139</v>
      </c>
      <c r="O1144" s="3" t="str">
        <f t="shared" si="193"/>
        <v>NA</v>
      </c>
      <c r="P1144" s="3" t="e">
        <f t="shared" si="189"/>
        <v>#VALUE!</v>
      </c>
      <c r="Q1144" s="3" t="e">
        <f t="shared" si="190"/>
        <v>#VALUE!</v>
      </c>
      <c r="R1144" s="3">
        <f t="shared" si="191"/>
        <v>-0.97689082653864467</v>
      </c>
      <c r="S1144" s="3">
        <f t="shared" si="192"/>
        <v>-0.16823136291703888</v>
      </c>
      <c r="T1144" s="16"/>
      <c r="U1144" s="1"/>
      <c r="V1144" s="1"/>
      <c r="W1144" s="1"/>
      <c r="X1144" s="1"/>
      <c r="Y1144" s="1"/>
      <c r="Z1144" s="1"/>
      <c r="AA1144" s="1"/>
      <c r="AB1144" s="1"/>
      <c r="AC1144" s="1"/>
      <c r="AD1144" s="1"/>
      <c r="AE1144" s="16"/>
      <c r="AF1144" s="16"/>
      <c r="AG1144" s="16"/>
      <c r="AH1144" s="16"/>
      <c r="AI1144" s="16"/>
      <c r="AJ1144" s="16"/>
      <c r="AK1144" s="16"/>
      <c r="AL1144" s="16"/>
      <c r="AM1144" s="16"/>
      <c r="AN1144" s="16"/>
      <c r="AO1144" s="16"/>
      <c r="AP1144" s="16"/>
      <c r="AQ1144" s="16"/>
      <c r="AR1144" s="16"/>
      <c r="AS1144" s="16"/>
      <c r="AT1144" s="16"/>
      <c r="AU1144" s="16"/>
      <c r="AV1144" s="16"/>
      <c r="AW1144" s="16"/>
      <c r="AX1144" s="16"/>
      <c r="AY1144" s="16"/>
      <c r="AZ1144" s="16"/>
      <c r="BA1144" s="16"/>
      <c r="BB1144" s="16"/>
      <c r="BC1144" s="16"/>
      <c r="BD1144" s="16"/>
      <c r="BE1144" s="16"/>
      <c r="BF1144" s="16"/>
      <c r="BG1144" s="16"/>
    </row>
    <row r="1145" spans="1:59" s="5" customFormat="1" x14ac:dyDescent="0.2">
      <c r="A1145"/>
      <c r="B1145"/>
      <c r="C1145"/>
      <c r="D1145"/>
      <c r="E1145"/>
      <c r="F1145"/>
      <c r="G1145"/>
      <c r="H1145"/>
      <c r="I1145"/>
      <c r="J1145"/>
      <c r="K1145"/>
      <c r="L1145"/>
      <c r="M1145" s="16"/>
      <c r="N1145" s="3">
        <v>1140</v>
      </c>
      <c r="O1145" s="3" t="str">
        <f t="shared" si="193"/>
        <v>NA</v>
      </c>
      <c r="P1145" s="3" t="e">
        <f t="shared" si="189"/>
        <v>#VALUE!</v>
      </c>
      <c r="Q1145" s="3" t="e">
        <f t="shared" si="190"/>
        <v>#VALUE!</v>
      </c>
      <c r="R1145" s="3">
        <f t="shared" si="191"/>
        <v>-6.6815061030389061E-2</v>
      </c>
      <c r="S1145" s="3">
        <f t="shared" si="192"/>
        <v>-1.3884329344265811E-2</v>
      </c>
      <c r="T1145" s="16"/>
      <c r="U1145" s="1"/>
      <c r="V1145" s="1"/>
      <c r="W1145" s="1"/>
      <c r="X1145" s="1"/>
      <c r="Y1145" s="1"/>
      <c r="Z1145" s="1"/>
      <c r="AA1145" s="1"/>
      <c r="AB1145" s="1"/>
      <c r="AC1145" s="1"/>
      <c r="AD1145" s="1"/>
      <c r="AE1145" s="16"/>
      <c r="AF1145" s="16"/>
      <c r="AG1145" s="16"/>
      <c r="AH1145" s="16"/>
      <c r="AI1145" s="16"/>
      <c r="AJ1145" s="16"/>
      <c r="AK1145" s="16"/>
      <c r="AL1145" s="16"/>
      <c r="AM1145" s="16"/>
      <c r="AN1145" s="16"/>
      <c r="AO1145" s="16"/>
      <c r="AP1145" s="16"/>
      <c r="AQ1145" s="16"/>
      <c r="AR1145" s="16"/>
      <c r="AS1145" s="16"/>
      <c r="AT1145" s="16"/>
      <c r="AU1145" s="16"/>
      <c r="AV1145" s="16"/>
      <c r="AW1145" s="16"/>
      <c r="AX1145" s="16"/>
      <c r="AY1145" s="16"/>
      <c r="AZ1145" s="16"/>
      <c r="BA1145" s="16"/>
      <c r="BB1145" s="16"/>
      <c r="BC1145" s="16"/>
      <c r="BD1145" s="16"/>
      <c r="BE1145" s="16"/>
      <c r="BF1145" s="16"/>
      <c r="BG1145" s="16"/>
    </row>
    <row r="1146" spans="1:59" s="5" customFormat="1" x14ac:dyDescent="0.2">
      <c r="A1146"/>
      <c r="B1146"/>
      <c r="C1146"/>
      <c r="D1146"/>
      <c r="E1146"/>
      <c r="F1146"/>
      <c r="G1146"/>
      <c r="H1146"/>
      <c r="I1146"/>
      <c r="J1146"/>
      <c r="K1146"/>
      <c r="L1146"/>
      <c r="M1146" s="16"/>
      <c r="N1146" s="3">
        <v>1141</v>
      </c>
      <c r="O1146" s="3" t="str">
        <f t="shared" si="193"/>
        <v>NA</v>
      </c>
      <c r="P1146" s="3" t="e">
        <f t="shared" si="189"/>
        <v>#VALUE!</v>
      </c>
      <c r="Q1146" s="3" t="e">
        <f t="shared" si="190"/>
        <v>#VALUE!</v>
      </c>
      <c r="R1146" s="3">
        <f t="shared" si="191"/>
        <v>-0.96303886477071488</v>
      </c>
      <c r="S1146" s="3">
        <f t="shared" si="192"/>
        <v>-0.23489066261861785</v>
      </c>
      <c r="T1146" s="16"/>
      <c r="U1146" s="1"/>
      <c r="V1146" s="1"/>
      <c r="W1146" s="1"/>
      <c r="X1146" s="1"/>
      <c r="Y1146" s="1"/>
      <c r="Z1146" s="1"/>
      <c r="AA1146" s="1"/>
      <c r="AB1146" s="1"/>
      <c r="AC1146" s="1"/>
      <c r="AD1146" s="1"/>
      <c r="AE1146" s="16"/>
      <c r="AF1146" s="16"/>
      <c r="AG1146" s="16"/>
      <c r="AH1146" s="16"/>
      <c r="AI1146" s="16"/>
      <c r="AJ1146" s="16"/>
      <c r="AK1146" s="16"/>
      <c r="AL1146" s="16"/>
      <c r="AM1146" s="16"/>
      <c r="AN1146" s="16"/>
      <c r="AO1146" s="16"/>
      <c r="AP1146" s="16"/>
      <c r="AQ1146" s="16"/>
      <c r="AR1146" s="16"/>
      <c r="AS1146" s="16"/>
      <c r="AT1146" s="16"/>
      <c r="AU1146" s="16"/>
      <c r="AV1146" s="16"/>
      <c r="AW1146" s="16"/>
      <c r="AX1146" s="16"/>
      <c r="AY1146" s="16"/>
      <c r="AZ1146" s="16"/>
      <c r="BA1146" s="16"/>
      <c r="BB1146" s="16"/>
      <c r="BC1146" s="16"/>
      <c r="BD1146" s="16"/>
      <c r="BE1146" s="16"/>
      <c r="BF1146" s="16"/>
      <c r="BG1146" s="16"/>
    </row>
    <row r="1147" spans="1:59" s="5" customFormat="1" x14ac:dyDescent="0.2">
      <c r="A1147"/>
      <c r="B1147"/>
      <c r="C1147"/>
      <c r="D1147"/>
      <c r="E1147"/>
      <c r="F1147"/>
      <c r="G1147"/>
      <c r="H1147"/>
      <c r="I1147"/>
      <c r="J1147"/>
      <c r="K1147"/>
      <c r="L1147"/>
      <c r="M1147" s="16"/>
      <c r="N1147" s="3">
        <v>1142</v>
      </c>
      <c r="O1147" s="3" t="str">
        <f t="shared" si="193"/>
        <v>NA</v>
      </c>
      <c r="P1147" s="3" t="e">
        <f t="shared" si="189"/>
        <v>#VALUE!</v>
      </c>
      <c r="Q1147" s="3" t="e">
        <f t="shared" si="190"/>
        <v>#VALUE!</v>
      </c>
      <c r="R1147" s="3">
        <f t="shared" si="191"/>
        <v>3.4675794032928989E-2</v>
      </c>
      <c r="S1147" s="3">
        <f t="shared" si="192"/>
        <v>-0.50228513769029826</v>
      </c>
      <c r="T1147" s="16"/>
      <c r="U1147" s="1"/>
      <c r="V1147" s="1"/>
      <c r="W1147" s="1"/>
      <c r="X1147" s="1"/>
      <c r="Y1147" s="1"/>
      <c r="Z1147" s="1"/>
      <c r="AA1147" s="1"/>
      <c r="AB1147" s="1"/>
      <c r="AC1147" s="1"/>
      <c r="AD1147" s="1"/>
      <c r="AE1147" s="16"/>
      <c r="AF1147" s="16"/>
      <c r="AG1147" s="16"/>
      <c r="AH1147" s="16"/>
      <c r="AI1147" s="16"/>
      <c r="AJ1147" s="16"/>
      <c r="AK1147" s="16"/>
      <c r="AL1147" s="16"/>
      <c r="AM1147" s="16"/>
      <c r="AN1147" s="16"/>
      <c r="AO1147" s="16"/>
      <c r="AP1147" s="16"/>
      <c r="AQ1147" s="16"/>
      <c r="AR1147" s="16"/>
      <c r="AS1147" s="16"/>
      <c r="AT1147" s="16"/>
      <c r="AU1147" s="16"/>
      <c r="AV1147" s="16"/>
      <c r="AW1147" s="16"/>
      <c r="AX1147" s="16"/>
      <c r="AY1147" s="16"/>
      <c r="AZ1147" s="16"/>
      <c r="BA1147" s="16"/>
      <c r="BB1147" s="16"/>
      <c r="BC1147" s="16"/>
      <c r="BD1147" s="16"/>
      <c r="BE1147" s="16"/>
      <c r="BF1147" s="16"/>
      <c r="BG1147" s="16"/>
    </row>
    <row r="1148" spans="1:59" s="5" customFormat="1" x14ac:dyDescent="0.2">
      <c r="A1148"/>
      <c r="B1148"/>
      <c r="C1148"/>
      <c r="D1148"/>
      <c r="E1148"/>
      <c r="F1148"/>
      <c r="G1148"/>
      <c r="H1148"/>
      <c r="I1148"/>
      <c r="J1148"/>
      <c r="K1148"/>
      <c r="L1148"/>
      <c r="M1148" s="16"/>
      <c r="N1148" s="3">
        <v>1143</v>
      </c>
      <c r="O1148" s="3" t="str">
        <f t="shared" si="193"/>
        <v>NA</v>
      </c>
      <c r="P1148" s="3" t="e">
        <f t="shared" si="189"/>
        <v>#VALUE!</v>
      </c>
      <c r="Q1148" s="3" t="e">
        <f t="shared" si="190"/>
        <v>#VALUE!</v>
      </c>
      <c r="R1148" s="3">
        <f t="shared" si="191"/>
        <v>-0.9491869030027853</v>
      </c>
      <c r="S1148" s="3">
        <f t="shared" si="192"/>
        <v>-0.30154996232019682</v>
      </c>
      <c r="T1148" s="16"/>
      <c r="U1148" s="1"/>
      <c r="V1148" s="1"/>
      <c r="W1148" s="1"/>
      <c r="X1148" s="1"/>
      <c r="Y1148" s="1"/>
      <c r="Z1148" s="1"/>
      <c r="AA1148" s="1"/>
      <c r="AB1148" s="1"/>
      <c r="AC1148" s="1"/>
      <c r="AD1148" s="1"/>
      <c r="AE1148" s="16"/>
      <c r="AF1148" s="16"/>
      <c r="AG1148" s="16"/>
      <c r="AH1148" s="16"/>
      <c r="AI1148" s="16"/>
      <c r="AJ1148" s="16"/>
      <c r="AK1148" s="16"/>
      <c r="AL1148" s="16"/>
      <c r="AM1148" s="16"/>
      <c r="AN1148" s="16"/>
      <c r="AO1148" s="16"/>
      <c r="AP1148" s="16"/>
      <c r="AQ1148" s="16"/>
      <c r="AR1148" s="16"/>
      <c r="AS1148" s="16"/>
      <c r="AT1148" s="16"/>
      <c r="AU1148" s="16"/>
      <c r="AV1148" s="16"/>
      <c r="AW1148" s="16"/>
      <c r="AX1148" s="16"/>
      <c r="AY1148" s="16"/>
      <c r="AZ1148" s="16"/>
      <c r="BA1148" s="16"/>
      <c r="BB1148" s="16"/>
      <c r="BC1148" s="16"/>
      <c r="BD1148" s="16"/>
      <c r="BE1148" s="16"/>
      <c r="BF1148" s="16"/>
      <c r="BG1148" s="16"/>
    </row>
    <row r="1149" spans="1:59" s="5" customFormat="1" x14ac:dyDescent="0.2">
      <c r="A1149"/>
      <c r="B1149"/>
      <c r="C1149"/>
      <c r="D1149"/>
      <c r="E1149"/>
      <c r="F1149"/>
      <c r="G1149"/>
      <c r="H1149"/>
      <c r="I1149"/>
      <c r="J1149"/>
      <c r="K1149"/>
      <c r="L1149"/>
      <c r="M1149" s="16"/>
      <c r="N1149" s="3">
        <v>1144</v>
      </c>
      <c r="O1149" s="3" t="str">
        <f t="shared" si="193"/>
        <v>NA</v>
      </c>
      <c r="P1149" s="3" t="e">
        <f t="shared" si="189"/>
        <v>#VALUE!</v>
      </c>
      <c r="Q1149" s="3" t="e">
        <f t="shared" si="190"/>
        <v>#VALUE!</v>
      </c>
      <c r="R1149" s="3">
        <f t="shared" si="191"/>
        <v>0.13616664909624704</v>
      </c>
      <c r="S1149" s="3">
        <f t="shared" si="192"/>
        <v>-0.99068594603633064</v>
      </c>
      <c r="T1149" s="16"/>
      <c r="U1149" s="1"/>
      <c r="V1149" s="1"/>
      <c r="W1149" s="1"/>
      <c r="X1149" s="1"/>
      <c r="Y1149" s="1"/>
      <c r="Z1149" s="1"/>
      <c r="AA1149" s="1"/>
      <c r="AB1149" s="1"/>
      <c r="AC1149" s="1"/>
      <c r="AD1149" s="1"/>
      <c r="AE1149" s="16"/>
      <c r="AF1149" s="16"/>
      <c r="AG1149" s="16"/>
      <c r="AH1149" s="16"/>
      <c r="AI1149" s="16"/>
      <c r="AJ1149" s="16"/>
      <c r="AK1149" s="16"/>
      <c r="AL1149" s="16"/>
      <c r="AM1149" s="16"/>
      <c r="AN1149" s="16"/>
      <c r="AO1149" s="16"/>
      <c r="AP1149" s="16"/>
      <c r="AQ1149" s="16"/>
      <c r="AR1149" s="16"/>
      <c r="AS1149" s="16"/>
      <c r="AT1149" s="16"/>
      <c r="AU1149" s="16"/>
      <c r="AV1149" s="16"/>
      <c r="AW1149" s="16"/>
      <c r="AX1149" s="16"/>
      <c r="AY1149" s="16"/>
      <c r="AZ1149" s="16"/>
      <c r="BA1149" s="16"/>
      <c r="BB1149" s="16"/>
      <c r="BC1149" s="16"/>
      <c r="BD1149" s="16"/>
      <c r="BE1149" s="16"/>
      <c r="BF1149" s="16"/>
      <c r="BG1149" s="16"/>
    </row>
    <row r="1150" spans="1:59" s="5" customFormat="1" x14ac:dyDescent="0.2">
      <c r="A1150"/>
      <c r="B1150"/>
      <c r="C1150"/>
      <c r="D1150"/>
      <c r="E1150"/>
      <c r="F1150"/>
      <c r="G1150"/>
      <c r="H1150"/>
      <c r="I1150"/>
      <c r="J1150"/>
      <c r="K1150"/>
      <c r="L1150"/>
      <c r="M1150" s="16"/>
      <c r="N1150" s="3">
        <v>1145</v>
      </c>
      <c r="O1150" s="3" t="str">
        <f t="shared" si="193"/>
        <v>NA</v>
      </c>
      <c r="P1150" s="3" t="e">
        <f t="shared" si="189"/>
        <v>#VALUE!</v>
      </c>
      <c r="Q1150" s="3" t="e">
        <f t="shared" si="190"/>
        <v>#VALUE!</v>
      </c>
      <c r="R1150" s="3">
        <f t="shared" si="191"/>
        <v>-0.70209279589367746</v>
      </c>
      <c r="S1150" s="3">
        <f t="shared" si="192"/>
        <v>-0.26758765901803383</v>
      </c>
      <c r="T1150" s="16"/>
      <c r="U1150" s="1"/>
      <c r="V1150" s="1"/>
      <c r="W1150" s="1"/>
      <c r="X1150" s="1"/>
      <c r="Y1150" s="1"/>
      <c r="Z1150" s="1"/>
      <c r="AA1150" s="1"/>
      <c r="AB1150" s="1"/>
      <c r="AC1150" s="1"/>
      <c r="AD1150" s="1"/>
      <c r="AE1150" s="16"/>
      <c r="AF1150" s="16"/>
      <c r="AG1150" s="16"/>
      <c r="AH1150" s="16"/>
      <c r="AI1150" s="16"/>
      <c r="AJ1150" s="16"/>
      <c r="AK1150" s="16"/>
      <c r="AL1150" s="16"/>
      <c r="AM1150" s="16"/>
      <c r="AN1150" s="16"/>
      <c r="AO1150" s="16"/>
      <c r="AP1150" s="16"/>
      <c r="AQ1150" s="16"/>
      <c r="AR1150" s="16"/>
      <c r="AS1150" s="16"/>
      <c r="AT1150" s="16"/>
      <c r="AU1150" s="16"/>
      <c r="AV1150" s="16"/>
      <c r="AW1150" s="16"/>
      <c r="AX1150" s="16"/>
      <c r="AY1150" s="16"/>
      <c r="AZ1150" s="16"/>
      <c r="BA1150" s="16"/>
      <c r="BB1150" s="16"/>
      <c r="BC1150" s="16"/>
      <c r="BD1150" s="16"/>
      <c r="BE1150" s="16"/>
      <c r="BF1150" s="16"/>
      <c r="BG1150" s="16"/>
    </row>
    <row r="1151" spans="1:59" s="5" customFormat="1" x14ac:dyDescent="0.2">
      <c r="A1151"/>
      <c r="B1151"/>
      <c r="C1151"/>
      <c r="D1151"/>
      <c r="E1151"/>
      <c r="F1151"/>
      <c r="G1151"/>
      <c r="H1151"/>
      <c r="I1151"/>
      <c r="J1151"/>
      <c r="K1151"/>
      <c r="L1151"/>
      <c r="M1151" s="16"/>
      <c r="N1151" s="3">
        <v>1146</v>
      </c>
      <c r="O1151" s="3" t="str">
        <f t="shared" si="193"/>
        <v>NA</v>
      </c>
      <c r="P1151" s="3" t="e">
        <f t="shared" si="189"/>
        <v>#VALUE!</v>
      </c>
      <c r="Q1151" s="3" t="e">
        <f t="shared" si="190"/>
        <v>#VALUE!</v>
      </c>
      <c r="R1151" s="3">
        <f t="shared" si="191"/>
        <v>0.20172525928374563</v>
      </c>
      <c r="S1151" s="3">
        <f t="shared" si="192"/>
        <v>-0.97231728490361125</v>
      </c>
      <c r="T1151" s="16"/>
      <c r="U1151" s="1"/>
      <c r="V1151" s="1"/>
      <c r="W1151" s="1"/>
      <c r="X1151" s="1"/>
      <c r="Y1151" s="1"/>
      <c r="Z1151" s="1"/>
      <c r="AA1151" s="1"/>
      <c r="AB1151" s="1"/>
      <c r="AC1151" s="1"/>
      <c r="AD1151" s="1"/>
      <c r="AE1151" s="16"/>
      <c r="AF1151" s="16"/>
      <c r="AG1151" s="16"/>
      <c r="AH1151" s="16"/>
      <c r="AI1151" s="16"/>
      <c r="AJ1151" s="16"/>
      <c r="AK1151" s="16"/>
      <c r="AL1151" s="16"/>
      <c r="AM1151" s="16"/>
      <c r="AN1151" s="16"/>
      <c r="AO1151" s="16"/>
      <c r="AP1151" s="16"/>
      <c r="AQ1151" s="16"/>
      <c r="AR1151" s="16"/>
      <c r="AS1151" s="16"/>
      <c r="AT1151" s="16"/>
      <c r="AU1151" s="16"/>
      <c r="AV1151" s="16"/>
      <c r="AW1151" s="16"/>
      <c r="AX1151" s="16"/>
      <c r="AY1151" s="16"/>
      <c r="AZ1151" s="16"/>
      <c r="BA1151" s="16"/>
      <c r="BB1151" s="16"/>
      <c r="BC1151" s="16"/>
      <c r="BD1151" s="16"/>
      <c r="BE1151" s="16"/>
      <c r="BF1151" s="16"/>
      <c r="BG1151" s="16"/>
    </row>
    <row r="1152" spans="1:59" s="5" customFormat="1" x14ac:dyDescent="0.2">
      <c r="A1152"/>
      <c r="B1152"/>
      <c r="C1152"/>
      <c r="D1152"/>
      <c r="E1152"/>
      <c r="F1152"/>
      <c r="G1152"/>
      <c r="H1152"/>
      <c r="I1152"/>
      <c r="J1152"/>
      <c r="K1152"/>
      <c r="L1152"/>
      <c r="M1152" s="16"/>
      <c r="N1152" s="3">
        <v>1147</v>
      </c>
      <c r="O1152" s="3" t="str">
        <f t="shared" si="193"/>
        <v>NA</v>
      </c>
      <c r="P1152" s="3" t="e">
        <f t="shared" si="189"/>
        <v>#VALUE!</v>
      </c>
      <c r="Q1152" s="3" t="e">
        <f t="shared" si="190"/>
        <v>#VALUE!</v>
      </c>
      <c r="R1152" s="3">
        <f t="shared" si="191"/>
        <v>-0.22175654344339163</v>
      </c>
      <c r="S1152" s="3">
        <f t="shared" si="192"/>
        <v>-0.13300375271212883</v>
      </c>
      <c r="T1152" s="16"/>
      <c r="U1152" s="1"/>
      <c r="V1152" s="1"/>
      <c r="W1152" s="1"/>
      <c r="X1152" s="1"/>
      <c r="Y1152" s="1"/>
      <c r="Z1152" s="1"/>
      <c r="AA1152" s="1"/>
      <c r="AB1152" s="1"/>
      <c r="AC1152" s="1"/>
      <c r="AD1152" s="1"/>
      <c r="AE1152" s="16"/>
      <c r="AF1152" s="16"/>
      <c r="AG1152" s="16"/>
      <c r="AH1152" s="16"/>
      <c r="AI1152" s="16"/>
      <c r="AJ1152" s="16"/>
      <c r="AK1152" s="16"/>
      <c r="AL1152" s="16"/>
      <c r="AM1152" s="16"/>
      <c r="AN1152" s="16"/>
      <c r="AO1152" s="16"/>
      <c r="AP1152" s="16"/>
      <c r="AQ1152" s="16"/>
      <c r="AR1152" s="16"/>
      <c r="AS1152" s="16"/>
      <c r="AT1152" s="16"/>
      <c r="AU1152" s="16"/>
      <c r="AV1152" s="16"/>
      <c r="AW1152" s="16"/>
      <c r="AX1152" s="16"/>
      <c r="AY1152" s="16"/>
      <c r="AZ1152" s="16"/>
      <c r="BA1152" s="16"/>
      <c r="BB1152" s="16"/>
      <c r="BC1152" s="16"/>
      <c r="BD1152" s="16"/>
      <c r="BE1152" s="16"/>
      <c r="BF1152" s="16"/>
      <c r="BG1152" s="16"/>
    </row>
    <row r="1153" spans="1:59" s="5" customFormat="1" x14ac:dyDescent="0.2">
      <c r="A1153"/>
      <c r="B1153"/>
      <c r="C1153"/>
      <c r="D1153"/>
      <c r="E1153"/>
      <c r="F1153"/>
      <c r="G1153"/>
      <c r="H1153"/>
      <c r="I1153"/>
      <c r="J1153"/>
      <c r="K1153"/>
      <c r="L1153"/>
      <c r="M1153" s="16"/>
      <c r="N1153" s="3">
        <v>1148</v>
      </c>
      <c r="O1153" s="3" t="str">
        <f t="shared" si="193"/>
        <v>NA</v>
      </c>
      <c r="P1153" s="3" t="e">
        <f t="shared" si="189"/>
        <v>#VALUE!</v>
      </c>
      <c r="Q1153" s="3" t="e">
        <f t="shared" si="190"/>
        <v>#VALUE!</v>
      </c>
      <c r="R1153" s="3">
        <f t="shared" si="191"/>
        <v>0.26728386947124416</v>
      </c>
      <c r="S1153" s="3">
        <f t="shared" si="192"/>
        <v>-0.95394862377089185</v>
      </c>
      <c r="T1153" s="16"/>
      <c r="U1153" s="1"/>
      <c r="V1153" s="1"/>
      <c r="W1153" s="1"/>
      <c r="X1153" s="1"/>
      <c r="Y1153" s="1"/>
      <c r="Z1153" s="1"/>
      <c r="AA1153" s="1"/>
      <c r="AB1153" s="1"/>
      <c r="AC1153" s="1"/>
      <c r="AD1153" s="1"/>
      <c r="AE1153" s="16"/>
      <c r="AF1153" s="16"/>
      <c r="AG1153" s="16"/>
      <c r="AH1153" s="16"/>
      <c r="AI1153" s="16"/>
      <c r="AJ1153" s="16"/>
      <c r="AK1153" s="16"/>
      <c r="AL1153" s="16"/>
      <c r="AM1153" s="16"/>
      <c r="AN1153" s="16"/>
      <c r="AO1153" s="16"/>
      <c r="AP1153" s="16"/>
      <c r="AQ1153" s="16"/>
      <c r="AR1153" s="16"/>
      <c r="AS1153" s="16"/>
      <c r="AT1153" s="16"/>
      <c r="AU1153" s="16"/>
      <c r="AV1153" s="16"/>
      <c r="AW1153" s="16"/>
      <c r="AX1153" s="16"/>
      <c r="AY1153" s="16"/>
      <c r="AZ1153" s="16"/>
      <c r="BA1153" s="16"/>
      <c r="BB1153" s="16"/>
      <c r="BC1153" s="16"/>
      <c r="BD1153" s="16"/>
      <c r="BE1153" s="16"/>
      <c r="BF1153" s="16"/>
      <c r="BG1153" s="16"/>
    </row>
    <row r="1154" spans="1:59" s="5" customFormat="1" x14ac:dyDescent="0.2">
      <c r="A1154"/>
      <c r="B1154"/>
      <c r="C1154"/>
      <c r="D1154"/>
      <c r="E1154"/>
      <c r="F1154"/>
      <c r="G1154"/>
      <c r="H1154"/>
      <c r="I1154"/>
      <c r="J1154"/>
      <c r="K1154"/>
      <c r="L1154"/>
      <c r="M1154" s="16"/>
      <c r="N1154" s="3">
        <v>1149</v>
      </c>
      <c r="O1154" s="3" t="str">
        <f t="shared" si="193"/>
        <v>NA</v>
      </c>
      <c r="P1154" s="3" t="e">
        <f t="shared" si="189"/>
        <v>#VALUE!</v>
      </c>
      <c r="Q1154" s="3" t="e">
        <f t="shared" si="190"/>
        <v>#VALUE!</v>
      </c>
      <c r="R1154" s="3">
        <f t="shared" si="191"/>
        <v>0.25857970900689414</v>
      </c>
      <c r="S1154" s="3">
        <f t="shared" si="192"/>
        <v>1.5801535937761679E-3</v>
      </c>
      <c r="T1154" s="16"/>
      <c r="U1154" s="1"/>
      <c r="V1154" s="1"/>
      <c r="W1154" s="1"/>
      <c r="X1154" s="1"/>
      <c r="Y1154" s="1"/>
      <c r="Z1154" s="1"/>
      <c r="AA1154" s="1"/>
      <c r="AB1154" s="1"/>
      <c r="AC1154" s="1"/>
      <c r="AD1154" s="1"/>
      <c r="AE1154" s="16"/>
      <c r="AF1154" s="16"/>
      <c r="AG1154" s="16"/>
      <c r="AH1154" s="16"/>
      <c r="AI1154" s="16"/>
      <c r="AJ1154" s="16"/>
      <c r="AK1154" s="16"/>
      <c r="AL1154" s="16"/>
      <c r="AM1154" s="16"/>
      <c r="AN1154" s="16"/>
      <c r="AO1154" s="16"/>
      <c r="AP1154" s="16"/>
      <c r="AQ1154" s="16"/>
      <c r="AR1154" s="16"/>
      <c r="AS1154" s="16"/>
      <c r="AT1154" s="16"/>
      <c r="AU1154" s="16"/>
      <c r="AV1154" s="16"/>
      <c r="AW1154" s="16"/>
      <c r="AX1154" s="16"/>
      <c r="AY1154" s="16"/>
      <c r="AZ1154" s="16"/>
      <c r="BA1154" s="16"/>
      <c r="BB1154" s="16"/>
      <c r="BC1154" s="16"/>
      <c r="BD1154" s="16"/>
      <c r="BE1154" s="16"/>
      <c r="BF1154" s="16"/>
      <c r="BG1154" s="16"/>
    </row>
    <row r="1155" spans="1:59" s="5" customFormat="1" x14ac:dyDescent="0.2">
      <c r="A1155"/>
      <c r="B1155"/>
      <c r="C1155"/>
      <c r="D1155"/>
      <c r="E1155"/>
      <c r="F1155"/>
      <c r="G1155"/>
      <c r="H1155"/>
      <c r="I1155"/>
      <c r="J1155"/>
      <c r="K1155"/>
      <c r="L1155"/>
      <c r="M1155" s="16"/>
      <c r="N1155" s="3">
        <v>1150</v>
      </c>
      <c r="O1155" s="3" t="str">
        <f t="shared" si="193"/>
        <v>NA</v>
      </c>
      <c r="P1155" s="3" t="e">
        <f t="shared" si="189"/>
        <v>#VALUE!</v>
      </c>
      <c r="Q1155" s="3" t="e">
        <f t="shared" si="190"/>
        <v>#VALUE!</v>
      </c>
      <c r="R1155" s="3">
        <f t="shared" si="191"/>
        <v>0.33284247965874275</v>
      </c>
      <c r="S1155" s="3">
        <f t="shared" si="192"/>
        <v>-0.93557996263817245</v>
      </c>
      <c r="T1155" s="16"/>
      <c r="U1155" s="1"/>
      <c r="V1155" s="1"/>
      <c r="W1155" s="1"/>
      <c r="X1155" s="1"/>
      <c r="Y1155" s="1"/>
      <c r="Z1155" s="1"/>
      <c r="AA1155" s="1"/>
      <c r="AB1155" s="1"/>
      <c r="AC1155" s="1"/>
      <c r="AD1155" s="1"/>
      <c r="AE1155" s="16"/>
      <c r="AF1155" s="16"/>
      <c r="AG1155" s="16"/>
      <c r="AH1155" s="16"/>
      <c r="AI1155" s="16"/>
      <c r="AJ1155" s="16"/>
      <c r="AK1155" s="16"/>
      <c r="AL1155" s="16"/>
      <c r="AM1155" s="16"/>
      <c r="AN1155" s="16"/>
      <c r="AO1155" s="16"/>
      <c r="AP1155" s="16"/>
      <c r="AQ1155" s="16"/>
      <c r="AR1155" s="16"/>
      <c r="AS1155" s="16"/>
      <c r="AT1155" s="16"/>
      <c r="AU1155" s="16"/>
      <c r="AV1155" s="16"/>
      <c r="AW1155" s="16"/>
      <c r="AX1155" s="16"/>
      <c r="AY1155" s="16"/>
      <c r="AZ1155" s="16"/>
      <c r="BA1155" s="16"/>
      <c r="BB1155" s="16"/>
      <c r="BC1155" s="16"/>
      <c r="BD1155" s="16"/>
      <c r="BE1155" s="16"/>
      <c r="BF1155" s="16"/>
      <c r="BG1155" s="16"/>
    </row>
    <row r="1156" spans="1:59" s="5" customFormat="1" x14ac:dyDescent="0.2">
      <c r="A1156"/>
      <c r="B1156"/>
      <c r="C1156"/>
      <c r="D1156"/>
      <c r="E1156"/>
      <c r="F1156"/>
      <c r="G1156"/>
      <c r="H1156"/>
      <c r="I1156"/>
      <c r="J1156"/>
      <c r="K1156"/>
      <c r="L1156"/>
      <c r="M1156" s="16"/>
      <c r="N1156" s="3">
        <v>1151</v>
      </c>
      <c r="O1156" s="3" t="str">
        <f t="shared" si="193"/>
        <v>NA</v>
      </c>
      <c r="P1156" s="3" t="e">
        <f t="shared" si="189"/>
        <v>#VALUE!</v>
      </c>
      <c r="Q1156" s="3" t="e">
        <f t="shared" si="190"/>
        <v>#VALUE!</v>
      </c>
      <c r="R1156" s="3">
        <f t="shared" si="191"/>
        <v>0.73891596145717997</v>
      </c>
      <c r="S1156" s="3">
        <f t="shared" si="192"/>
        <v>0.13616405989968119</v>
      </c>
      <c r="T1156" s="16"/>
      <c r="U1156" s="1"/>
      <c r="V1156" s="1"/>
      <c r="W1156" s="1"/>
      <c r="X1156" s="1"/>
      <c r="Y1156" s="1"/>
      <c r="Z1156" s="1"/>
      <c r="AA1156" s="1"/>
      <c r="AB1156" s="1"/>
      <c r="AC1156" s="1"/>
      <c r="AD1156" s="1"/>
      <c r="AE1156" s="16"/>
      <c r="AF1156" s="16"/>
      <c r="AG1156" s="16"/>
      <c r="AH1156" s="16"/>
      <c r="AI1156" s="16"/>
      <c r="AJ1156" s="16"/>
      <c r="AK1156" s="16"/>
      <c r="AL1156" s="16"/>
      <c r="AM1156" s="16"/>
      <c r="AN1156" s="16"/>
      <c r="AO1156" s="16"/>
      <c r="AP1156" s="16"/>
      <c r="AQ1156" s="16"/>
      <c r="AR1156" s="16"/>
      <c r="AS1156" s="16"/>
      <c r="AT1156" s="16"/>
      <c r="AU1156" s="16"/>
      <c r="AV1156" s="16"/>
      <c r="AW1156" s="16"/>
      <c r="AX1156" s="16"/>
      <c r="AY1156" s="16"/>
      <c r="AZ1156" s="16"/>
      <c r="BA1156" s="16"/>
      <c r="BB1156" s="16"/>
      <c r="BC1156" s="16"/>
      <c r="BD1156" s="16"/>
      <c r="BE1156" s="16"/>
      <c r="BF1156" s="16"/>
      <c r="BG1156" s="16"/>
    </row>
    <row r="1157" spans="1:59" s="5" customFormat="1" x14ac:dyDescent="0.2">
      <c r="A1157"/>
      <c r="B1157"/>
      <c r="C1157"/>
      <c r="D1157"/>
      <c r="E1157"/>
      <c r="F1157"/>
      <c r="G1157"/>
      <c r="H1157"/>
      <c r="I1157"/>
      <c r="J1157"/>
      <c r="K1157"/>
      <c r="L1157"/>
      <c r="M1157" s="16"/>
      <c r="N1157" s="3">
        <v>1152</v>
      </c>
      <c r="O1157" s="3" t="str">
        <f t="shared" si="193"/>
        <v>NA</v>
      </c>
      <c r="P1157" s="3" t="e">
        <f t="shared" ref="P1157:P1220" si="194">(1-MOD(O1157-1,$B$1)/$B$1)*VLOOKUP(IF(INT((O1157-1)/$B$1)=$A$1,1,INT((O1157-1)/$B$1)+1),$A$7:$C$57,2)+MOD(O1157-1,$B$1)/$B$1*VLOOKUP(IF(INT((O1157-1)/$B$1)+1=$A$1,1,(INT((O1157-1)/$B$1)+2)),$A$7:$C$57,2)</f>
        <v>#VALUE!</v>
      </c>
      <c r="Q1157" s="3" t="e">
        <f t="shared" ref="Q1157:Q1220" si="195">(1-MOD(O1157-1,$B$1)/$B$1)*VLOOKUP(IF(INT((O1157-1)/$B$1)=$A$1,1,INT((O1157-1)/$B$1)+1),$A$7:$C$57,3)+MOD(O1157-1,$B$1)/$B$1*VLOOKUP(IF(INT((O1157-1)/$B$1)+1=$A$1,1,(INT((O1157-1)/$B$1)+2)),$A$7:$C$57,3)</f>
        <v>#VALUE!</v>
      </c>
      <c r="R1157" s="3">
        <f t="shared" ref="R1157:R1220" si="196">VLOOKUP(MOD(N1157*$C$1,$A$1*$B$1),$N$5:$Q$2019,3)</f>
        <v>0.39840108984624134</v>
      </c>
      <c r="S1157" s="3">
        <f t="shared" ref="S1157:S1220" si="197">VLOOKUP(MOD(N1157*$C$1,$A$1*$B$1),$N$5:$Q$2019,4)</f>
        <v>-0.91721130150545305</v>
      </c>
      <c r="T1157" s="16"/>
      <c r="U1157" s="1"/>
      <c r="V1157" s="1"/>
      <c r="W1157" s="1"/>
      <c r="X1157" s="1"/>
      <c r="Y1157" s="1"/>
      <c r="Z1157" s="1"/>
      <c r="AA1157" s="1"/>
      <c r="AB1157" s="1"/>
      <c r="AC1157" s="1"/>
      <c r="AD1157" s="1"/>
      <c r="AE1157" s="16"/>
      <c r="AF1157" s="16"/>
      <c r="AG1157" s="16"/>
      <c r="AH1157" s="16"/>
      <c r="AI1157" s="16"/>
      <c r="AJ1157" s="16"/>
      <c r="AK1157" s="16"/>
      <c r="AL1157" s="16"/>
      <c r="AM1157" s="16"/>
      <c r="AN1157" s="16"/>
      <c r="AO1157" s="16"/>
      <c r="AP1157" s="16"/>
      <c r="AQ1157" s="16"/>
      <c r="AR1157" s="16"/>
      <c r="AS1157" s="16"/>
      <c r="AT1157" s="16"/>
      <c r="AU1157" s="16"/>
      <c r="AV1157" s="16"/>
      <c r="AW1157" s="16"/>
      <c r="AX1157" s="16"/>
      <c r="AY1157" s="16"/>
      <c r="AZ1157" s="16"/>
      <c r="BA1157" s="16"/>
      <c r="BB1157" s="16"/>
      <c r="BC1157" s="16"/>
      <c r="BD1157" s="16"/>
      <c r="BE1157" s="16"/>
      <c r="BF1157" s="16"/>
      <c r="BG1157" s="16"/>
    </row>
    <row r="1158" spans="1:59" s="5" customFormat="1" x14ac:dyDescent="0.2">
      <c r="A1158"/>
      <c r="B1158"/>
      <c r="C1158"/>
      <c r="D1158"/>
      <c r="E1158"/>
      <c r="F1158"/>
      <c r="G1158"/>
      <c r="H1158"/>
      <c r="I1158"/>
      <c r="J1158"/>
      <c r="K1158"/>
      <c r="L1158"/>
      <c r="M1158" s="16"/>
      <c r="N1158" s="3">
        <v>1153</v>
      </c>
      <c r="O1158" s="3" t="str">
        <f t="shared" ref="O1158:O1221" si="198">IF($N$4&gt;=O1157,O1157+1,"NA")</f>
        <v>NA</v>
      </c>
      <c r="P1158" s="3" t="e">
        <f t="shared" si="194"/>
        <v>#VALUE!</v>
      </c>
      <c r="Q1158" s="3" t="e">
        <f t="shared" si="195"/>
        <v>#VALUE!</v>
      </c>
      <c r="R1158" s="3">
        <f t="shared" si="196"/>
        <v>0.96768422902232942</v>
      </c>
      <c r="S1158" s="3">
        <f t="shared" si="197"/>
        <v>0.2355321411374485</v>
      </c>
      <c r="T1158" s="16"/>
      <c r="U1158" s="1"/>
      <c r="V1158" s="1"/>
      <c r="W1158" s="1"/>
      <c r="X1158" s="1"/>
      <c r="Y1158" s="1"/>
      <c r="Z1158" s="1"/>
      <c r="AA1158" s="1"/>
      <c r="AB1158" s="1"/>
      <c r="AC1158" s="1"/>
      <c r="AD1158" s="1"/>
      <c r="AE1158" s="16"/>
      <c r="AF1158" s="16"/>
      <c r="AG1158" s="16"/>
      <c r="AH1158" s="16"/>
      <c r="AI1158" s="16"/>
      <c r="AJ1158" s="16"/>
      <c r="AK1158" s="16"/>
      <c r="AL1158" s="16"/>
      <c r="AM1158" s="16"/>
      <c r="AN1158" s="16"/>
      <c r="AO1158" s="16"/>
      <c r="AP1158" s="16"/>
      <c r="AQ1158" s="16"/>
      <c r="AR1158" s="16"/>
      <c r="AS1158" s="16"/>
      <c r="AT1158" s="16"/>
      <c r="AU1158" s="16"/>
      <c r="AV1158" s="16"/>
      <c r="AW1158" s="16"/>
      <c r="AX1158" s="16"/>
      <c r="AY1158" s="16"/>
      <c r="AZ1158" s="16"/>
      <c r="BA1158" s="16"/>
      <c r="BB1158" s="16"/>
      <c r="BC1158" s="16"/>
      <c r="BD1158" s="16"/>
      <c r="BE1158" s="16"/>
      <c r="BF1158" s="16"/>
      <c r="BG1158" s="16"/>
    </row>
    <row r="1159" spans="1:59" s="5" customFormat="1" x14ac:dyDescent="0.2">
      <c r="A1159"/>
      <c r="B1159"/>
      <c r="C1159"/>
      <c r="D1159"/>
      <c r="E1159"/>
      <c r="F1159"/>
      <c r="G1159"/>
      <c r="H1159"/>
      <c r="I1159"/>
      <c r="J1159"/>
      <c r="K1159"/>
      <c r="L1159"/>
      <c r="M1159" s="16"/>
      <c r="N1159" s="3">
        <v>1154</v>
      </c>
      <c r="O1159" s="3" t="str">
        <f t="shared" si="198"/>
        <v>NA</v>
      </c>
      <c r="P1159" s="3" t="e">
        <f t="shared" si="194"/>
        <v>#VALUE!</v>
      </c>
      <c r="Q1159" s="3" t="e">
        <f t="shared" si="195"/>
        <v>#VALUE!</v>
      </c>
      <c r="R1159" s="3">
        <f t="shared" si="196"/>
        <v>0.23135162459542472</v>
      </c>
      <c r="S1159" s="3">
        <f t="shared" si="197"/>
        <v>-0.44717915429214006</v>
      </c>
      <c r="T1159" s="16"/>
      <c r="U1159" s="1"/>
      <c r="V1159" s="1"/>
      <c r="W1159" s="1"/>
      <c r="X1159" s="1"/>
      <c r="Y1159" s="1"/>
      <c r="Z1159" s="1"/>
      <c r="AA1159" s="1"/>
      <c r="AB1159" s="1"/>
      <c r="AC1159" s="1"/>
      <c r="AD1159" s="1"/>
      <c r="AE1159" s="16"/>
      <c r="AF1159" s="16"/>
      <c r="AG1159" s="16"/>
      <c r="AH1159" s="16"/>
      <c r="AI1159" s="16"/>
      <c r="AJ1159" s="16"/>
      <c r="AK1159" s="16"/>
      <c r="AL1159" s="16"/>
      <c r="AM1159" s="16"/>
      <c r="AN1159" s="16"/>
      <c r="AO1159" s="16"/>
      <c r="AP1159" s="16"/>
      <c r="AQ1159" s="16"/>
      <c r="AR1159" s="16"/>
      <c r="AS1159" s="16"/>
      <c r="AT1159" s="16"/>
      <c r="AU1159" s="16"/>
      <c r="AV1159" s="16"/>
      <c r="AW1159" s="16"/>
      <c r="AX1159" s="16"/>
      <c r="AY1159" s="16"/>
      <c r="AZ1159" s="16"/>
      <c r="BA1159" s="16"/>
      <c r="BB1159" s="16"/>
      <c r="BC1159" s="16"/>
      <c r="BD1159" s="16"/>
      <c r="BE1159" s="16"/>
      <c r="BF1159" s="16"/>
      <c r="BG1159" s="16"/>
    </row>
    <row r="1160" spans="1:59" s="5" customFormat="1" x14ac:dyDescent="0.2">
      <c r="A1160"/>
      <c r="B1160"/>
      <c r="C1160"/>
      <c r="D1160"/>
      <c r="E1160"/>
      <c r="F1160"/>
      <c r="G1160"/>
      <c r="H1160"/>
      <c r="I1160"/>
      <c r="J1160"/>
      <c r="K1160"/>
      <c r="L1160"/>
      <c r="M1160" s="16"/>
      <c r="N1160" s="3">
        <v>1155</v>
      </c>
      <c r="O1160" s="3" t="str">
        <f t="shared" si="198"/>
        <v>NA</v>
      </c>
      <c r="P1160" s="3" t="e">
        <f t="shared" si="194"/>
        <v>#VALUE!</v>
      </c>
      <c r="Q1160" s="3" t="e">
        <f t="shared" si="195"/>
        <v>#VALUE!</v>
      </c>
      <c r="R1160" s="3">
        <f t="shared" si="196"/>
        <v>0.94488451170234256</v>
      </c>
      <c r="S1160" s="3">
        <f t="shared" si="197"/>
        <v>0.29968439730707808</v>
      </c>
      <c r="T1160" s="16"/>
      <c r="U1160" s="1"/>
      <c r="V1160" s="1"/>
      <c r="W1160" s="1"/>
      <c r="X1160" s="1"/>
      <c r="Y1160" s="1"/>
      <c r="Z1160" s="1"/>
      <c r="AA1160" s="1"/>
      <c r="AB1160" s="1"/>
      <c r="AC1160" s="1"/>
      <c r="AD1160" s="1"/>
      <c r="AE1160" s="16"/>
      <c r="AF1160" s="16"/>
      <c r="AG1160" s="16"/>
      <c r="AH1160" s="16"/>
      <c r="AI1160" s="16"/>
      <c r="AJ1160" s="16"/>
      <c r="AK1160" s="16"/>
      <c r="AL1160" s="16"/>
      <c r="AM1160" s="16"/>
      <c r="AN1160" s="16"/>
      <c r="AO1160" s="16"/>
      <c r="AP1160" s="16"/>
      <c r="AQ1160" s="16"/>
      <c r="AR1160" s="16"/>
      <c r="AS1160" s="16"/>
      <c r="AT1160" s="16"/>
      <c r="AU1160" s="16"/>
      <c r="AV1160" s="16"/>
      <c r="AW1160" s="16"/>
      <c r="AX1160" s="16"/>
      <c r="AY1160" s="16"/>
      <c r="AZ1160" s="16"/>
      <c r="BA1160" s="16"/>
      <c r="BB1160" s="16"/>
      <c r="BC1160" s="16"/>
      <c r="BD1160" s="16"/>
      <c r="BE1160" s="16"/>
      <c r="BF1160" s="16"/>
      <c r="BG1160" s="16"/>
    </row>
    <row r="1161" spans="1:59" s="5" customFormat="1" x14ac:dyDescent="0.2">
      <c r="A1161"/>
      <c r="B1161"/>
      <c r="C1161"/>
      <c r="D1161"/>
      <c r="E1161"/>
      <c r="F1161"/>
      <c r="G1161"/>
      <c r="H1161"/>
      <c r="I1161"/>
      <c r="J1161"/>
      <c r="K1161"/>
      <c r="L1161"/>
      <c r="M1161" s="16"/>
      <c r="N1161" s="3">
        <v>1156</v>
      </c>
      <c r="O1161" s="3" t="str">
        <f t="shared" si="198"/>
        <v>NA</v>
      </c>
      <c r="P1161" s="3" t="e">
        <f t="shared" si="194"/>
        <v>#VALUE!</v>
      </c>
      <c r="Q1161" s="3" t="e">
        <f t="shared" si="195"/>
        <v>#VALUE!</v>
      </c>
      <c r="R1161" s="3">
        <f t="shared" si="196"/>
        <v>6.430215934460809E-2</v>
      </c>
      <c r="S1161" s="3">
        <f t="shared" si="197"/>
        <v>2.2852992921172988E-2</v>
      </c>
      <c r="T1161" s="16"/>
      <c r="U1161" s="1"/>
      <c r="V1161" s="1"/>
      <c r="W1161" s="1"/>
      <c r="X1161" s="1"/>
      <c r="Y1161" s="1"/>
      <c r="Z1161" s="1"/>
      <c r="AA1161" s="1"/>
      <c r="AB1161" s="1"/>
      <c r="AC1161" s="1"/>
      <c r="AD1161" s="1"/>
      <c r="AE1161" s="16"/>
      <c r="AF1161" s="16"/>
      <c r="AG1161" s="16"/>
      <c r="AH1161" s="16"/>
      <c r="AI1161" s="16"/>
      <c r="AJ1161" s="16"/>
      <c r="AK1161" s="16"/>
      <c r="AL1161" s="16"/>
      <c r="AM1161" s="16"/>
      <c r="AN1161" s="16"/>
      <c r="AO1161" s="16"/>
      <c r="AP1161" s="16"/>
      <c r="AQ1161" s="16"/>
      <c r="AR1161" s="16"/>
      <c r="AS1161" s="16"/>
      <c r="AT1161" s="16"/>
      <c r="AU1161" s="16"/>
      <c r="AV1161" s="16"/>
      <c r="AW1161" s="16"/>
      <c r="AX1161" s="16"/>
      <c r="AY1161" s="16"/>
      <c r="AZ1161" s="16"/>
      <c r="BA1161" s="16"/>
      <c r="BB1161" s="16"/>
      <c r="BC1161" s="16"/>
      <c r="BD1161" s="16"/>
      <c r="BE1161" s="16"/>
      <c r="BF1161" s="16"/>
      <c r="BG1161" s="16"/>
    </row>
    <row r="1162" spans="1:59" s="5" customFormat="1" x14ac:dyDescent="0.2">
      <c r="A1162"/>
      <c r="B1162"/>
      <c r="C1162"/>
      <c r="D1162"/>
      <c r="E1162"/>
      <c r="F1162"/>
      <c r="G1162"/>
      <c r="H1162"/>
      <c r="I1162"/>
      <c r="J1162"/>
      <c r="K1162"/>
      <c r="L1162"/>
      <c r="M1162" s="16"/>
      <c r="N1162" s="3">
        <v>1157</v>
      </c>
      <c r="O1162" s="3" t="str">
        <f t="shared" si="198"/>
        <v>NA</v>
      </c>
      <c r="P1162" s="3" t="e">
        <f t="shared" si="194"/>
        <v>#VALUE!</v>
      </c>
      <c r="Q1162" s="3" t="e">
        <f t="shared" si="195"/>
        <v>#VALUE!</v>
      </c>
      <c r="R1162" s="3">
        <f t="shared" si="196"/>
        <v>0.92208479438235558</v>
      </c>
      <c r="S1162" s="3">
        <f t="shared" si="197"/>
        <v>0.36383665347670774</v>
      </c>
      <c r="T1162" s="16"/>
      <c r="U1162" s="1"/>
      <c r="V1162" s="1"/>
      <c r="W1162" s="1"/>
      <c r="X1162" s="1"/>
      <c r="Y1162" s="1"/>
      <c r="Z1162" s="1"/>
      <c r="AA1162" s="1"/>
      <c r="AB1162" s="1"/>
      <c r="AC1162" s="1"/>
      <c r="AD1162" s="1"/>
      <c r="AE1162" s="16"/>
      <c r="AF1162" s="16"/>
      <c r="AG1162" s="16"/>
      <c r="AH1162" s="16"/>
      <c r="AI1162" s="16"/>
      <c r="AJ1162" s="16"/>
      <c r="AK1162" s="16"/>
      <c r="AL1162" s="16"/>
      <c r="AM1162" s="16"/>
      <c r="AN1162" s="16"/>
      <c r="AO1162" s="16"/>
      <c r="AP1162" s="16"/>
      <c r="AQ1162" s="16"/>
      <c r="AR1162" s="16"/>
      <c r="AS1162" s="16"/>
      <c r="AT1162" s="16"/>
      <c r="AU1162" s="16"/>
      <c r="AV1162" s="16"/>
      <c r="AW1162" s="16"/>
      <c r="AX1162" s="16"/>
      <c r="AY1162" s="16"/>
      <c r="AZ1162" s="16"/>
      <c r="BA1162" s="16"/>
      <c r="BB1162" s="16"/>
      <c r="BC1162" s="16"/>
      <c r="BD1162" s="16"/>
      <c r="BE1162" s="16"/>
      <c r="BF1162" s="16"/>
      <c r="BG1162" s="16"/>
    </row>
    <row r="1163" spans="1:59" s="5" customFormat="1" x14ac:dyDescent="0.2">
      <c r="A1163"/>
      <c r="B1163"/>
      <c r="C1163"/>
      <c r="D1163"/>
      <c r="E1163"/>
      <c r="F1163"/>
      <c r="G1163"/>
      <c r="H1163"/>
      <c r="I1163"/>
      <c r="J1163"/>
      <c r="K1163"/>
      <c r="L1163"/>
      <c r="M1163" s="16"/>
      <c r="N1163" s="3">
        <v>1158</v>
      </c>
      <c r="O1163" s="3" t="str">
        <f t="shared" si="198"/>
        <v>NA</v>
      </c>
      <c r="P1163" s="3" t="e">
        <f t="shared" si="194"/>
        <v>#VALUE!</v>
      </c>
      <c r="Q1163" s="3" t="e">
        <f t="shared" si="195"/>
        <v>#VALUE!</v>
      </c>
      <c r="R1163" s="3">
        <f t="shared" si="196"/>
        <v>-0.10274730590620854</v>
      </c>
      <c r="S1163" s="3">
        <f t="shared" si="197"/>
        <v>0.49288514013448603</v>
      </c>
      <c r="T1163" s="16"/>
      <c r="U1163" s="1"/>
      <c r="V1163" s="1"/>
      <c r="W1163" s="1"/>
      <c r="X1163" s="1"/>
      <c r="Y1163" s="1"/>
      <c r="Z1163" s="1"/>
      <c r="AA1163" s="1"/>
      <c r="AB1163" s="1"/>
      <c r="AC1163" s="1"/>
      <c r="AD1163" s="1"/>
      <c r="AE1163" s="16"/>
      <c r="AF1163" s="16"/>
      <c r="AG1163" s="16"/>
      <c r="AH1163" s="16"/>
      <c r="AI1163" s="16"/>
      <c r="AJ1163" s="16"/>
      <c r="AK1163" s="16"/>
      <c r="AL1163" s="16"/>
      <c r="AM1163" s="16"/>
      <c r="AN1163" s="16"/>
      <c r="AO1163" s="16"/>
      <c r="AP1163" s="16"/>
      <c r="AQ1163" s="16"/>
      <c r="AR1163" s="16"/>
      <c r="AS1163" s="16"/>
      <c r="AT1163" s="16"/>
      <c r="AU1163" s="16"/>
      <c r="AV1163" s="16"/>
      <c r="AW1163" s="16"/>
      <c r="AX1163" s="16"/>
      <c r="AY1163" s="16"/>
      <c r="AZ1163" s="16"/>
      <c r="BA1163" s="16"/>
      <c r="BB1163" s="16"/>
      <c r="BC1163" s="16"/>
      <c r="BD1163" s="16"/>
      <c r="BE1163" s="16"/>
      <c r="BF1163" s="16"/>
      <c r="BG1163" s="16"/>
    </row>
    <row r="1164" spans="1:59" s="5" customFormat="1" x14ac:dyDescent="0.2">
      <c r="A1164"/>
      <c r="B1164"/>
      <c r="C1164"/>
      <c r="D1164"/>
      <c r="E1164"/>
      <c r="F1164"/>
      <c r="G1164"/>
      <c r="H1164"/>
      <c r="I1164"/>
      <c r="J1164"/>
      <c r="K1164"/>
      <c r="L1164"/>
      <c r="M1164" s="16"/>
      <c r="N1164" s="3">
        <v>1159</v>
      </c>
      <c r="O1164" s="3" t="str">
        <f t="shared" si="198"/>
        <v>NA</v>
      </c>
      <c r="P1164" s="3" t="e">
        <f t="shared" si="194"/>
        <v>#VALUE!</v>
      </c>
      <c r="Q1164" s="3" t="e">
        <f t="shared" si="195"/>
        <v>#VALUE!</v>
      </c>
      <c r="R1164" s="3">
        <f t="shared" si="196"/>
        <v>0.89928507706236871</v>
      </c>
      <c r="S1164" s="3">
        <f t="shared" si="197"/>
        <v>0.42798890964633735</v>
      </c>
      <c r="T1164" s="16"/>
      <c r="U1164" s="1"/>
      <c r="V1164" s="1"/>
      <c r="W1164" s="1"/>
      <c r="X1164" s="1"/>
      <c r="Y1164" s="1"/>
      <c r="Z1164" s="1"/>
      <c r="AA1164" s="1"/>
      <c r="AB1164" s="1"/>
      <c r="AC1164" s="1"/>
      <c r="AD1164" s="1"/>
      <c r="AE1164" s="16"/>
      <c r="AF1164" s="16"/>
      <c r="AG1164" s="16"/>
      <c r="AH1164" s="16"/>
      <c r="AI1164" s="16"/>
      <c r="AJ1164" s="16"/>
      <c r="AK1164" s="16"/>
      <c r="AL1164" s="16"/>
      <c r="AM1164" s="16"/>
      <c r="AN1164" s="16"/>
      <c r="AO1164" s="16"/>
      <c r="AP1164" s="16"/>
      <c r="AQ1164" s="16"/>
      <c r="AR1164" s="16"/>
      <c r="AS1164" s="16"/>
      <c r="AT1164" s="16"/>
      <c r="AU1164" s="16"/>
      <c r="AV1164" s="16"/>
      <c r="AW1164" s="16"/>
      <c r="AX1164" s="16"/>
      <c r="AY1164" s="16"/>
      <c r="AZ1164" s="16"/>
      <c r="BA1164" s="16"/>
      <c r="BB1164" s="16"/>
      <c r="BC1164" s="16"/>
      <c r="BD1164" s="16"/>
      <c r="BE1164" s="16"/>
      <c r="BF1164" s="16"/>
      <c r="BG1164" s="16"/>
    </row>
    <row r="1165" spans="1:59" s="5" customFormat="1" x14ac:dyDescent="0.2">
      <c r="A1165"/>
      <c r="B1165"/>
      <c r="C1165"/>
      <c r="D1165"/>
      <c r="E1165"/>
      <c r="F1165"/>
      <c r="G1165"/>
      <c r="H1165"/>
      <c r="I1165"/>
      <c r="J1165"/>
      <c r="K1165"/>
      <c r="L1165"/>
      <c r="M1165" s="16"/>
      <c r="N1165" s="3">
        <v>1160</v>
      </c>
      <c r="O1165" s="3" t="str">
        <f t="shared" si="198"/>
        <v>NA</v>
      </c>
      <c r="P1165" s="3" t="e">
        <f t="shared" si="194"/>
        <v>#VALUE!</v>
      </c>
      <c r="Q1165" s="3" t="e">
        <f t="shared" si="195"/>
        <v>#VALUE!</v>
      </c>
      <c r="R1165" s="3">
        <f t="shared" si="196"/>
        <v>-0.26979677115702516</v>
      </c>
      <c r="S1165" s="3">
        <f t="shared" si="197"/>
        <v>0.96291728734779902</v>
      </c>
      <c r="T1165" s="16"/>
      <c r="U1165" s="1"/>
      <c r="V1165" s="1"/>
      <c r="W1165" s="1"/>
      <c r="X1165" s="1"/>
      <c r="Y1165" s="1"/>
      <c r="Z1165" s="1"/>
      <c r="AA1165" s="1"/>
      <c r="AB1165" s="1"/>
      <c r="AC1165" s="1"/>
      <c r="AD1165" s="1"/>
      <c r="AE1165" s="16"/>
      <c r="AF1165" s="16"/>
      <c r="AG1165" s="16"/>
      <c r="AH1165" s="16"/>
      <c r="AI1165" s="16"/>
      <c r="AJ1165" s="16"/>
      <c r="AK1165" s="16"/>
      <c r="AL1165" s="16"/>
      <c r="AM1165" s="16"/>
      <c r="AN1165" s="16"/>
      <c r="AO1165" s="16"/>
      <c r="AP1165" s="16"/>
      <c r="AQ1165" s="16"/>
      <c r="AR1165" s="16"/>
      <c r="AS1165" s="16"/>
      <c r="AT1165" s="16"/>
      <c r="AU1165" s="16"/>
      <c r="AV1165" s="16"/>
      <c r="AW1165" s="16"/>
      <c r="AX1165" s="16"/>
      <c r="AY1165" s="16"/>
      <c r="AZ1165" s="16"/>
      <c r="BA1165" s="16"/>
      <c r="BB1165" s="16"/>
      <c r="BC1165" s="16"/>
      <c r="BD1165" s="16"/>
      <c r="BE1165" s="16"/>
      <c r="BF1165" s="16"/>
      <c r="BG1165" s="16"/>
    </row>
    <row r="1166" spans="1:59" s="5" customFormat="1" x14ac:dyDescent="0.2">
      <c r="A1166"/>
      <c r="B1166"/>
      <c r="C1166"/>
      <c r="D1166"/>
      <c r="E1166"/>
      <c r="F1166"/>
      <c r="G1166"/>
      <c r="H1166"/>
      <c r="I1166"/>
      <c r="J1166"/>
      <c r="K1166"/>
      <c r="L1166"/>
      <c r="M1166" s="16"/>
      <c r="N1166" s="3">
        <v>1161</v>
      </c>
      <c r="O1166" s="3" t="str">
        <f t="shared" si="198"/>
        <v>NA</v>
      </c>
      <c r="P1166" s="3" t="e">
        <f t="shared" si="194"/>
        <v>#VALUE!</v>
      </c>
      <c r="Q1166" s="3" t="e">
        <f t="shared" si="195"/>
        <v>#VALUE!</v>
      </c>
      <c r="R1166" s="3">
        <f t="shared" si="196"/>
        <v>0.65911695083722577</v>
      </c>
      <c r="S1166" s="3">
        <f t="shared" si="197"/>
        <v>0.36069695649338485</v>
      </c>
      <c r="T1166" s="16"/>
      <c r="U1166" s="1"/>
      <c r="V1166" s="1"/>
      <c r="W1166" s="1"/>
      <c r="X1166" s="1"/>
      <c r="Y1166" s="1"/>
      <c r="Z1166" s="1"/>
      <c r="AA1166" s="1"/>
      <c r="AB1166" s="1"/>
      <c r="AC1166" s="1"/>
      <c r="AD1166" s="1"/>
      <c r="AE1166" s="16"/>
      <c r="AF1166" s="16"/>
      <c r="AG1166" s="16"/>
      <c r="AH1166" s="16"/>
      <c r="AI1166" s="16"/>
      <c r="AJ1166" s="16"/>
      <c r="AK1166" s="16"/>
      <c r="AL1166" s="16"/>
      <c r="AM1166" s="16"/>
      <c r="AN1166" s="16"/>
      <c r="AO1166" s="16"/>
      <c r="AP1166" s="16"/>
      <c r="AQ1166" s="16"/>
      <c r="AR1166" s="16"/>
      <c r="AS1166" s="16"/>
      <c r="AT1166" s="16"/>
      <c r="AU1166" s="16"/>
      <c r="AV1166" s="16"/>
      <c r="AW1166" s="16"/>
      <c r="AX1166" s="16"/>
      <c r="AY1166" s="16"/>
      <c r="AZ1166" s="16"/>
      <c r="BA1166" s="16"/>
      <c r="BB1166" s="16"/>
      <c r="BC1166" s="16"/>
      <c r="BD1166" s="16"/>
      <c r="BE1166" s="16"/>
      <c r="BF1166" s="16"/>
      <c r="BG1166" s="16"/>
    </row>
    <row r="1167" spans="1:59" s="5" customFormat="1" x14ac:dyDescent="0.2">
      <c r="A1167"/>
      <c r="B1167"/>
      <c r="C1167"/>
      <c r="D1167"/>
      <c r="E1167"/>
      <c r="F1167"/>
      <c r="G1167"/>
      <c r="H1167"/>
      <c r="I1167"/>
      <c r="J1167"/>
      <c r="K1167"/>
      <c r="L1167"/>
      <c r="M1167" s="16"/>
      <c r="N1167" s="3">
        <v>1162</v>
      </c>
      <c r="O1167" s="3" t="str">
        <f t="shared" si="198"/>
        <v>NA</v>
      </c>
      <c r="P1167" s="3" t="e">
        <f t="shared" si="194"/>
        <v>#VALUE!</v>
      </c>
      <c r="Q1167" s="3" t="e">
        <f t="shared" si="195"/>
        <v>#VALUE!</v>
      </c>
      <c r="R1167" s="3">
        <f t="shared" si="196"/>
        <v>-0.33224356587662729</v>
      </c>
      <c r="S1167" s="3">
        <f t="shared" si="197"/>
        <v>0.93579281664747138</v>
      </c>
      <c r="T1167" s="16"/>
      <c r="U1167" s="1"/>
      <c r="V1167" s="1"/>
      <c r="W1167" s="1"/>
      <c r="X1167" s="1"/>
      <c r="Y1167" s="1"/>
      <c r="Z1167" s="1"/>
      <c r="AA1167" s="1"/>
      <c r="AB1167" s="1"/>
      <c r="AC1167" s="1"/>
      <c r="AD1167" s="1"/>
      <c r="AE1167" s="16"/>
      <c r="AF1167" s="16"/>
      <c r="AG1167" s="16"/>
      <c r="AH1167" s="16"/>
      <c r="AI1167" s="16"/>
      <c r="AJ1167" s="16"/>
      <c r="AK1167" s="16"/>
      <c r="AL1167" s="16"/>
      <c r="AM1167" s="16"/>
      <c r="AN1167" s="16"/>
      <c r="AO1167" s="16"/>
      <c r="AP1167" s="16"/>
      <c r="AQ1167" s="16"/>
      <c r="AR1167" s="16"/>
      <c r="AS1167" s="16"/>
      <c r="AT1167" s="16"/>
      <c r="AU1167" s="16"/>
      <c r="AV1167" s="16"/>
      <c r="AW1167" s="16"/>
      <c r="AX1167" s="16"/>
      <c r="AY1167" s="16"/>
      <c r="AZ1167" s="16"/>
      <c r="BA1167" s="16"/>
      <c r="BB1167" s="16"/>
      <c r="BC1167" s="16"/>
      <c r="BD1167" s="16"/>
      <c r="BE1167" s="16"/>
      <c r="BF1167" s="16"/>
      <c r="BG1167" s="16"/>
    </row>
    <row r="1168" spans="1:59" s="5" customFormat="1" x14ac:dyDescent="0.2">
      <c r="A1168"/>
      <c r="B1168"/>
      <c r="C1168"/>
      <c r="D1168"/>
      <c r="E1168"/>
      <c r="F1168"/>
      <c r="G1168"/>
      <c r="H1168"/>
      <c r="I1168"/>
      <c r="J1168"/>
      <c r="K1168"/>
      <c r="L1168"/>
      <c r="M1168" s="16"/>
      <c r="N1168" s="3">
        <v>1163</v>
      </c>
      <c r="O1168" s="3" t="str">
        <f t="shared" si="198"/>
        <v>NA</v>
      </c>
      <c r="P1168" s="3" t="e">
        <f t="shared" si="194"/>
        <v>#VALUE!</v>
      </c>
      <c r="Q1168" s="3" t="e">
        <f t="shared" si="195"/>
        <v>#VALUE!</v>
      </c>
      <c r="R1168" s="3">
        <f t="shared" si="196"/>
        <v>0.20158041570692692</v>
      </c>
      <c r="S1168" s="3">
        <f t="shared" si="197"/>
        <v>0.16196079401785021</v>
      </c>
      <c r="T1168" s="16"/>
      <c r="U1168" s="1"/>
      <c r="V1168" s="1"/>
      <c r="W1168" s="1"/>
      <c r="X1168" s="1"/>
      <c r="Y1168" s="1"/>
      <c r="Z1168" s="1"/>
      <c r="AA1168" s="1"/>
      <c r="AB1168" s="1"/>
      <c r="AC1168" s="1"/>
      <c r="AD1168" s="1"/>
      <c r="AE1168" s="16"/>
      <c r="AF1168" s="16"/>
      <c r="AG1168" s="16"/>
      <c r="AH1168" s="16"/>
      <c r="AI1168" s="16"/>
      <c r="AJ1168" s="16"/>
      <c r="AK1168" s="16"/>
      <c r="AL1168" s="16"/>
      <c r="AM1168" s="16"/>
      <c r="AN1168" s="16"/>
      <c r="AO1168" s="16"/>
      <c r="AP1168" s="16"/>
      <c r="AQ1168" s="16"/>
      <c r="AR1168" s="16"/>
      <c r="AS1168" s="16"/>
      <c r="AT1168" s="16"/>
      <c r="AU1168" s="16"/>
      <c r="AV1168" s="16"/>
      <c r="AW1168" s="16"/>
      <c r="AX1168" s="16"/>
      <c r="AY1168" s="16"/>
      <c r="AZ1168" s="16"/>
      <c r="BA1168" s="16"/>
      <c r="BB1168" s="16"/>
      <c r="BC1168" s="16"/>
      <c r="BD1168" s="16"/>
      <c r="BE1168" s="16"/>
      <c r="BF1168" s="16"/>
      <c r="BG1168" s="16"/>
    </row>
    <row r="1169" spans="1:59" s="5" customFormat="1" x14ac:dyDescent="0.2">
      <c r="A1169"/>
      <c r="B1169"/>
      <c r="C1169"/>
      <c r="D1169"/>
      <c r="E1169"/>
      <c r="F1169"/>
      <c r="G1169"/>
      <c r="H1169"/>
      <c r="I1169"/>
      <c r="J1169"/>
      <c r="K1169"/>
      <c r="L1169"/>
      <c r="M1169" s="16"/>
      <c r="N1169" s="3">
        <v>1164</v>
      </c>
      <c r="O1169" s="3" t="str">
        <f t="shared" si="198"/>
        <v>NA</v>
      </c>
      <c r="P1169" s="3" t="e">
        <f t="shared" si="194"/>
        <v>#VALUE!</v>
      </c>
      <c r="Q1169" s="3" t="e">
        <f t="shared" si="195"/>
        <v>#VALUE!</v>
      </c>
      <c r="R1169" s="3">
        <f t="shared" si="196"/>
        <v>-0.39469036059622936</v>
      </c>
      <c r="S1169" s="3">
        <f t="shared" si="197"/>
        <v>0.90866834594714385</v>
      </c>
      <c r="T1169" s="16"/>
      <c r="U1169" s="1"/>
      <c r="V1169" s="1"/>
      <c r="W1169" s="1"/>
      <c r="X1169" s="1"/>
      <c r="Y1169" s="1"/>
      <c r="Z1169" s="1"/>
      <c r="AA1169" s="1"/>
      <c r="AB1169" s="1"/>
      <c r="AC1169" s="1"/>
      <c r="AD1169" s="1"/>
      <c r="AE1169" s="16"/>
      <c r="AF1169" s="16"/>
      <c r="AG1169" s="16"/>
      <c r="AH1169" s="16"/>
      <c r="AI1169" s="16"/>
      <c r="AJ1169" s="16"/>
      <c r="AK1169" s="16"/>
      <c r="AL1169" s="16"/>
      <c r="AM1169" s="16"/>
      <c r="AN1169" s="16"/>
      <c r="AO1169" s="16"/>
      <c r="AP1169" s="16"/>
      <c r="AQ1169" s="16"/>
      <c r="AR1169" s="16"/>
      <c r="AS1169" s="16"/>
      <c r="AT1169" s="16"/>
      <c r="AU1169" s="16"/>
      <c r="AV1169" s="16"/>
      <c r="AW1169" s="16"/>
      <c r="AX1169" s="16"/>
      <c r="AY1169" s="16"/>
      <c r="AZ1169" s="16"/>
      <c r="BA1169" s="16"/>
      <c r="BB1169" s="16"/>
      <c r="BC1169" s="16"/>
      <c r="BD1169" s="16"/>
      <c r="BE1169" s="16"/>
      <c r="BF1169" s="16"/>
      <c r="BG1169" s="16"/>
    </row>
    <row r="1170" spans="1:59" s="5" customFormat="1" x14ac:dyDescent="0.2">
      <c r="A1170"/>
      <c r="B1170"/>
      <c r="C1170"/>
      <c r="D1170"/>
      <c r="E1170"/>
      <c r="F1170"/>
      <c r="G1170"/>
      <c r="H1170"/>
      <c r="I1170"/>
      <c r="J1170"/>
      <c r="K1170"/>
      <c r="L1170"/>
      <c r="M1170" s="16"/>
      <c r="N1170" s="3">
        <v>1165</v>
      </c>
      <c r="O1170" s="3" t="str">
        <f t="shared" si="198"/>
        <v>NA</v>
      </c>
      <c r="P1170" s="3" t="e">
        <f t="shared" si="194"/>
        <v>#VALUE!</v>
      </c>
      <c r="Q1170" s="3" t="e">
        <f t="shared" si="195"/>
        <v>#VALUE!</v>
      </c>
      <c r="R1170" s="3">
        <f t="shared" si="196"/>
        <v>-0.25595611942337199</v>
      </c>
      <c r="S1170" s="3">
        <f t="shared" si="197"/>
        <v>-3.6775368457684393E-2</v>
      </c>
      <c r="T1170" s="16"/>
      <c r="U1170" s="1"/>
      <c r="V1170" s="1"/>
      <c r="W1170" s="1"/>
      <c r="X1170" s="1"/>
      <c r="Y1170" s="1"/>
      <c r="Z1170" s="1"/>
      <c r="AA1170" s="1"/>
      <c r="AB1170" s="1"/>
      <c r="AC1170" s="1"/>
      <c r="AD1170" s="1"/>
      <c r="AE1170" s="16"/>
      <c r="AF1170" s="16"/>
      <c r="AG1170" s="16"/>
      <c r="AH1170" s="16"/>
      <c r="AI1170" s="16"/>
      <c r="AJ1170" s="16"/>
      <c r="AK1170" s="16"/>
      <c r="AL1170" s="16"/>
      <c r="AM1170" s="16"/>
      <c r="AN1170" s="16"/>
      <c r="AO1170" s="16"/>
      <c r="AP1170" s="16"/>
      <c r="AQ1170" s="16"/>
      <c r="AR1170" s="16"/>
      <c r="AS1170" s="16"/>
      <c r="AT1170" s="16"/>
      <c r="AU1170" s="16"/>
      <c r="AV1170" s="16"/>
      <c r="AW1170" s="16"/>
      <c r="AX1170" s="16"/>
      <c r="AY1170" s="16"/>
      <c r="AZ1170" s="16"/>
      <c r="BA1170" s="16"/>
      <c r="BB1170" s="16"/>
      <c r="BC1170" s="16"/>
      <c r="BD1170" s="16"/>
      <c r="BE1170" s="16"/>
      <c r="BF1170" s="16"/>
      <c r="BG1170" s="16"/>
    </row>
    <row r="1171" spans="1:59" s="5" customFormat="1" x14ac:dyDescent="0.2">
      <c r="A1171"/>
      <c r="B1171"/>
      <c r="C1171"/>
      <c r="D1171"/>
      <c r="E1171"/>
      <c r="F1171"/>
      <c r="G1171"/>
      <c r="H1171"/>
      <c r="I1171"/>
      <c r="J1171"/>
      <c r="K1171"/>
      <c r="L1171"/>
      <c r="M1171" s="16"/>
      <c r="N1171" s="3">
        <v>1166</v>
      </c>
      <c r="O1171" s="3" t="str">
        <f t="shared" si="198"/>
        <v>NA</v>
      </c>
      <c r="P1171" s="3" t="e">
        <f t="shared" si="194"/>
        <v>#VALUE!</v>
      </c>
      <c r="Q1171" s="3" t="e">
        <f t="shared" si="195"/>
        <v>#VALUE!</v>
      </c>
      <c r="R1171" s="3">
        <f t="shared" si="196"/>
        <v>-0.45713715531583143</v>
      </c>
      <c r="S1171" s="3">
        <f t="shared" si="197"/>
        <v>0.8815438752468161</v>
      </c>
      <c r="T1171" s="16"/>
      <c r="U1171" s="1"/>
      <c r="V1171" s="1"/>
      <c r="W1171" s="1"/>
      <c r="X1171" s="1"/>
      <c r="Y1171" s="1"/>
      <c r="Z1171" s="1"/>
      <c r="AA1171" s="1"/>
      <c r="AB1171" s="1"/>
      <c r="AC1171" s="1"/>
      <c r="AD1171" s="1"/>
      <c r="AE1171" s="16"/>
      <c r="AF1171" s="16"/>
      <c r="AG1171" s="16"/>
      <c r="AH1171" s="16"/>
      <c r="AI1171" s="16"/>
      <c r="AJ1171" s="16"/>
      <c r="AK1171" s="16"/>
      <c r="AL1171" s="16"/>
      <c r="AM1171" s="16"/>
      <c r="AN1171" s="16"/>
      <c r="AO1171" s="16"/>
      <c r="AP1171" s="16"/>
      <c r="AQ1171" s="16"/>
      <c r="AR1171" s="16"/>
      <c r="AS1171" s="16"/>
      <c r="AT1171" s="16"/>
      <c r="AU1171" s="16"/>
      <c r="AV1171" s="16"/>
      <c r="AW1171" s="16"/>
      <c r="AX1171" s="16"/>
      <c r="AY1171" s="16"/>
      <c r="AZ1171" s="16"/>
      <c r="BA1171" s="16"/>
      <c r="BB1171" s="16"/>
      <c r="BC1171" s="16"/>
      <c r="BD1171" s="16"/>
      <c r="BE1171" s="16"/>
      <c r="BF1171" s="16"/>
      <c r="BG1171" s="16"/>
    </row>
    <row r="1172" spans="1:59" s="5" customFormat="1" x14ac:dyDescent="0.2">
      <c r="A1172"/>
      <c r="B1172"/>
      <c r="C1172"/>
      <c r="D1172"/>
      <c r="E1172"/>
      <c r="F1172"/>
      <c r="G1172"/>
      <c r="H1172"/>
      <c r="I1172"/>
      <c r="J1172"/>
      <c r="K1172"/>
      <c r="L1172"/>
      <c r="M1172" s="16"/>
      <c r="N1172" s="3">
        <v>1167</v>
      </c>
      <c r="O1172" s="3" t="str">
        <f t="shared" si="198"/>
        <v>NA</v>
      </c>
      <c r="P1172" s="3" t="e">
        <f t="shared" si="194"/>
        <v>#VALUE!</v>
      </c>
      <c r="Q1172" s="3" t="e">
        <f t="shared" si="195"/>
        <v>#VALUE!</v>
      </c>
      <c r="R1172" s="3">
        <f t="shared" si="196"/>
        <v>-0.71349265455367095</v>
      </c>
      <c r="S1172" s="3">
        <f t="shared" si="197"/>
        <v>-0.23551153093321903</v>
      </c>
      <c r="T1172" s="16"/>
      <c r="U1172" s="1"/>
      <c r="V1172" s="1"/>
      <c r="W1172" s="1"/>
      <c r="X1172" s="1"/>
      <c r="Y1172" s="1"/>
      <c r="Z1172" s="1"/>
      <c r="AA1172" s="1"/>
      <c r="AB1172" s="1"/>
      <c r="AC1172" s="1"/>
      <c r="AD1172" s="1"/>
      <c r="AE1172" s="16"/>
      <c r="AF1172" s="16"/>
      <c r="AG1172" s="16"/>
      <c r="AH1172" s="16"/>
      <c r="AI1172" s="16"/>
      <c r="AJ1172" s="16"/>
      <c r="AK1172" s="16"/>
      <c r="AL1172" s="16"/>
      <c r="AM1172" s="16"/>
      <c r="AN1172" s="16"/>
      <c r="AO1172" s="16"/>
      <c r="AP1172" s="16"/>
      <c r="AQ1172" s="16"/>
      <c r="AR1172" s="16"/>
      <c r="AS1172" s="16"/>
      <c r="AT1172" s="16"/>
      <c r="AU1172" s="16"/>
      <c r="AV1172" s="16"/>
      <c r="AW1172" s="16"/>
      <c r="AX1172" s="16"/>
      <c r="AY1172" s="16"/>
      <c r="AZ1172" s="16"/>
      <c r="BA1172" s="16"/>
      <c r="BB1172" s="16"/>
      <c r="BC1172" s="16"/>
      <c r="BD1172" s="16"/>
      <c r="BE1172" s="16"/>
      <c r="BF1172" s="16"/>
      <c r="BG1172" s="16"/>
    </row>
    <row r="1173" spans="1:59" s="5" customFormat="1" x14ac:dyDescent="0.2">
      <c r="A1173"/>
      <c r="B1173"/>
      <c r="C1173"/>
      <c r="D1173"/>
      <c r="E1173"/>
      <c r="F1173"/>
      <c r="G1173"/>
      <c r="H1173"/>
      <c r="I1173"/>
      <c r="J1173"/>
      <c r="K1173"/>
      <c r="L1173"/>
      <c r="M1173" s="16"/>
      <c r="N1173" s="3">
        <v>1168</v>
      </c>
      <c r="O1173" s="3" t="str">
        <f t="shared" si="198"/>
        <v>NA</v>
      </c>
      <c r="P1173" s="3" t="e">
        <f t="shared" si="194"/>
        <v>#VALUE!</v>
      </c>
      <c r="Q1173" s="3" t="e">
        <f t="shared" si="195"/>
        <v>#VALUE!</v>
      </c>
      <c r="R1173" s="3">
        <f t="shared" si="196"/>
        <v>-0.51958395003543356</v>
      </c>
      <c r="S1173" s="3">
        <f t="shared" si="197"/>
        <v>0.85441940454648857</v>
      </c>
      <c r="T1173" s="16"/>
      <c r="U1173" s="1"/>
      <c r="V1173" s="1"/>
      <c r="W1173" s="1"/>
      <c r="X1173" s="1"/>
      <c r="Y1173" s="1"/>
      <c r="Z1173" s="1"/>
      <c r="AA1173" s="1"/>
      <c r="AB1173" s="1"/>
      <c r="AC1173" s="1"/>
      <c r="AD1173" s="1"/>
      <c r="AE1173" s="16"/>
      <c r="AF1173" s="16"/>
      <c r="AG1173" s="16"/>
      <c r="AH1173" s="16"/>
      <c r="AI1173" s="16"/>
      <c r="AJ1173" s="16"/>
      <c r="AK1173" s="16"/>
      <c r="AL1173" s="16"/>
      <c r="AM1173" s="16"/>
      <c r="AN1173" s="16"/>
      <c r="AO1173" s="16"/>
      <c r="AP1173" s="16"/>
      <c r="AQ1173" s="16"/>
      <c r="AR1173" s="16"/>
      <c r="AS1173" s="16"/>
      <c r="AT1173" s="16"/>
      <c r="AU1173" s="16"/>
      <c r="AV1173" s="16"/>
      <c r="AW1173" s="16"/>
      <c r="AX1173" s="16"/>
      <c r="AY1173" s="16"/>
      <c r="AZ1173" s="16"/>
      <c r="BA1173" s="16"/>
      <c r="BB1173" s="16"/>
      <c r="BC1173" s="16"/>
      <c r="BD1173" s="16"/>
      <c r="BE1173" s="16"/>
      <c r="BF1173" s="16"/>
      <c r="BG1173" s="16"/>
    </row>
    <row r="1174" spans="1:59" s="5" customFormat="1" x14ac:dyDescent="0.2">
      <c r="A1174"/>
      <c r="B1174"/>
      <c r="C1174"/>
      <c r="D1174"/>
      <c r="E1174"/>
      <c r="F1174"/>
      <c r="G1174"/>
      <c r="H1174"/>
      <c r="I1174"/>
      <c r="J1174"/>
      <c r="K1174"/>
      <c r="L1174"/>
      <c r="M1174" s="16"/>
      <c r="N1174" s="3">
        <v>1169</v>
      </c>
      <c r="O1174" s="3" t="str">
        <f t="shared" si="198"/>
        <v>NA</v>
      </c>
      <c r="P1174" s="3" t="e">
        <f t="shared" si="194"/>
        <v>#VALUE!</v>
      </c>
      <c r="Q1174" s="3" t="e">
        <f t="shared" si="195"/>
        <v>#VALUE!</v>
      </c>
      <c r="R1174" s="3">
        <f t="shared" si="196"/>
        <v>-0.92659954348027307</v>
      </c>
      <c r="S1174" s="3">
        <f t="shared" si="197"/>
        <v>-0.36510470091397146</v>
      </c>
      <c r="T1174" s="16"/>
      <c r="U1174" s="1"/>
      <c r="V1174" s="1"/>
      <c r="W1174" s="1"/>
      <c r="X1174" s="1"/>
      <c r="Y1174" s="1"/>
      <c r="Z1174" s="1"/>
      <c r="AA1174" s="1"/>
      <c r="AB1174" s="1"/>
      <c r="AC1174" s="1"/>
      <c r="AD1174" s="1"/>
      <c r="AE1174" s="16"/>
      <c r="AF1174" s="16"/>
      <c r="AG1174" s="16"/>
      <c r="AH1174" s="16"/>
      <c r="AI1174" s="16"/>
      <c r="AJ1174" s="16"/>
      <c r="AK1174" s="16"/>
      <c r="AL1174" s="16"/>
      <c r="AM1174" s="16"/>
      <c r="AN1174" s="16"/>
      <c r="AO1174" s="16"/>
      <c r="AP1174" s="16"/>
      <c r="AQ1174" s="16"/>
      <c r="AR1174" s="16"/>
      <c r="AS1174" s="16"/>
      <c r="AT1174" s="16"/>
      <c r="AU1174" s="16"/>
      <c r="AV1174" s="16"/>
      <c r="AW1174" s="16"/>
      <c r="AX1174" s="16"/>
      <c r="AY1174" s="16"/>
      <c r="AZ1174" s="16"/>
      <c r="BA1174" s="16"/>
      <c r="BB1174" s="16"/>
      <c r="BC1174" s="16"/>
      <c r="BD1174" s="16"/>
      <c r="BE1174" s="16"/>
      <c r="BF1174" s="16"/>
      <c r="BG1174" s="16"/>
    </row>
    <row r="1175" spans="1:59" s="5" customFormat="1" x14ac:dyDescent="0.2">
      <c r="A1175"/>
      <c r="B1175"/>
      <c r="C1175"/>
      <c r="D1175"/>
      <c r="E1175"/>
      <c r="F1175"/>
      <c r="G1175"/>
      <c r="H1175"/>
      <c r="I1175"/>
      <c r="J1175"/>
      <c r="K1175"/>
      <c r="L1175"/>
      <c r="M1175" s="16"/>
      <c r="N1175" s="3">
        <v>1170</v>
      </c>
      <c r="O1175" s="3" t="str">
        <f t="shared" si="198"/>
        <v>NA</v>
      </c>
      <c r="P1175" s="3" t="e">
        <f t="shared" si="194"/>
        <v>#VALUE!</v>
      </c>
      <c r="Q1175" s="3" t="e">
        <f t="shared" si="195"/>
        <v>#VALUE!</v>
      </c>
      <c r="R1175" s="3">
        <f t="shared" si="196"/>
        <v>-0.29008769006501484</v>
      </c>
      <c r="S1175" s="3">
        <f t="shared" si="197"/>
        <v>0.41151172803350311</v>
      </c>
      <c r="T1175" s="16"/>
      <c r="U1175" s="1"/>
      <c r="V1175" s="1"/>
      <c r="W1175" s="1"/>
      <c r="X1175" s="1"/>
      <c r="Y1175" s="1"/>
      <c r="Z1175" s="1"/>
      <c r="AA1175" s="1"/>
      <c r="AB1175" s="1"/>
      <c r="AC1175" s="1"/>
      <c r="AD1175" s="1"/>
      <c r="AE1175" s="16"/>
      <c r="AF1175" s="16"/>
      <c r="AG1175" s="16"/>
      <c r="AH1175" s="16"/>
      <c r="AI1175" s="16"/>
      <c r="AJ1175" s="16"/>
      <c r="AK1175" s="16"/>
      <c r="AL1175" s="16"/>
      <c r="AM1175" s="16"/>
      <c r="AN1175" s="16"/>
      <c r="AO1175" s="16"/>
      <c r="AP1175" s="16"/>
      <c r="AQ1175" s="16"/>
      <c r="AR1175" s="16"/>
      <c r="AS1175" s="16"/>
      <c r="AT1175" s="16"/>
      <c r="AU1175" s="16"/>
      <c r="AV1175" s="16"/>
      <c r="AW1175" s="16"/>
      <c r="AX1175" s="16"/>
      <c r="AY1175" s="16"/>
      <c r="AZ1175" s="16"/>
      <c r="BA1175" s="16"/>
      <c r="BB1175" s="16"/>
      <c r="BC1175" s="16"/>
      <c r="BD1175" s="16"/>
      <c r="BE1175" s="16"/>
      <c r="BF1175" s="16"/>
      <c r="BG1175" s="16"/>
    </row>
    <row r="1176" spans="1:59" s="5" customFormat="1" x14ac:dyDescent="0.2">
      <c r="A1176"/>
      <c r="B1176"/>
      <c r="C1176"/>
      <c r="D1176"/>
      <c r="E1176"/>
      <c r="F1176"/>
      <c r="G1176"/>
      <c r="H1176"/>
      <c r="I1176"/>
      <c r="J1176"/>
      <c r="K1176"/>
      <c r="L1176"/>
      <c r="M1176" s="16"/>
      <c r="N1176" s="3">
        <v>1171</v>
      </c>
      <c r="O1176" s="3" t="str">
        <f t="shared" si="198"/>
        <v>NA</v>
      </c>
      <c r="P1176" s="3" t="e">
        <f t="shared" si="194"/>
        <v>#VALUE!</v>
      </c>
      <c r="Q1176" s="3" t="e">
        <f t="shared" si="195"/>
        <v>#VALUE!</v>
      </c>
      <c r="R1176" s="3">
        <f t="shared" si="196"/>
        <v>-0.89527678620317852</v>
      </c>
      <c r="S1176" s="3">
        <f t="shared" si="197"/>
        <v>-0.42555487839994166</v>
      </c>
      <c r="T1176" s="16"/>
      <c r="U1176" s="1"/>
      <c r="V1176" s="1"/>
      <c r="W1176" s="1"/>
      <c r="X1176" s="1"/>
      <c r="Y1176" s="1"/>
      <c r="Z1176" s="1"/>
      <c r="AA1176" s="1"/>
      <c r="AB1176" s="1"/>
      <c r="AC1176" s="1"/>
      <c r="AD1176" s="1"/>
      <c r="AE1176" s="16"/>
      <c r="AF1176" s="16"/>
      <c r="AG1176" s="16"/>
      <c r="AH1176" s="16"/>
      <c r="AI1176" s="16"/>
      <c r="AJ1176" s="16"/>
      <c r="AK1176" s="16"/>
      <c r="AL1176" s="16"/>
      <c r="AM1176" s="16"/>
      <c r="AN1176" s="16"/>
      <c r="AO1176" s="16"/>
      <c r="AP1176" s="16"/>
      <c r="AQ1176" s="16"/>
      <c r="AR1176" s="16"/>
      <c r="AS1176" s="16"/>
      <c r="AT1176" s="16"/>
      <c r="AU1176" s="16"/>
      <c r="AV1176" s="16"/>
      <c r="AW1176" s="16"/>
      <c r="AX1176" s="16"/>
      <c r="AY1176" s="16"/>
      <c r="AZ1176" s="16"/>
      <c r="BA1176" s="16"/>
      <c r="BB1176" s="16"/>
      <c r="BC1176" s="16"/>
      <c r="BD1176" s="16"/>
      <c r="BE1176" s="16"/>
      <c r="BF1176" s="16"/>
      <c r="BG1176" s="16"/>
    </row>
    <row r="1177" spans="1:59" s="5" customFormat="1" x14ac:dyDescent="0.2">
      <c r="A1177"/>
      <c r="B1177"/>
      <c r="C1177"/>
      <c r="D1177"/>
      <c r="E1177"/>
      <c r="F1177"/>
      <c r="G1177"/>
      <c r="H1177"/>
      <c r="I1177"/>
      <c r="J1177"/>
      <c r="K1177"/>
      <c r="L1177"/>
      <c r="M1177" s="16"/>
      <c r="N1177" s="3">
        <v>1172</v>
      </c>
      <c r="O1177" s="3" t="str">
        <f t="shared" si="198"/>
        <v>NA</v>
      </c>
      <c r="P1177" s="3" t="e">
        <f t="shared" si="194"/>
        <v>#VALUE!</v>
      </c>
      <c r="Q1177" s="3" t="e">
        <f t="shared" si="195"/>
        <v>#VALUE!</v>
      </c>
      <c r="R1177" s="3">
        <f t="shared" si="196"/>
        <v>-6.059143009459611E-2</v>
      </c>
      <c r="S1177" s="3">
        <f t="shared" si="197"/>
        <v>-3.1395948479482239E-2</v>
      </c>
      <c r="T1177" s="16"/>
      <c r="U1177" s="1"/>
      <c r="V1177" s="1"/>
      <c r="W1177" s="1"/>
      <c r="X1177" s="1"/>
      <c r="Y1177" s="1"/>
      <c r="Z1177" s="1"/>
      <c r="AA1177" s="1"/>
      <c r="AB1177" s="1"/>
      <c r="AC1177" s="1"/>
      <c r="AD1177" s="1"/>
      <c r="AE1177" s="16"/>
      <c r="AF1177" s="16"/>
      <c r="AG1177" s="16"/>
      <c r="AH1177" s="16"/>
      <c r="AI1177" s="16"/>
      <c r="AJ1177" s="16"/>
      <c r="AK1177" s="16"/>
      <c r="AL1177" s="16"/>
      <c r="AM1177" s="16"/>
      <c r="AN1177" s="16"/>
      <c r="AO1177" s="16"/>
      <c r="AP1177" s="16"/>
      <c r="AQ1177" s="16"/>
      <c r="AR1177" s="16"/>
      <c r="AS1177" s="16"/>
      <c r="AT1177" s="16"/>
      <c r="AU1177" s="16"/>
      <c r="AV1177" s="16"/>
      <c r="AW1177" s="16"/>
      <c r="AX1177" s="16"/>
      <c r="AY1177" s="16"/>
      <c r="AZ1177" s="16"/>
      <c r="BA1177" s="16"/>
      <c r="BB1177" s="16"/>
      <c r="BC1177" s="16"/>
      <c r="BD1177" s="16"/>
      <c r="BE1177" s="16"/>
      <c r="BF1177" s="16"/>
      <c r="BG1177" s="16"/>
    </row>
    <row r="1178" spans="1:59" s="5" customFormat="1" x14ac:dyDescent="0.2">
      <c r="A1178"/>
      <c r="B1178"/>
      <c r="C1178"/>
      <c r="D1178"/>
      <c r="E1178"/>
      <c r="F1178"/>
      <c r="G1178"/>
      <c r="H1178"/>
      <c r="I1178"/>
      <c r="J1178"/>
      <c r="K1178"/>
      <c r="L1178"/>
      <c r="M1178" s="16"/>
      <c r="N1178" s="3">
        <v>1173</v>
      </c>
      <c r="O1178" s="3" t="str">
        <f t="shared" si="198"/>
        <v>NA</v>
      </c>
      <c r="P1178" s="3" t="e">
        <f t="shared" si="194"/>
        <v>#VALUE!</v>
      </c>
      <c r="Q1178" s="3" t="e">
        <f t="shared" si="195"/>
        <v>#VALUE!</v>
      </c>
      <c r="R1178" s="3">
        <f t="shared" si="196"/>
        <v>-0.86395402892608386</v>
      </c>
      <c r="S1178" s="3">
        <f t="shared" si="197"/>
        <v>-0.48600505588591192</v>
      </c>
      <c r="T1178" s="16"/>
      <c r="U1178" s="1"/>
      <c r="V1178" s="1"/>
      <c r="W1178" s="1"/>
      <c r="X1178" s="1"/>
      <c r="Y1178" s="1"/>
      <c r="Z1178" s="1"/>
      <c r="AA1178" s="1"/>
      <c r="AB1178" s="1"/>
      <c r="AC1178" s="1"/>
      <c r="AD1178" s="1"/>
      <c r="AE1178" s="16"/>
      <c r="AF1178" s="16"/>
      <c r="AG1178" s="16"/>
      <c r="AH1178" s="16"/>
      <c r="AI1178" s="16"/>
      <c r="AJ1178" s="16"/>
      <c r="AK1178" s="16"/>
      <c r="AL1178" s="16"/>
      <c r="AM1178" s="16"/>
      <c r="AN1178" s="16"/>
      <c r="AO1178" s="16"/>
      <c r="AP1178" s="16"/>
      <c r="AQ1178" s="16"/>
      <c r="AR1178" s="16"/>
      <c r="AS1178" s="16"/>
      <c r="AT1178" s="16"/>
      <c r="AU1178" s="16"/>
      <c r="AV1178" s="16"/>
      <c r="AW1178" s="16"/>
      <c r="AX1178" s="16"/>
      <c r="AY1178" s="16"/>
      <c r="AZ1178" s="16"/>
      <c r="BA1178" s="16"/>
      <c r="BB1178" s="16"/>
      <c r="BC1178" s="16"/>
      <c r="BD1178" s="16"/>
      <c r="BE1178" s="16"/>
      <c r="BF1178" s="16"/>
      <c r="BG1178" s="16"/>
    </row>
    <row r="1179" spans="1:59" s="5" customFormat="1" x14ac:dyDescent="0.2">
      <c r="A1179"/>
      <c r="B1179"/>
      <c r="C1179"/>
      <c r="D1179"/>
      <c r="E1179"/>
      <c r="F1179"/>
      <c r="G1179"/>
      <c r="H1179"/>
      <c r="I1179"/>
      <c r="J1179"/>
      <c r="K1179"/>
      <c r="L1179"/>
      <c r="M1179" s="16"/>
      <c r="N1179" s="3">
        <v>1174</v>
      </c>
      <c r="O1179" s="3" t="str">
        <f t="shared" si="198"/>
        <v>NA</v>
      </c>
      <c r="P1179" s="3" t="e">
        <f t="shared" si="194"/>
        <v>#VALUE!</v>
      </c>
      <c r="Q1179" s="3" t="e">
        <f t="shared" si="195"/>
        <v>#VALUE!</v>
      </c>
      <c r="R1179" s="3">
        <f t="shared" si="196"/>
        <v>0.16890482987582262</v>
      </c>
      <c r="S1179" s="3">
        <f t="shared" si="197"/>
        <v>-0.47430362499246764</v>
      </c>
      <c r="T1179" s="16"/>
      <c r="U1179" s="1"/>
      <c r="V1179" s="1"/>
      <c r="W1179" s="1"/>
      <c r="X1179" s="1"/>
      <c r="Y1179" s="1"/>
      <c r="Z1179" s="1"/>
      <c r="AA1179" s="1"/>
      <c r="AB1179" s="1"/>
      <c r="AC1179" s="1"/>
      <c r="AD1179" s="1"/>
      <c r="AE1179" s="16"/>
      <c r="AF1179" s="16"/>
      <c r="AG1179" s="16"/>
      <c r="AH1179" s="16"/>
      <c r="AI1179" s="16"/>
      <c r="AJ1179" s="16"/>
      <c r="AK1179" s="16"/>
      <c r="AL1179" s="16"/>
      <c r="AM1179" s="16"/>
      <c r="AN1179" s="16"/>
      <c r="AO1179" s="16"/>
      <c r="AP1179" s="16"/>
      <c r="AQ1179" s="16"/>
      <c r="AR1179" s="16"/>
      <c r="AS1179" s="16"/>
      <c r="AT1179" s="16"/>
      <c r="AU1179" s="16"/>
      <c r="AV1179" s="16"/>
      <c r="AW1179" s="16"/>
      <c r="AX1179" s="16"/>
      <c r="AY1179" s="16"/>
      <c r="AZ1179" s="16"/>
      <c r="BA1179" s="16"/>
      <c r="BB1179" s="16"/>
      <c r="BC1179" s="16"/>
      <c r="BD1179" s="16"/>
      <c r="BE1179" s="16"/>
      <c r="BF1179" s="16"/>
      <c r="BG1179" s="16"/>
    </row>
    <row r="1180" spans="1:59" s="5" customFormat="1" x14ac:dyDescent="0.2">
      <c r="A1180"/>
      <c r="B1180"/>
      <c r="C1180"/>
      <c r="D1180"/>
      <c r="E1180"/>
      <c r="F1180"/>
      <c r="G1180"/>
      <c r="H1180"/>
      <c r="I1180"/>
      <c r="J1180"/>
      <c r="K1180"/>
      <c r="L1180"/>
      <c r="M1180" s="16"/>
      <c r="N1180" s="3">
        <v>1175</v>
      </c>
      <c r="O1180" s="3" t="str">
        <f t="shared" si="198"/>
        <v>NA</v>
      </c>
      <c r="P1180" s="3" t="e">
        <f t="shared" si="194"/>
        <v>#VALUE!</v>
      </c>
      <c r="Q1180" s="3" t="e">
        <f t="shared" si="195"/>
        <v>#VALUE!</v>
      </c>
      <c r="R1180" s="3">
        <f t="shared" si="196"/>
        <v>-0.83263127164898931</v>
      </c>
      <c r="S1180" s="3">
        <f t="shared" si="197"/>
        <v>-0.54645523337188218</v>
      </c>
      <c r="T1180" s="16"/>
      <c r="U1180" s="1"/>
      <c r="V1180" s="1"/>
      <c r="W1180" s="1"/>
      <c r="X1180" s="1"/>
      <c r="Y1180" s="1"/>
      <c r="Z1180" s="1"/>
      <c r="AA1180" s="1"/>
      <c r="AB1180" s="1"/>
      <c r="AC1180" s="1"/>
      <c r="AD1180" s="1"/>
      <c r="AE1180" s="16"/>
      <c r="AF1180" s="16"/>
      <c r="AG1180" s="16"/>
      <c r="AH1180" s="16"/>
      <c r="AI1180" s="16"/>
      <c r="AJ1180" s="16"/>
      <c r="AK1180" s="16"/>
      <c r="AL1180" s="16"/>
      <c r="AM1180" s="16"/>
      <c r="AN1180" s="16"/>
      <c r="AO1180" s="16"/>
      <c r="AP1180" s="16"/>
      <c r="AQ1180" s="16"/>
      <c r="AR1180" s="16"/>
      <c r="AS1180" s="16"/>
      <c r="AT1180" s="16"/>
      <c r="AU1180" s="16"/>
      <c r="AV1180" s="16"/>
      <c r="AW1180" s="16"/>
      <c r="AX1180" s="16"/>
      <c r="AY1180" s="16"/>
      <c r="AZ1180" s="16"/>
      <c r="BA1180" s="16"/>
      <c r="BB1180" s="16"/>
      <c r="BC1180" s="16"/>
      <c r="BD1180" s="16"/>
      <c r="BE1180" s="16"/>
      <c r="BF1180" s="16"/>
      <c r="BG1180" s="16"/>
    </row>
    <row r="1181" spans="1:59" s="5" customFormat="1" x14ac:dyDescent="0.2">
      <c r="A1181"/>
      <c r="B1181"/>
      <c r="C1181"/>
      <c r="D1181"/>
      <c r="E1181"/>
      <c r="F1181"/>
      <c r="G1181"/>
      <c r="H1181"/>
      <c r="I1181"/>
      <c r="J1181"/>
      <c r="K1181"/>
      <c r="L1181"/>
      <c r="M1181" s="16"/>
      <c r="N1181" s="3">
        <v>1176</v>
      </c>
      <c r="O1181" s="3" t="str">
        <f t="shared" si="198"/>
        <v>NA</v>
      </c>
      <c r="P1181" s="3" t="e">
        <f t="shared" si="194"/>
        <v>#VALUE!</v>
      </c>
      <c r="Q1181" s="3" t="e">
        <f t="shared" si="195"/>
        <v>#VALUE!</v>
      </c>
      <c r="R1181" s="3">
        <f t="shared" si="196"/>
        <v>0.39840108984624134</v>
      </c>
      <c r="S1181" s="3">
        <f t="shared" si="197"/>
        <v>-0.91721130150545305</v>
      </c>
      <c r="T1181" s="16"/>
      <c r="U1181" s="1"/>
      <c r="V1181" s="1"/>
      <c r="W1181" s="1"/>
      <c r="X1181" s="1"/>
      <c r="Y1181" s="1"/>
      <c r="Z1181" s="1"/>
      <c r="AA1181" s="1"/>
      <c r="AB1181" s="1"/>
      <c r="AC1181" s="1"/>
      <c r="AD1181" s="1"/>
      <c r="AE1181" s="16"/>
      <c r="AF1181" s="16"/>
      <c r="AG1181" s="16"/>
      <c r="AH1181" s="16"/>
      <c r="AI1181" s="16"/>
      <c r="AJ1181" s="16"/>
      <c r="AK1181" s="16"/>
      <c r="AL1181" s="16"/>
      <c r="AM1181" s="16"/>
      <c r="AN1181" s="16"/>
      <c r="AO1181" s="16"/>
      <c r="AP1181" s="16"/>
      <c r="AQ1181" s="16"/>
      <c r="AR1181" s="16"/>
      <c r="AS1181" s="16"/>
      <c r="AT1181" s="16"/>
      <c r="AU1181" s="16"/>
      <c r="AV1181" s="16"/>
      <c r="AW1181" s="16"/>
      <c r="AX1181" s="16"/>
      <c r="AY1181" s="16"/>
      <c r="AZ1181" s="16"/>
      <c r="BA1181" s="16"/>
      <c r="BB1181" s="16"/>
      <c r="BC1181" s="16"/>
      <c r="BD1181" s="16"/>
      <c r="BE1181" s="16"/>
      <c r="BF1181" s="16"/>
      <c r="BG1181" s="16"/>
    </row>
    <row r="1182" spans="1:59" s="5" customFormat="1" x14ac:dyDescent="0.2">
      <c r="A1182"/>
      <c r="B1182"/>
      <c r="C1182"/>
      <c r="D1182"/>
      <c r="E1182"/>
      <c r="F1182"/>
      <c r="G1182"/>
      <c r="H1182"/>
      <c r="I1182"/>
      <c r="J1182"/>
      <c r="K1182"/>
      <c r="L1182"/>
      <c r="M1182" s="16"/>
      <c r="N1182" s="3">
        <v>1177</v>
      </c>
      <c r="O1182" s="3" t="str">
        <f t="shared" si="198"/>
        <v>NA</v>
      </c>
      <c r="P1182" s="3" t="e">
        <f t="shared" si="194"/>
        <v>#VALUE!</v>
      </c>
      <c r="Q1182" s="3" t="e">
        <f t="shared" si="195"/>
        <v>#VALUE!</v>
      </c>
      <c r="R1182" s="3">
        <f t="shared" si="196"/>
        <v>-0.60386300408383986</v>
      </c>
      <c r="S1182" s="3">
        <f t="shared" si="197"/>
        <v>-0.44708715213411482</v>
      </c>
      <c r="T1182" s="16"/>
      <c r="U1182" s="1"/>
      <c r="V1182" s="1"/>
      <c r="W1182" s="1"/>
      <c r="X1182" s="1"/>
      <c r="Y1182" s="1"/>
      <c r="Z1182" s="1"/>
      <c r="AA1182" s="1"/>
      <c r="AB1182" s="1"/>
      <c r="AC1182" s="1"/>
      <c r="AD1182" s="1"/>
      <c r="AE1182" s="16"/>
      <c r="AF1182" s="16"/>
      <c r="AG1182" s="16"/>
      <c r="AH1182" s="16"/>
      <c r="AI1182" s="16"/>
      <c r="AJ1182" s="16"/>
      <c r="AK1182" s="16"/>
      <c r="AL1182" s="16"/>
      <c r="AM1182" s="16"/>
      <c r="AN1182" s="16"/>
      <c r="AO1182" s="16"/>
      <c r="AP1182" s="16"/>
      <c r="AQ1182" s="16"/>
      <c r="AR1182" s="16"/>
      <c r="AS1182" s="16"/>
      <c r="AT1182" s="16"/>
      <c r="AU1182" s="16"/>
      <c r="AV1182" s="16"/>
      <c r="AW1182" s="16"/>
      <c r="AX1182" s="16"/>
      <c r="AY1182" s="16"/>
      <c r="AZ1182" s="16"/>
      <c r="BA1182" s="16"/>
      <c r="BB1182" s="16"/>
      <c r="BC1182" s="16"/>
      <c r="BD1182" s="16"/>
      <c r="BE1182" s="16"/>
      <c r="BF1182" s="16"/>
      <c r="BG1182" s="16"/>
    </row>
    <row r="1183" spans="1:59" s="5" customFormat="1" x14ac:dyDescent="0.2">
      <c r="A1183"/>
      <c r="B1183"/>
      <c r="C1183"/>
      <c r="D1183"/>
      <c r="E1183"/>
      <c r="F1183"/>
      <c r="G1183"/>
      <c r="H1183"/>
      <c r="I1183"/>
      <c r="J1183"/>
      <c r="K1183"/>
      <c r="L1183"/>
      <c r="M1183" s="16"/>
      <c r="N1183" s="3">
        <v>1178</v>
      </c>
      <c r="O1183" s="3" t="str">
        <f t="shared" si="198"/>
        <v>NA</v>
      </c>
      <c r="P1183" s="3" t="e">
        <f t="shared" si="194"/>
        <v>#VALUE!</v>
      </c>
      <c r="Q1183" s="3" t="e">
        <f t="shared" si="195"/>
        <v>#VALUE!</v>
      </c>
      <c r="R1183" s="3">
        <f t="shared" si="196"/>
        <v>0.45657280346619422</v>
      </c>
      <c r="S1183" s="3">
        <f t="shared" si="197"/>
        <v>-0.88183629880519465</v>
      </c>
      <c r="T1183" s="16"/>
      <c r="U1183" s="1"/>
      <c r="V1183" s="1"/>
      <c r="W1183" s="1"/>
      <c r="X1183" s="1"/>
      <c r="Y1183" s="1"/>
      <c r="Z1183" s="1"/>
      <c r="AA1183" s="1"/>
      <c r="AB1183" s="1"/>
      <c r="AC1183" s="1"/>
      <c r="AD1183" s="1"/>
      <c r="AE1183" s="16"/>
      <c r="AF1183" s="16"/>
      <c r="AG1183" s="16"/>
      <c r="AH1183" s="16"/>
      <c r="AI1183" s="16"/>
      <c r="AJ1183" s="16"/>
      <c r="AK1183" s="16"/>
      <c r="AL1183" s="16"/>
      <c r="AM1183" s="16"/>
      <c r="AN1183" s="16"/>
      <c r="AO1183" s="16"/>
      <c r="AP1183" s="16"/>
      <c r="AQ1183" s="16"/>
      <c r="AR1183" s="16"/>
      <c r="AS1183" s="16"/>
      <c r="AT1183" s="16"/>
      <c r="AU1183" s="16"/>
      <c r="AV1183" s="16"/>
      <c r="AW1183" s="16"/>
      <c r="AX1183" s="16"/>
      <c r="AY1183" s="16"/>
      <c r="AZ1183" s="16"/>
      <c r="BA1183" s="16"/>
      <c r="BB1183" s="16"/>
      <c r="BC1183" s="16"/>
      <c r="BD1183" s="16"/>
      <c r="BE1183" s="16"/>
      <c r="BF1183" s="16"/>
      <c r="BG1183" s="16"/>
    </row>
    <row r="1184" spans="1:59" s="5" customFormat="1" x14ac:dyDescent="0.2">
      <c r="A1184"/>
      <c r="B1184"/>
      <c r="C1184"/>
      <c r="D1184"/>
      <c r="E1184"/>
      <c r="F1184"/>
      <c r="G1184"/>
      <c r="H1184"/>
      <c r="I1184"/>
      <c r="J1184"/>
      <c r="K1184"/>
      <c r="L1184"/>
      <c r="M1184" s="16"/>
      <c r="N1184" s="3">
        <v>1179</v>
      </c>
      <c r="O1184" s="3" t="str">
        <f t="shared" si="198"/>
        <v>NA</v>
      </c>
      <c r="P1184" s="3" t="e">
        <f t="shared" si="194"/>
        <v>#VALUE!</v>
      </c>
      <c r="Q1184" s="3" t="e">
        <f t="shared" si="195"/>
        <v>#VALUE!</v>
      </c>
      <c r="R1184" s="3">
        <f t="shared" si="196"/>
        <v>-0.17764922623063556</v>
      </c>
      <c r="S1184" s="3">
        <f t="shared" si="197"/>
        <v>-0.18790081217260995</v>
      </c>
      <c r="T1184" s="16"/>
      <c r="U1184" s="1"/>
      <c r="V1184" s="1"/>
      <c r="W1184" s="1"/>
      <c r="X1184" s="1"/>
      <c r="Y1184" s="1"/>
      <c r="Z1184" s="1"/>
      <c r="AA1184" s="1"/>
      <c r="AB1184" s="1"/>
      <c r="AC1184" s="1"/>
      <c r="AD1184" s="1"/>
      <c r="AE1184" s="16"/>
      <c r="AF1184" s="16"/>
      <c r="AG1184" s="16"/>
      <c r="AH1184" s="16"/>
      <c r="AI1184" s="16"/>
      <c r="AJ1184" s="16"/>
      <c r="AK1184" s="16"/>
      <c r="AL1184" s="16"/>
      <c r="AM1184" s="16"/>
      <c r="AN1184" s="16"/>
      <c r="AO1184" s="16"/>
      <c r="AP1184" s="16"/>
      <c r="AQ1184" s="16"/>
      <c r="AR1184" s="16"/>
      <c r="AS1184" s="16"/>
      <c r="AT1184" s="16"/>
      <c r="AU1184" s="16"/>
      <c r="AV1184" s="16"/>
      <c r="AW1184" s="16"/>
      <c r="AX1184" s="16"/>
      <c r="AY1184" s="16"/>
      <c r="AZ1184" s="16"/>
      <c r="BA1184" s="16"/>
      <c r="BB1184" s="16"/>
      <c r="BC1184" s="16"/>
      <c r="BD1184" s="16"/>
      <c r="BE1184" s="16"/>
      <c r="BF1184" s="16"/>
      <c r="BG1184" s="16"/>
    </row>
    <row r="1185" spans="1:59" s="5" customFormat="1" x14ac:dyDescent="0.2">
      <c r="A1185"/>
      <c r="B1185"/>
      <c r="C1185"/>
      <c r="D1185"/>
      <c r="E1185"/>
      <c r="F1185"/>
      <c r="G1185"/>
      <c r="H1185"/>
      <c r="I1185"/>
      <c r="J1185"/>
      <c r="K1185"/>
      <c r="L1185"/>
      <c r="M1185" s="16"/>
      <c r="N1185" s="3">
        <v>1180</v>
      </c>
      <c r="O1185" s="3" t="str">
        <f t="shared" si="198"/>
        <v>NA</v>
      </c>
      <c r="P1185" s="3" t="e">
        <f t="shared" si="194"/>
        <v>#VALUE!</v>
      </c>
      <c r="Q1185" s="3" t="e">
        <f t="shared" si="195"/>
        <v>#VALUE!</v>
      </c>
      <c r="R1185" s="3">
        <f t="shared" si="196"/>
        <v>0.5147445170861471</v>
      </c>
      <c r="S1185" s="3">
        <f t="shared" si="197"/>
        <v>-0.84646129610493637</v>
      </c>
      <c r="T1185" s="16"/>
      <c r="U1185" s="1"/>
      <c r="V1185" s="1"/>
      <c r="W1185" s="1"/>
      <c r="X1185" s="1"/>
      <c r="Y1185" s="1"/>
      <c r="Z1185" s="1"/>
      <c r="AA1185" s="1"/>
      <c r="AB1185" s="1"/>
      <c r="AC1185" s="1"/>
      <c r="AD1185" s="1"/>
      <c r="AE1185" s="16"/>
      <c r="AF1185" s="16"/>
      <c r="AG1185" s="16"/>
      <c r="AH1185" s="16"/>
      <c r="AI1185" s="16"/>
      <c r="AJ1185" s="16"/>
      <c r="AK1185" s="16"/>
      <c r="AL1185" s="16"/>
      <c r="AM1185" s="16"/>
      <c r="AN1185" s="16"/>
      <c r="AO1185" s="16"/>
      <c r="AP1185" s="16"/>
      <c r="AQ1185" s="16"/>
      <c r="AR1185" s="16"/>
      <c r="AS1185" s="16"/>
      <c r="AT1185" s="16"/>
      <c r="AU1185" s="16"/>
      <c r="AV1185" s="16"/>
      <c r="AW1185" s="16"/>
      <c r="AX1185" s="16"/>
      <c r="AY1185" s="16"/>
      <c r="AZ1185" s="16"/>
      <c r="BA1185" s="16"/>
      <c r="BB1185" s="16"/>
      <c r="BC1185" s="16"/>
      <c r="BD1185" s="16"/>
      <c r="BE1185" s="16"/>
      <c r="BF1185" s="16"/>
      <c r="BG1185" s="16"/>
    </row>
    <row r="1186" spans="1:59" s="5" customFormat="1" x14ac:dyDescent="0.2">
      <c r="A1186"/>
      <c r="B1186"/>
      <c r="C1186"/>
      <c r="D1186"/>
      <c r="E1186"/>
      <c r="F1186"/>
      <c r="G1186"/>
      <c r="H1186"/>
      <c r="I1186"/>
      <c r="J1186"/>
      <c r="K1186"/>
      <c r="L1186"/>
      <c r="M1186" s="16"/>
      <c r="N1186" s="3">
        <v>1181</v>
      </c>
      <c r="O1186" s="3" t="str">
        <f t="shared" si="198"/>
        <v>NA</v>
      </c>
      <c r="P1186" s="3" t="e">
        <f t="shared" si="194"/>
        <v>#VALUE!</v>
      </c>
      <c r="Q1186" s="3" t="e">
        <f t="shared" si="195"/>
        <v>#VALUE!</v>
      </c>
      <c r="R1186" s="3">
        <f t="shared" si="196"/>
        <v>0.2485645516225688</v>
      </c>
      <c r="S1186" s="3">
        <f t="shared" si="197"/>
        <v>7.1285527788894909E-2</v>
      </c>
      <c r="T1186" s="16"/>
      <c r="U1186" s="1"/>
      <c r="V1186" s="1"/>
      <c r="W1186" s="1"/>
      <c r="X1186" s="1"/>
      <c r="Y1186" s="1"/>
      <c r="Z1186" s="1"/>
      <c r="AA1186" s="1"/>
      <c r="AB1186" s="1"/>
      <c r="AC1186" s="1"/>
      <c r="AD1186" s="1"/>
      <c r="AE1186" s="16"/>
      <c r="AF1186" s="16"/>
      <c r="AG1186" s="16"/>
      <c r="AH1186" s="16"/>
      <c r="AI1186" s="16"/>
      <c r="AJ1186" s="16"/>
      <c r="AK1186" s="16"/>
      <c r="AL1186" s="16"/>
      <c r="AM1186" s="16"/>
      <c r="AN1186" s="16"/>
      <c r="AO1186" s="16"/>
      <c r="AP1186" s="16"/>
      <c r="AQ1186" s="16"/>
      <c r="AR1186" s="16"/>
      <c r="AS1186" s="16"/>
      <c r="AT1186" s="16"/>
      <c r="AU1186" s="16"/>
      <c r="AV1186" s="16"/>
      <c r="AW1186" s="16"/>
      <c r="AX1186" s="16"/>
      <c r="AY1186" s="16"/>
      <c r="AZ1186" s="16"/>
      <c r="BA1186" s="16"/>
      <c r="BB1186" s="16"/>
      <c r="BC1186" s="16"/>
      <c r="BD1186" s="16"/>
      <c r="BE1186" s="16"/>
      <c r="BF1186" s="16"/>
      <c r="BG1186" s="16"/>
    </row>
    <row r="1187" spans="1:59" s="5" customFormat="1" x14ac:dyDescent="0.2">
      <c r="A1187"/>
      <c r="B1187"/>
      <c r="C1187"/>
      <c r="D1187"/>
      <c r="E1187"/>
      <c r="F1187"/>
      <c r="G1187"/>
      <c r="H1187"/>
      <c r="I1187"/>
      <c r="J1187"/>
      <c r="K1187"/>
      <c r="L1187"/>
      <c r="M1187" s="16"/>
      <c r="N1187" s="3">
        <v>1182</v>
      </c>
      <c r="O1187" s="3" t="str">
        <f t="shared" si="198"/>
        <v>NA</v>
      </c>
      <c r="P1187" s="3" t="e">
        <f t="shared" si="194"/>
        <v>#VALUE!</v>
      </c>
      <c r="Q1187" s="3" t="e">
        <f t="shared" si="195"/>
        <v>#VALUE!</v>
      </c>
      <c r="R1187" s="3">
        <f t="shared" si="196"/>
        <v>0.57291623070610009</v>
      </c>
      <c r="S1187" s="3">
        <f t="shared" si="197"/>
        <v>-0.81108629340467797</v>
      </c>
      <c r="T1187" s="16"/>
      <c r="U1187" s="1"/>
      <c r="V1187" s="1"/>
      <c r="W1187" s="1"/>
      <c r="X1187" s="1"/>
      <c r="Y1187" s="1"/>
      <c r="Z1187" s="1"/>
      <c r="AA1187" s="1"/>
      <c r="AB1187" s="1"/>
      <c r="AC1187" s="1"/>
      <c r="AD1187" s="1"/>
      <c r="AE1187" s="16"/>
      <c r="AF1187" s="16"/>
      <c r="AG1187" s="16"/>
      <c r="AH1187" s="16"/>
      <c r="AI1187" s="16"/>
      <c r="AJ1187" s="16"/>
      <c r="AK1187" s="16"/>
      <c r="AL1187" s="16"/>
      <c r="AM1187" s="16"/>
      <c r="AN1187" s="16"/>
      <c r="AO1187" s="16"/>
      <c r="AP1187" s="16"/>
      <c r="AQ1187" s="16"/>
      <c r="AR1187" s="16"/>
      <c r="AS1187" s="16"/>
      <c r="AT1187" s="16"/>
      <c r="AU1187" s="16"/>
      <c r="AV1187" s="16"/>
      <c r="AW1187" s="16"/>
      <c r="AX1187" s="16"/>
      <c r="AY1187" s="16"/>
      <c r="AZ1187" s="16"/>
      <c r="BA1187" s="16"/>
      <c r="BB1187" s="16"/>
      <c r="BC1187" s="16"/>
      <c r="BD1187" s="16"/>
      <c r="BE1187" s="16"/>
      <c r="BF1187" s="16"/>
      <c r="BG1187" s="16"/>
    </row>
    <row r="1188" spans="1:59" s="5" customFormat="1" x14ac:dyDescent="0.2">
      <c r="A1188"/>
      <c r="B1188"/>
      <c r="C1188"/>
      <c r="D1188"/>
      <c r="E1188"/>
      <c r="F1188"/>
      <c r="G1188"/>
      <c r="H1188"/>
      <c r="I1188"/>
      <c r="J1188"/>
      <c r="K1188"/>
      <c r="L1188"/>
      <c r="M1188" s="16"/>
      <c r="N1188" s="3">
        <v>1183</v>
      </c>
      <c r="O1188" s="3" t="str">
        <f t="shared" si="198"/>
        <v>NA</v>
      </c>
      <c r="P1188" s="3" t="e">
        <f t="shared" si="194"/>
        <v>#VALUE!</v>
      </c>
      <c r="Q1188" s="3" t="e">
        <f t="shared" si="195"/>
        <v>#VALUE!</v>
      </c>
      <c r="R1188" s="3">
        <f t="shared" si="196"/>
        <v>0.6747783294757731</v>
      </c>
      <c r="S1188" s="3">
        <f t="shared" si="197"/>
        <v>0.33047186775039972</v>
      </c>
      <c r="T1188" s="16"/>
      <c r="U1188" s="1"/>
      <c r="V1188" s="1"/>
      <c r="W1188" s="1"/>
      <c r="X1188" s="1"/>
      <c r="Y1188" s="1"/>
      <c r="Z1188" s="1"/>
      <c r="AA1188" s="1"/>
      <c r="AB1188" s="1"/>
      <c r="AC1188" s="1"/>
      <c r="AD1188" s="1"/>
      <c r="AE1188" s="16"/>
      <c r="AF1188" s="16"/>
      <c r="AG1188" s="16"/>
      <c r="AH1188" s="16"/>
      <c r="AI1188" s="16"/>
      <c r="AJ1188" s="16"/>
      <c r="AK1188" s="16"/>
      <c r="AL1188" s="16"/>
      <c r="AM1188" s="16"/>
      <c r="AN1188" s="16"/>
      <c r="AO1188" s="16"/>
      <c r="AP1188" s="16"/>
      <c r="AQ1188" s="16"/>
      <c r="AR1188" s="16"/>
      <c r="AS1188" s="16"/>
      <c r="AT1188" s="16"/>
      <c r="AU1188" s="16"/>
      <c r="AV1188" s="16"/>
      <c r="AW1188" s="16"/>
      <c r="AX1188" s="16"/>
      <c r="AY1188" s="16"/>
      <c r="AZ1188" s="16"/>
      <c r="BA1188" s="16"/>
      <c r="BB1188" s="16"/>
      <c r="BC1188" s="16"/>
      <c r="BD1188" s="16"/>
      <c r="BE1188" s="16"/>
      <c r="BF1188" s="16"/>
      <c r="BG1188" s="16"/>
    </row>
    <row r="1189" spans="1:59" s="5" customFormat="1" x14ac:dyDescent="0.2">
      <c r="A1189"/>
      <c r="B1189"/>
      <c r="C1189"/>
      <c r="D1189"/>
      <c r="E1189"/>
      <c r="F1189"/>
      <c r="G1189"/>
      <c r="H1189"/>
      <c r="I1189"/>
      <c r="J1189"/>
      <c r="K1189"/>
      <c r="L1189"/>
      <c r="M1189" s="16"/>
      <c r="N1189" s="3">
        <v>1184</v>
      </c>
      <c r="O1189" s="3" t="str">
        <f t="shared" si="198"/>
        <v>NA</v>
      </c>
      <c r="P1189" s="3" t="e">
        <f t="shared" si="194"/>
        <v>#VALUE!</v>
      </c>
      <c r="Q1189" s="3" t="e">
        <f t="shared" si="195"/>
        <v>#VALUE!</v>
      </c>
      <c r="R1189" s="3">
        <f t="shared" si="196"/>
        <v>0.63108794432605297</v>
      </c>
      <c r="S1189" s="3">
        <f t="shared" si="197"/>
        <v>-0.77571129070441969</v>
      </c>
      <c r="T1189" s="16"/>
      <c r="U1189" s="1"/>
      <c r="V1189" s="1"/>
      <c r="W1189" s="1"/>
      <c r="X1189" s="1"/>
      <c r="Y1189" s="1"/>
      <c r="Z1189" s="1"/>
      <c r="AA1189" s="1"/>
      <c r="AB1189" s="1"/>
      <c r="AC1189" s="1"/>
      <c r="AD1189" s="1"/>
      <c r="AE1189" s="16"/>
      <c r="AF1189" s="16"/>
      <c r="AG1189" s="16"/>
      <c r="AH1189" s="16"/>
      <c r="AI1189" s="16"/>
      <c r="AJ1189" s="16"/>
      <c r="AK1189" s="16"/>
      <c r="AL1189" s="16"/>
      <c r="AM1189" s="16"/>
      <c r="AN1189" s="16"/>
      <c r="AO1189" s="16"/>
      <c r="AP1189" s="16"/>
      <c r="AQ1189" s="16"/>
      <c r="AR1189" s="16"/>
      <c r="AS1189" s="16"/>
      <c r="AT1189" s="16"/>
      <c r="AU1189" s="16"/>
      <c r="AV1189" s="16"/>
      <c r="AW1189" s="16"/>
      <c r="AX1189" s="16"/>
      <c r="AY1189" s="16"/>
      <c r="AZ1189" s="16"/>
      <c r="BA1189" s="16"/>
      <c r="BB1189" s="16"/>
      <c r="BC1189" s="16"/>
      <c r="BD1189" s="16"/>
      <c r="BE1189" s="16"/>
      <c r="BF1189" s="16"/>
      <c r="BG1189" s="16"/>
    </row>
    <row r="1190" spans="1:59" s="5" customFormat="1" x14ac:dyDescent="0.2">
      <c r="A1190"/>
      <c r="B1190"/>
      <c r="C1190"/>
      <c r="D1190"/>
      <c r="E1190"/>
      <c r="F1190"/>
      <c r="G1190"/>
      <c r="H1190"/>
      <c r="I1190"/>
      <c r="J1190"/>
      <c r="K1190"/>
      <c r="L1190"/>
      <c r="M1190" s="16"/>
      <c r="N1190" s="3">
        <v>1185</v>
      </c>
      <c r="O1190" s="3" t="str">
        <f t="shared" si="198"/>
        <v>NA</v>
      </c>
      <c r="P1190" s="3" t="e">
        <f t="shared" si="194"/>
        <v>#VALUE!</v>
      </c>
      <c r="Q1190" s="3" t="e">
        <f t="shared" si="195"/>
        <v>#VALUE!</v>
      </c>
      <c r="R1190" s="3">
        <f t="shared" si="196"/>
        <v>0.86825406163684382</v>
      </c>
      <c r="S1190" s="3">
        <f t="shared" si="197"/>
        <v>0.48787605091708991</v>
      </c>
      <c r="T1190" s="16"/>
      <c r="U1190" s="1"/>
      <c r="V1190" s="1"/>
      <c r="W1190" s="1"/>
      <c r="X1190" s="1"/>
      <c r="Y1190" s="1"/>
      <c r="Z1190" s="1"/>
      <c r="AA1190" s="1"/>
      <c r="AB1190" s="1"/>
      <c r="AC1190" s="1"/>
      <c r="AD1190" s="1"/>
      <c r="AE1190" s="16"/>
      <c r="AF1190" s="16"/>
      <c r="AG1190" s="16"/>
      <c r="AH1190" s="16"/>
      <c r="AI1190" s="16"/>
      <c r="AJ1190" s="16"/>
      <c r="AK1190" s="16"/>
      <c r="AL1190" s="16"/>
      <c r="AM1190" s="16"/>
      <c r="AN1190" s="16"/>
      <c r="AO1190" s="16"/>
      <c r="AP1190" s="16"/>
      <c r="AQ1190" s="16"/>
      <c r="AR1190" s="16"/>
      <c r="AS1190" s="16"/>
      <c r="AT1190" s="16"/>
      <c r="AU1190" s="16"/>
      <c r="AV1190" s="16"/>
      <c r="AW1190" s="16"/>
      <c r="AX1190" s="16"/>
      <c r="AY1190" s="16"/>
      <c r="AZ1190" s="16"/>
      <c r="BA1190" s="16"/>
      <c r="BB1190" s="16"/>
      <c r="BC1190" s="16"/>
      <c r="BD1190" s="16"/>
      <c r="BE1190" s="16"/>
      <c r="BF1190" s="16"/>
      <c r="BG1190" s="16"/>
    </row>
    <row r="1191" spans="1:59" s="5" customFormat="1" x14ac:dyDescent="0.2">
      <c r="A1191"/>
      <c r="B1191"/>
      <c r="C1191"/>
      <c r="D1191"/>
      <c r="E1191"/>
      <c r="F1191"/>
      <c r="G1191"/>
      <c r="H1191"/>
      <c r="I1191"/>
      <c r="J1191"/>
      <c r="K1191"/>
      <c r="L1191"/>
      <c r="M1191" s="16"/>
      <c r="N1191" s="3">
        <v>1186</v>
      </c>
      <c r="O1191" s="3" t="str">
        <f t="shared" si="198"/>
        <v>NA</v>
      </c>
      <c r="P1191" s="3" t="e">
        <f t="shared" si="194"/>
        <v>#VALUE!</v>
      </c>
      <c r="Q1191" s="3" t="e">
        <f t="shared" si="195"/>
        <v>#VALUE!</v>
      </c>
      <c r="R1191" s="3">
        <f t="shared" si="196"/>
        <v>0.34341997073568137</v>
      </c>
      <c r="S1191" s="3">
        <f t="shared" si="197"/>
        <v>-0.36817861689169257</v>
      </c>
      <c r="T1191" s="16"/>
      <c r="U1191" s="1"/>
      <c r="V1191" s="1"/>
      <c r="W1191" s="1"/>
      <c r="X1191" s="1"/>
      <c r="Y1191" s="1"/>
      <c r="Z1191" s="1"/>
      <c r="AA1191" s="1"/>
      <c r="AB1191" s="1"/>
      <c r="AC1191" s="1"/>
      <c r="AD1191" s="1"/>
      <c r="AE1191" s="16"/>
      <c r="AF1191" s="16"/>
      <c r="AG1191" s="16"/>
      <c r="AH1191" s="16"/>
      <c r="AI1191" s="16"/>
      <c r="AJ1191" s="16"/>
      <c r="AK1191" s="16"/>
      <c r="AL1191" s="16"/>
      <c r="AM1191" s="16"/>
      <c r="AN1191" s="16"/>
      <c r="AO1191" s="16"/>
      <c r="AP1191" s="16"/>
      <c r="AQ1191" s="16"/>
      <c r="AR1191" s="16"/>
      <c r="AS1191" s="16"/>
      <c r="AT1191" s="16"/>
      <c r="AU1191" s="16"/>
      <c r="AV1191" s="16"/>
      <c r="AW1191" s="16"/>
      <c r="AX1191" s="16"/>
      <c r="AY1191" s="16"/>
      <c r="AZ1191" s="16"/>
      <c r="BA1191" s="16"/>
      <c r="BB1191" s="16"/>
      <c r="BC1191" s="16"/>
      <c r="BD1191" s="16"/>
      <c r="BE1191" s="16"/>
      <c r="BF1191" s="16"/>
      <c r="BG1191" s="16"/>
    </row>
    <row r="1192" spans="1:59" s="5" customFormat="1" x14ac:dyDescent="0.2">
      <c r="A1192"/>
      <c r="B1192"/>
      <c r="C1192"/>
      <c r="D1192"/>
      <c r="E1192"/>
      <c r="F1192"/>
      <c r="G1192"/>
      <c r="H1192"/>
      <c r="I1192"/>
      <c r="J1192"/>
      <c r="K1192"/>
      <c r="L1192"/>
      <c r="M1192" s="16"/>
      <c r="N1192" s="3">
        <v>1187</v>
      </c>
      <c r="O1192" s="3" t="str">
        <f t="shared" si="198"/>
        <v>NA</v>
      </c>
      <c r="P1192" s="3" t="e">
        <f t="shared" si="194"/>
        <v>#VALUE!</v>
      </c>
      <c r="Q1192" s="3" t="e">
        <f t="shared" si="195"/>
        <v>#VALUE!</v>
      </c>
      <c r="R1192" s="3">
        <f t="shared" si="196"/>
        <v>0.82899174810578113</v>
      </c>
      <c r="S1192" s="3">
        <f t="shared" si="197"/>
        <v>0.54349807728896538</v>
      </c>
      <c r="T1192" s="16"/>
      <c r="U1192" s="1"/>
      <c r="V1192" s="1"/>
      <c r="W1192" s="1"/>
      <c r="X1192" s="1"/>
      <c r="Y1192" s="1"/>
      <c r="Z1192" s="1"/>
      <c r="AA1192" s="1"/>
      <c r="AB1192" s="1"/>
      <c r="AC1192" s="1"/>
      <c r="AD1192" s="1"/>
      <c r="AE1192" s="16"/>
      <c r="AF1192" s="16"/>
      <c r="AG1192" s="16"/>
      <c r="AH1192" s="16"/>
      <c r="AI1192" s="16"/>
      <c r="AJ1192" s="16"/>
      <c r="AK1192" s="16"/>
      <c r="AL1192" s="16"/>
      <c r="AM1192" s="16"/>
      <c r="AN1192" s="16"/>
      <c r="AO1192" s="16"/>
      <c r="AP1192" s="16"/>
      <c r="AQ1192" s="16"/>
      <c r="AR1192" s="16"/>
      <c r="AS1192" s="16"/>
      <c r="AT1192" s="16"/>
      <c r="AU1192" s="16"/>
      <c r="AV1192" s="16"/>
      <c r="AW1192" s="16"/>
      <c r="AX1192" s="16"/>
      <c r="AY1192" s="16"/>
      <c r="AZ1192" s="16"/>
      <c r="BA1192" s="16"/>
      <c r="BB1192" s="16"/>
      <c r="BC1192" s="16"/>
      <c r="BD1192" s="16"/>
      <c r="BE1192" s="16"/>
      <c r="BF1192" s="16"/>
      <c r="BG1192" s="16"/>
    </row>
    <row r="1193" spans="1:59" s="5" customFormat="1" x14ac:dyDescent="0.2">
      <c r="A1193"/>
      <c r="B1193"/>
      <c r="C1193"/>
      <c r="D1193"/>
      <c r="E1193"/>
      <c r="F1193"/>
      <c r="G1193"/>
      <c r="H1193"/>
      <c r="I1193"/>
      <c r="J1193"/>
      <c r="K1193"/>
      <c r="L1193"/>
      <c r="M1193" s="16"/>
      <c r="N1193" s="3">
        <v>1188</v>
      </c>
      <c r="O1193" s="3" t="str">
        <f t="shared" si="198"/>
        <v>NA</v>
      </c>
      <c r="P1193" s="3" t="e">
        <f t="shared" si="194"/>
        <v>#VALUE!</v>
      </c>
      <c r="Q1193" s="3" t="e">
        <f t="shared" si="195"/>
        <v>#VALUE!</v>
      </c>
      <c r="R1193" s="3">
        <f t="shared" si="196"/>
        <v>5.5751997145309706E-2</v>
      </c>
      <c r="S1193" s="3">
        <f t="shared" si="197"/>
        <v>3.9354056921034442E-2</v>
      </c>
      <c r="T1193" s="16"/>
      <c r="U1193" s="1"/>
      <c r="V1193" s="1"/>
      <c r="W1193" s="1"/>
      <c r="X1193" s="1"/>
      <c r="Y1193" s="1"/>
      <c r="Z1193" s="1"/>
      <c r="AA1193" s="1"/>
      <c r="AB1193" s="1"/>
      <c r="AC1193" s="1"/>
      <c r="AD1193" s="1"/>
      <c r="AE1193" s="16"/>
      <c r="AF1193" s="16"/>
      <c r="AG1193" s="16"/>
      <c r="AH1193" s="16"/>
      <c r="AI1193" s="16"/>
      <c r="AJ1193" s="16"/>
      <c r="AK1193" s="16"/>
      <c r="AL1193" s="16"/>
      <c r="AM1193" s="16"/>
      <c r="AN1193" s="16"/>
      <c r="AO1193" s="16"/>
      <c r="AP1193" s="16"/>
      <c r="AQ1193" s="16"/>
      <c r="AR1193" s="16"/>
      <c r="AS1193" s="16"/>
      <c r="AT1193" s="16"/>
      <c r="AU1193" s="16"/>
      <c r="AV1193" s="16"/>
      <c r="AW1193" s="16"/>
      <c r="AX1193" s="16"/>
      <c r="AY1193" s="16"/>
      <c r="AZ1193" s="16"/>
      <c r="BA1193" s="16"/>
      <c r="BB1193" s="16"/>
      <c r="BC1193" s="16"/>
      <c r="BD1193" s="16"/>
      <c r="BE1193" s="16"/>
      <c r="BF1193" s="16"/>
      <c r="BG1193" s="16"/>
    </row>
    <row r="1194" spans="1:59" s="5" customFormat="1" x14ac:dyDescent="0.2">
      <c r="A1194"/>
      <c r="B1194"/>
      <c r="C1194"/>
      <c r="D1194"/>
      <c r="E1194"/>
      <c r="F1194"/>
      <c r="G1194"/>
      <c r="H1194"/>
      <c r="I1194"/>
      <c r="J1194"/>
      <c r="K1194"/>
      <c r="L1194"/>
      <c r="M1194" s="16"/>
      <c r="N1194" s="3">
        <v>1189</v>
      </c>
      <c r="O1194" s="3" t="str">
        <f t="shared" si="198"/>
        <v>NA</v>
      </c>
      <c r="P1194" s="3" t="e">
        <f t="shared" si="194"/>
        <v>#VALUE!</v>
      </c>
      <c r="Q1194" s="3" t="e">
        <f t="shared" si="195"/>
        <v>#VALUE!</v>
      </c>
      <c r="R1194" s="3">
        <f t="shared" si="196"/>
        <v>0.78972943457471834</v>
      </c>
      <c r="S1194" s="3">
        <f t="shared" si="197"/>
        <v>0.5991201036608409</v>
      </c>
      <c r="T1194" s="16"/>
      <c r="U1194" s="1"/>
      <c r="V1194" s="1"/>
      <c r="W1194" s="1"/>
      <c r="X1194" s="1"/>
      <c r="Y1194" s="1"/>
      <c r="Z1194" s="1"/>
      <c r="AA1194" s="1"/>
      <c r="AB1194" s="1"/>
      <c r="AC1194" s="1"/>
      <c r="AD1194" s="1"/>
      <c r="AE1194" s="16"/>
      <c r="AF1194" s="16"/>
      <c r="AG1194" s="16"/>
      <c r="AH1194" s="16"/>
      <c r="AI1194" s="16"/>
      <c r="AJ1194" s="16"/>
      <c r="AK1194" s="16"/>
      <c r="AL1194" s="16"/>
      <c r="AM1194" s="16"/>
      <c r="AN1194" s="16"/>
      <c r="AO1194" s="16"/>
      <c r="AP1194" s="16"/>
      <c r="AQ1194" s="16"/>
      <c r="AR1194" s="16"/>
      <c r="AS1194" s="16"/>
      <c r="AT1194" s="16"/>
      <c r="AU1194" s="16"/>
      <c r="AV1194" s="16"/>
      <c r="AW1194" s="16"/>
      <c r="AX1194" s="16"/>
      <c r="AY1194" s="16"/>
      <c r="AZ1194" s="16"/>
      <c r="BA1194" s="16"/>
      <c r="BB1194" s="16"/>
      <c r="BC1194" s="16"/>
      <c r="BD1194" s="16"/>
      <c r="BE1194" s="16"/>
      <c r="BF1194" s="16"/>
      <c r="BG1194" s="16"/>
    </row>
    <row r="1195" spans="1:59" s="5" customFormat="1" x14ac:dyDescent="0.2">
      <c r="A1195"/>
      <c r="B1195"/>
      <c r="C1195"/>
      <c r="D1195"/>
      <c r="E1195"/>
      <c r="F1195"/>
      <c r="G1195"/>
      <c r="H1195"/>
      <c r="I1195"/>
      <c r="J1195"/>
      <c r="K1195"/>
      <c r="L1195"/>
      <c r="M1195" s="16"/>
      <c r="N1195" s="3">
        <v>1190</v>
      </c>
      <c r="O1195" s="3" t="str">
        <f t="shared" si="198"/>
        <v>NA</v>
      </c>
      <c r="P1195" s="3" t="e">
        <f t="shared" si="194"/>
        <v>#VALUE!</v>
      </c>
      <c r="Q1195" s="3" t="e">
        <f t="shared" si="195"/>
        <v>#VALUE!</v>
      </c>
      <c r="R1195" s="3">
        <f t="shared" si="196"/>
        <v>-0.23191597644506193</v>
      </c>
      <c r="S1195" s="3">
        <f t="shared" si="197"/>
        <v>0.44688673073376145</v>
      </c>
      <c r="T1195" s="16"/>
      <c r="U1195" s="1"/>
      <c r="V1195" s="1"/>
      <c r="W1195" s="1"/>
      <c r="X1195" s="1"/>
      <c r="Y1195" s="1"/>
      <c r="Z1195" s="1"/>
      <c r="AA1195" s="1"/>
      <c r="AB1195" s="1"/>
      <c r="AC1195" s="1"/>
      <c r="AD1195" s="1"/>
      <c r="AE1195" s="16"/>
      <c r="AF1195" s="16"/>
      <c r="AG1195" s="16"/>
      <c r="AH1195" s="16"/>
      <c r="AI1195" s="16"/>
      <c r="AJ1195" s="16"/>
      <c r="AK1195" s="16"/>
      <c r="AL1195" s="16"/>
      <c r="AM1195" s="16"/>
      <c r="AN1195" s="16"/>
      <c r="AO1195" s="16"/>
      <c r="AP1195" s="16"/>
      <c r="AQ1195" s="16"/>
      <c r="AR1195" s="16"/>
      <c r="AS1195" s="16"/>
      <c r="AT1195" s="16"/>
      <c r="AU1195" s="16"/>
      <c r="AV1195" s="16"/>
      <c r="AW1195" s="16"/>
      <c r="AX1195" s="16"/>
      <c r="AY1195" s="16"/>
      <c r="AZ1195" s="16"/>
      <c r="BA1195" s="16"/>
      <c r="BB1195" s="16"/>
      <c r="BC1195" s="16"/>
      <c r="BD1195" s="16"/>
      <c r="BE1195" s="16"/>
      <c r="BF1195" s="16"/>
      <c r="BG1195" s="16"/>
    </row>
    <row r="1196" spans="1:59" s="5" customFormat="1" x14ac:dyDescent="0.2">
      <c r="A1196"/>
      <c r="B1196"/>
      <c r="C1196"/>
      <c r="D1196"/>
      <c r="E1196"/>
      <c r="F1196"/>
      <c r="G1196"/>
      <c r="H1196"/>
      <c r="I1196"/>
      <c r="J1196"/>
      <c r="K1196"/>
      <c r="L1196"/>
      <c r="M1196" s="16"/>
      <c r="N1196" s="3">
        <v>1191</v>
      </c>
      <c r="O1196" s="3" t="str">
        <f t="shared" si="198"/>
        <v>NA</v>
      </c>
      <c r="P1196" s="3" t="e">
        <f t="shared" si="194"/>
        <v>#VALUE!</v>
      </c>
      <c r="Q1196" s="3" t="e">
        <f t="shared" si="195"/>
        <v>#VALUE!</v>
      </c>
      <c r="R1196" s="3">
        <f t="shared" si="196"/>
        <v>0.75046712104365554</v>
      </c>
      <c r="S1196" s="3">
        <f t="shared" si="197"/>
        <v>0.65474213003271631</v>
      </c>
      <c r="T1196" s="16"/>
      <c r="U1196" s="1"/>
      <c r="V1196" s="1"/>
      <c r="W1196" s="1"/>
      <c r="X1196" s="1"/>
      <c r="Y1196" s="1"/>
      <c r="Z1196" s="1"/>
      <c r="AA1196" s="1"/>
      <c r="AB1196" s="1"/>
      <c r="AC1196" s="1"/>
      <c r="AD1196" s="1"/>
      <c r="AE1196" s="16"/>
      <c r="AF1196" s="16"/>
      <c r="AG1196" s="16"/>
      <c r="AH1196" s="16"/>
      <c r="AI1196" s="16"/>
      <c r="AJ1196" s="16"/>
      <c r="AK1196" s="16"/>
      <c r="AL1196" s="16"/>
      <c r="AM1196" s="16"/>
      <c r="AN1196" s="16"/>
      <c r="AO1196" s="16"/>
      <c r="AP1196" s="16"/>
      <c r="AQ1196" s="16"/>
      <c r="AR1196" s="16"/>
      <c r="AS1196" s="16"/>
      <c r="AT1196" s="16"/>
      <c r="AU1196" s="16"/>
      <c r="AV1196" s="16"/>
      <c r="AW1196" s="16"/>
      <c r="AX1196" s="16"/>
      <c r="AY1196" s="16"/>
      <c r="AZ1196" s="16"/>
      <c r="BA1196" s="16"/>
      <c r="BB1196" s="16"/>
      <c r="BC1196" s="16"/>
      <c r="BD1196" s="16"/>
      <c r="BE1196" s="16"/>
      <c r="BF1196" s="16"/>
      <c r="BG1196" s="16"/>
    </row>
    <row r="1197" spans="1:59" s="5" customFormat="1" x14ac:dyDescent="0.2">
      <c r="A1197"/>
      <c r="B1197"/>
      <c r="C1197"/>
      <c r="D1197"/>
      <c r="E1197"/>
      <c r="F1197"/>
      <c r="G1197"/>
      <c r="H1197"/>
      <c r="I1197"/>
      <c r="J1197"/>
      <c r="K1197"/>
      <c r="L1197"/>
      <c r="M1197" s="16"/>
      <c r="N1197" s="3">
        <v>1192</v>
      </c>
      <c r="O1197" s="3" t="str">
        <f t="shared" si="198"/>
        <v>NA</v>
      </c>
      <c r="P1197" s="3" t="e">
        <f t="shared" si="194"/>
        <v>#VALUE!</v>
      </c>
      <c r="Q1197" s="3" t="e">
        <f t="shared" si="195"/>
        <v>#VALUE!</v>
      </c>
      <c r="R1197" s="3">
        <f t="shared" si="196"/>
        <v>-0.51958395003543356</v>
      </c>
      <c r="S1197" s="3">
        <f t="shared" si="197"/>
        <v>0.85441940454648857</v>
      </c>
      <c r="T1197" s="16"/>
      <c r="U1197" s="1"/>
      <c r="V1197" s="1"/>
      <c r="W1197" s="1"/>
      <c r="X1197" s="1"/>
      <c r="Y1197" s="1"/>
      <c r="Z1197" s="1"/>
      <c r="AA1197" s="1"/>
      <c r="AB1197" s="1"/>
      <c r="AC1197" s="1"/>
      <c r="AD1197" s="1"/>
      <c r="AE1197" s="16"/>
      <c r="AF1197" s="16"/>
      <c r="AG1197" s="16"/>
      <c r="AH1197" s="16"/>
      <c r="AI1197" s="16"/>
      <c r="AJ1197" s="16"/>
      <c r="AK1197" s="16"/>
      <c r="AL1197" s="16"/>
      <c r="AM1197" s="16"/>
      <c r="AN1197" s="16"/>
      <c r="AO1197" s="16"/>
      <c r="AP1197" s="16"/>
      <c r="AQ1197" s="16"/>
      <c r="AR1197" s="16"/>
      <c r="AS1197" s="16"/>
      <c r="AT1197" s="16"/>
      <c r="AU1197" s="16"/>
      <c r="AV1197" s="16"/>
      <c r="AW1197" s="16"/>
      <c r="AX1197" s="16"/>
      <c r="AY1197" s="16"/>
      <c r="AZ1197" s="16"/>
      <c r="BA1197" s="16"/>
      <c r="BB1197" s="16"/>
      <c r="BC1197" s="16"/>
      <c r="BD1197" s="16"/>
      <c r="BE1197" s="16"/>
      <c r="BF1197" s="16"/>
      <c r="BG1197" s="16"/>
    </row>
    <row r="1198" spans="1:59" s="5" customFormat="1" x14ac:dyDescent="0.2">
      <c r="A1198"/>
      <c r="B1198"/>
      <c r="C1198"/>
      <c r="D1198"/>
      <c r="E1198"/>
      <c r="F1198"/>
      <c r="G1198"/>
      <c r="H1198"/>
      <c r="I1198"/>
      <c r="J1198"/>
      <c r="K1198"/>
      <c r="L1198"/>
      <c r="M1198" s="16"/>
      <c r="N1198" s="3">
        <v>1193</v>
      </c>
      <c r="O1198" s="3" t="str">
        <f t="shared" si="198"/>
        <v>NA</v>
      </c>
      <c r="P1198" s="3" t="e">
        <f t="shared" si="194"/>
        <v>#VALUE!</v>
      </c>
      <c r="Q1198" s="3" t="e">
        <f t="shared" si="195"/>
        <v>#VALUE!</v>
      </c>
      <c r="R1198" s="3">
        <f t="shared" si="196"/>
        <v>0.53736023211705342</v>
      </c>
      <c r="S1198" s="3">
        <f t="shared" si="197"/>
        <v>0.52514896005196399</v>
      </c>
      <c r="T1198" s="16"/>
      <c r="U1198" s="1"/>
      <c r="V1198" s="1"/>
      <c r="W1198" s="1"/>
      <c r="X1198" s="1"/>
      <c r="Y1198" s="1"/>
      <c r="Z1198" s="1"/>
      <c r="AA1198" s="1"/>
      <c r="AB1198" s="1"/>
      <c r="AC1198" s="1"/>
      <c r="AD1198" s="1"/>
      <c r="AE1198" s="16"/>
      <c r="AF1198" s="16"/>
      <c r="AG1198" s="16"/>
      <c r="AH1198" s="16"/>
      <c r="AI1198" s="16"/>
      <c r="AJ1198" s="16"/>
      <c r="AK1198" s="16"/>
      <c r="AL1198" s="16"/>
      <c r="AM1198" s="16"/>
      <c r="AN1198" s="16"/>
      <c r="AO1198" s="16"/>
      <c r="AP1198" s="16"/>
      <c r="AQ1198" s="16"/>
      <c r="AR1198" s="16"/>
      <c r="AS1198" s="16"/>
      <c r="AT1198" s="16"/>
      <c r="AU1198" s="16"/>
      <c r="AV1198" s="16"/>
      <c r="AW1198" s="16"/>
      <c r="AX1198" s="16"/>
      <c r="AY1198" s="16"/>
      <c r="AZ1198" s="16"/>
      <c r="BA1198" s="16"/>
      <c r="BB1198" s="16"/>
      <c r="BC1198" s="16"/>
      <c r="BD1198" s="16"/>
      <c r="BE1198" s="16"/>
      <c r="BF1198" s="16"/>
      <c r="BG1198" s="16"/>
    </row>
    <row r="1199" spans="1:59" s="5" customFormat="1" x14ac:dyDescent="0.2">
      <c r="A1199"/>
      <c r="B1199"/>
      <c r="C1199"/>
      <c r="D1199"/>
      <c r="E1199"/>
      <c r="F1199"/>
      <c r="G1199"/>
      <c r="H1199"/>
      <c r="I1199"/>
      <c r="J1199"/>
      <c r="K1199"/>
      <c r="L1199"/>
      <c r="M1199" s="16"/>
      <c r="N1199" s="3">
        <v>1194</v>
      </c>
      <c r="O1199" s="3" t="str">
        <f t="shared" si="198"/>
        <v>NA</v>
      </c>
      <c r="P1199" s="3" t="e">
        <f t="shared" si="194"/>
        <v>#VALUE!</v>
      </c>
      <c r="Q1199" s="3" t="e">
        <f t="shared" si="195"/>
        <v>#VALUE!</v>
      </c>
      <c r="R1199" s="3">
        <f t="shared" si="196"/>
        <v>-0.57239695359610621</v>
      </c>
      <c r="S1199" s="3">
        <f t="shared" si="197"/>
        <v>0.81145283921452993</v>
      </c>
      <c r="T1199" s="16"/>
      <c r="U1199" s="1"/>
      <c r="V1199" s="1"/>
      <c r="W1199" s="1"/>
      <c r="X1199" s="1"/>
      <c r="Y1199" s="1"/>
      <c r="Z1199" s="1"/>
      <c r="AA1199" s="1"/>
      <c r="AB1199" s="1"/>
      <c r="AC1199" s="1"/>
      <c r="AD1199" s="1"/>
      <c r="AE1199" s="16"/>
      <c r="AF1199" s="16"/>
      <c r="AG1199" s="16"/>
      <c r="AH1199" s="16"/>
      <c r="AI1199" s="16"/>
      <c r="AJ1199" s="16"/>
      <c r="AK1199" s="16"/>
      <c r="AL1199" s="16"/>
      <c r="AM1199" s="16"/>
      <c r="AN1199" s="16"/>
      <c r="AO1199" s="16"/>
      <c r="AP1199" s="16"/>
      <c r="AQ1199" s="16"/>
      <c r="AR1199" s="16"/>
      <c r="AS1199" s="16"/>
      <c r="AT1199" s="16"/>
      <c r="AU1199" s="16"/>
      <c r="AV1199" s="16"/>
      <c r="AW1199" s="16"/>
      <c r="AX1199" s="16"/>
      <c r="AY1199" s="16"/>
      <c r="AZ1199" s="16"/>
      <c r="BA1199" s="16"/>
      <c r="BB1199" s="16"/>
      <c r="BC1199" s="16"/>
      <c r="BD1199" s="16"/>
      <c r="BE1199" s="16"/>
      <c r="BF1199" s="16"/>
      <c r="BG1199" s="16"/>
    </row>
    <row r="1200" spans="1:59" s="5" customFormat="1" x14ac:dyDescent="0.2">
      <c r="A1200"/>
      <c r="B1200"/>
      <c r="C1200"/>
      <c r="D1200"/>
      <c r="E1200"/>
      <c r="F1200"/>
      <c r="G1200"/>
      <c r="H1200"/>
      <c r="I1200"/>
      <c r="J1200"/>
      <c r="K1200"/>
      <c r="L1200"/>
      <c r="M1200" s="16"/>
      <c r="N1200" s="3">
        <v>1195</v>
      </c>
      <c r="O1200" s="3" t="str">
        <f t="shared" si="198"/>
        <v>NA</v>
      </c>
      <c r="P1200" s="3" t="e">
        <f t="shared" si="194"/>
        <v>#VALUE!</v>
      </c>
      <c r="Q1200" s="3" t="e">
        <f t="shared" si="195"/>
        <v>#VALUE!</v>
      </c>
      <c r="R1200" s="3">
        <f t="shared" si="196"/>
        <v>0.1504087677949118</v>
      </c>
      <c r="S1200" s="3">
        <f t="shared" si="197"/>
        <v>0.21034059371858366</v>
      </c>
      <c r="T1200" s="16"/>
      <c r="U1200" s="1"/>
      <c r="V1200" s="1"/>
      <c r="W1200" s="1"/>
      <c r="X1200" s="1"/>
      <c r="Y1200" s="1"/>
      <c r="Z1200" s="1"/>
      <c r="AA1200" s="1"/>
      <c r="AB1200" s="1"/>
      <c r="AC1200" s="1"/>
      <c r="AD1200" s="1"/>
      <c r="AE1200" s="16"/>
      <c r="AF1200" s="16"/>
      <c r="AG1200" s="16"/>
      <c r="AH1200" s="16"/>
      <c r="AI1200" s="16"/>
      <c r="AJ1200" s="16"/>
      <c r="AK1200" s="16"/>
      <c r="AL1200" s="16"/>
      <c r="AM1200" s="16"/>
      <c r="AN1200" s="16"/>
      <c r="AO1200" s="16"/>
      <c r="AP1200" s="16"/>
      <c r="AQ1200" s="16"/>
      <c r="AR1200" s="16"/>
      <c r="AS1200" s="16"/>
      <c r="AT1200" s="16"/>
      <c r="AU1200" s="16"/>
      <c r="AV1200" s="16"/>
      <c r="AW1200" s="16"/>
      <c r="AX1200" s="16"/>
      <c r="AY1200" s="16"/>
      <c r="AZ1200" s="16"/>
      <c r="BA1200" s="16"/>
      <c r="BB1200" s="16"/>
      <c r="BC1200" s="16"/>
      <c r="BD1200" s="16"/>
      <c r="BE1200" s="16"/>
      <c r="BF1200" s="16"/>
      <c r="BG1200" s="16"/>
    </row>
    <row r="1201" spans="1:59" s="5" customFormat="1" x14ac:dyDescent="0.2">
      <c r="A1201"/>
      <c r="B1201"/>
      <c r="C1201"/>
      <c r="D1201"/>
      <c r="E1201"/>
      <c r="F1201"/>
      <c r="G1201"/>
      <c r="H1201"/>
      <c r="I1201"/>
      <c r="J1201"/>
      <c r="K1201"/>
      <c r="L1201"/>
      <c r="M1201" s="16"/>
      <c r="N1201" s="3">
        <v>1196</v>
      </c>
      <c r="O1201" s="3" t="str">
        <f t="shared" si="198"/>
        <v>NA</v>
      </c>
      <c r="P1201" s="3" t="e">
        <f t="shared" si="194"/>
        <v>#VALUE!</v>
      </c>
      <c r="Q1201" s="3" t="e">
        <f t="shared" si="195"/>
        <v>#VALUE!</v>
      </c>
      <c r="R1201" s="3">
        <f t="shared" si="196"/>
        <v>-0.62520995715677874</v>
      </c>
      <c r="S1201" s="3">
        <f t="shared" si="197"/>
        <v>0.7684862738825714</v>
      </c>
      <c r="T1201" s="16"/>
      <c r="U1201" s="1"/>
      <c r="V1201" s="1"/>
      <c r="W1201" s="1"/>
      <c r="X1201" s="1"/>
      <c r="Y1201" s="1"/>
      <c r="Z1201" s="1"/>
      <c r="AA1201" s="1"/>
      <c r="AB1201" s="1"/>
      <c r="AC1201" s="1"/>
      <c r="AD1201" s="1"/>
      <c r="AE1201" s="16"/>
      <c r="AF1201" s="16"/>
      <c r="AG1201" s="16"/>
      <c r="AH1201" s="16"/>
      <c r="AI1201" s="16"/>
      <c r="AJ1201" s="16"/>
      <c r="AK1201" s="16"/>
      <c r="AL1201" s="16"/>
      <c r="AM1201" s="16"/>
      <c r="AN1201" s="16"/>
      <c r="AO1201" s="16"/>
      <c r="AP1201" s="16"/>
      <c r="AQ1201" s="16"/>
      <c r="AR1201" s="16"/>
      <c r="AS1201" s="16"/>
      <c r="AT1201" s="16"/>
      <c r="AU1201" s="16"/>
      <c r="AV1201" s="16"/>
      <c r="AW1201" s="16"/>
      <c r="AX1201" s="16"/>
      <c r="AY1201" s="16"/>
      <c r="AZ1201" s="16"/>
      <c r="BA1201" s="16"/>
      <c r="BB1201" s="16"/>
      <c r="BC1201" s="16"/>
      <c r="BD1201" s="16"/>
      <c r="BE1201" s="16"/>
      <c r="BF1201" s="16"/>
      <c r="BG1201" s="16"/>
    </row>
    <row r="1202" spans="1:59" s="5" customFormat="1" x14ac:dyDescent="0.2">
      <c r="A1202"/>
      <c r="B1202"/>
      <c r="C1202"/>
      <c r="D1202"/>
      <c r="E1202"/>
      <c r="F1202"/>
      <c r="G1202"/>
      <c r="H1202"/>
      <c r="I1202"/>
      <c r="J1202"/>
      <c r="K1202"/>
      <c r="L1202"/>
      <c r="M1202" s="16"/>
      <c r="N1202" s="3">
        <v>1197</v>
      </c>
      <c r="O1202" s="3" t="str">
        <f t="shared" si="198"/>
        <v>NA</v>
      </c>
      <c r="P1202" s="3" t="e">
        <f t="shared" si="194"/>
        <v>#VALUE!</v>
      </c>
      <c r="Q1202" s="3" t="e">
        <f t="shared" si="195"/>
        <v>#VALUE!</v>
      </c>
      <c r="R1202" s="3">
        <f t="shared" si="196"/>
        <v>-0.2365426965272297</v>
      </c>
      <c r="S1202" s="3">
        <f t="shared" si="197"/>
        <v>-0.10446777261479673</v>
      </c>
      <c r="T1202" s="16"/>
      <c r="U1202" s="1"/>
      <c r="V1202" s="1"/>
      <c r="W1202" s="1"/>
      <c r="X1202" s="1"/>
      <c r="Y1202" s="1"/>
      <c r="Z1202" s="1"/>
      <c r="AA1202" s="1"/>
      <c r="AB1202" s="1"/>
      <c r="AC1202" s="1"/>
      <c r="AD1202" s="1"/>
      <c r="AE1202" s="16"/>
      <c r="AF1202" s="16"/>
      <c r="AG1202" s="16"/>
      <c r="AH1202" s="16"/>
      <c r="AI1202" s="16"/>
      <c r="AJ1202" s="16"/>
      <c r="AK1202" s="16"/>
      <c r="AL1202" s="16"/>
      <c r="AM1202" s="16"/>
      <c r="AN1202" s="16"/>
      <c r="AO1202" s="16"/>
      <c r="AP1202" s="16"/>
      <c r="AQ1202" s="16"/>
      <c r="AR1202" s="16"/>
      <c r="AS1202" s="16"/>
      <c r="AT1202" s="16"/>
      <c r="AU1202" s="16"/>
      <c r="AV1202" s="16"/>
      <c r="AW1202" s="16"/>
      <c r="AX1202" s="16"/>
      <c r="AY1202" s="16"/>
      <c r="AZ1202" s="16"/>
      <c r="BA1202" s="16"/>
      <c r="BB1202" s="16"/>
      <c r="BC1202" s="16"/>
      <c r="BD1202" s="16"/>
      <c r="BE1202" s="16"/>
      <c r="BF1202" s="16"/>
      <c r="BG1202" s="16"/>
    </row>
    <row r="1203" spans="1:59" s="5" customFormat="1" x14ac:dyDescent="0.2">
      <c r="A1203"/>
      <c r="B1203"/>
      <c r="C1203"/>
      <c r="D1203"/>
      <c r="E1203"/>
      <c r="F1203"/>
      <c r="G1203"/>
      <c r="H1203"/>
      <c r="I1203"/>
      <c r="J1203"/>
      <c r="K1203"/>
      <c r="L1203"/>
      <c r="M1203" s="16"/>
      <c r="N1203" s="3">
        <v>1198</v>
      </c>
      <c r="O1203" s="3" t="str">
        <f t="shared" si="198"/>
        <v>NA</v>
      </c>
      <c r="P1203" s="3" t="e">
        <f t="shared" si="194"/>
        <v>#VALUE!</v>
      </c>
      <c r="Q1203" s="3" t="e">
        <f t="shared" si="195"/>
        <v>#VALUE!</v>
      </c>
      <c r="R1203" s="3">
        <f t="shared" si="196"/>
        <v>-0.67802296071745127</v>
      </c>
      <c r="S1203" s="3">
        <f t="shared" si="197"/>
        <v>0.72551970855061287</v>
      </c>
      <c r="T1203" s="16"/>
      <c r="U1203" s="1"/>
      <c r="V1203" s="1"/>
      <c r="W1203" s="1"/>
      <c r="X1203" s="1"/>
      <c r="Y1203" s="1"/>
      <c r="Z1203" s="1"/>
      <c r="AA1203" s="1"/>
      <c r="AB1203" s="1"/>
      <c r="AC1203" s="1"/>
      <c r="AD1203" s="1"/>
      <c r="AE1203" s="16"/>
      <c r="AF1203" s="16"/>
      <c r="AG1203" s="16"/>
      <c r="AH1203" s="16"/>
      <c r="AI1203" s="16"/>
      <c r="AJ1203" s="16"/>
      <c r="AK1203" s="16"/>
      <c r="AL1203" s="16"/>
      <c r="AM1203" s="16"/>
      <c r="AN1203" s="16"/>
      <c r="AO1203" s="16"/>
      <c r="AP1203" s="16"/>
      <c r="AQ1203" s="16"/>
      <c r="AR1203" s="16"/>
      <c r="AS1203" s="16"/>
      <c r="AT1203" s="16"/>
      <c r="AU1203" s="16"/>
      <c r="AV1203" s="16"/>
      <c r="AW1203" s="16"/>
      <c r="AX1203" s="16"/>
      <c r="AY1203" s="16"/>
      <c r="AZ1203" s="16"/>
      <c r="BA1203" s="16"/>
      <c r="BB1203" s="16"/>
      <c r="BC1203" s="16"/>
      <c r="BD1203" s="16"/>
      <c r="BE1203" s="16"/>
      <c r="BF1203" s="16"/>
      <c r="BG1203" s="16"/>
    </row>
    <row r="1204" spans="1:59" s="5" customFormat="1" x14ac:dyDescent="0.2">
      <c r="A1204"/>
      <c r="B1204"/>
      <c r="C1204"/>
      <c r="D1204"/>
      <c r="E1204"/>
      <c r="F1204"/>
      <c r="G1204"/>
      <c r="H1204"/>
      <c r="I1204"/>
      <c r="J1204"/>
      <c r="K1204"/>
      <c r="L1204"/>
      <c r="M1204" s="16"/>
      <c r="N1204" s="3">
        <v>1199</v>
      </c>
      <c r="O1204" s="3" t="str">
        <f t="shared" si="198"/>
        <v>NA</v>
      </c>
      <c r="P1204" s="3" t="e">
        <f t="shared" si="194"/>
        <v>#VALUE!</v>
      </c>
      <c r="Q1204" s="3" t="e">
        <f t="shared" si="195"/>
        <v>#VALUE!</v>
      </c>
      <c r="R1204" s="3">
        <f t="shared" si="196"/>
        <v>-0.62349416084937126</v>
      </c>
      <c r="S1204" s="3">
        <f t="shared" si="197"/>
        <v>-0.41927613894817706</v>
      </c>
      <c r="T1204" s="16"/>
      <c r="U1204" s="1"/>
      <c r="V1204" s="1"/>
      <c r="W1204" s="1"/>
      <c r="X1204" s="1"/>
      <c r="Y1204" s="1"/>
      <c r="Z1204" s="1"/>
      <c r="AA1204" s="1"/>
      <c r="AB1204" s="1"/>
      <c r="AC1204" s="1"/>
      <c r="AD1204" s="1"/>
      <c r="AE1204" s="16"/>
      <c r="AF1204" s="16"/>
      <c r="AG1204" s="16"/>
      <c r="AH1204" s="16"/>
      <c r="AI1204" s="16"/>
      <c r="AJ1204" s="16"/>
      <c r="AK1204" s="16"/>
      <c r="AL1204" s="16"/>
      <c r="AM1204" s="16"/>
      <c r="AN1204" s="16"/>
      <c r="AO1204" s="16"/>
      <c r="AP1204" s="16"/>
      <c r="AQ1204" s="16"/>
      <c r="AR1204" s="16"/>
      <c r="AS1204" s="16"/>
      <c r="AT1204" s="16"/>
      <c r="AU1204" s="16"/>
      <c r="AV1204" s="16"/>
      <c r="AW1204" s="16"/>
      <c r="AX1204" s="16"/>
      <c r="AY1204" s="16"/>
      <c r="AZ1204" s="16"/>
      <c r="BA1204" s="16"/>
      <c r="BB1204" s="16"/>
      <c r="BC1204" s="16"/>
      <c r="BD1204" s="16"/>
      <c r="BE1204" s="16"/>
      <c r="BF1204" s="16"/>
      <c r="BG1204" s="16"/>
    </row>
    <row r="1205" spans="1:59" s="5" customFormat="1" x14ac:dyDescent="0.2">
      <c r="A1205"/>
      <c r="B1205"/>
      <c r="C1205"/>
      <c r="D1205"/>
      <c r="E1205"/>
      <c r="F1205"/>
      <c r="G1205"/>
      <c r="H1205"/>
      <c r="I1205"/>
      <c r="J1205"/>
      <c r="K1205"/>
      <c r="L1205"/>
      <c r="M1205" s="16"/>
      <c r="N1205" s="3">
        <v>1200</v>
      </c>
      <c r="O1205" s="3" t="str">
        <f t="shared" si="198"/>
        <v>NA</v>
      </c>
      <c r="P1205" s="3" t="e">
        <f t="shared" si="194"/>
        <v>#VALUE!</v>
      </c>
      <c r="Q1205" s="3" t="e">
        <f t="shared" si="195"/>
        <v>#VALUE!</v>
      </c>
      <c r="R1205" s="3">
        <f t="shared" si="196"/>
        <v>-0.73083596427812392</v>
      </c>
      <c r="S1205" s="3">
        <f t="shared" si="197"/>
        <v>0.68255314321865423</v>
      </c>
      <c r="T1205" s="16"/>
      <c r="U1205" s="1"/>
      <c r="V1205" s="1"/>
      <c r="W1205" s="1"/>
      <c r="X1205" s="1"/>
      <c r="Y1205" s="1"/>
      <c r="Z1205" s="1"/>
      <c r="AA1205" s="1"/>
      <c r="AB1205" s="1"/>
      <c r="AC1205" s="1"/>
      <c r="AD1205" s="1"/>
      <c r="AE1205" s="16"/>
      <c r="AF1205" s="16"/>
      <c r="AG1205" s="16"/>
      <c r="AH1205" s="16"/>
      <c r="AI1205" s="16"/>
      <c r="AJ1205" s="16"/>
      <c r="AK1205" s="16"/>
      <c r="AL1205" s="16"/>
      <c r="AM1205" s="16"/>
      <c r="AN1205" s="16"/>
      <c r="AO1205" s="16"/>
      <c r="AP1205" s="16"/>
      <c r="AQ1205" s="16"/>
      <c r="AR1205" s="16"/>
      <c r="AS1205" s="16"/>
      <c r="AT1205" s="16"/>
      <c r="AU1205" s="16"/>
      <c r="AV1205" s="16"/>
      <c r="AW1205" s="16"/>
      <c r="AX1205" s="16"/>
      <c r="AY1205" s="16"/>
      <c r="AZ1205" s="16"/>
      <c r="BA1205" s="16"/>
      <c r="BB1205" s="16"/>
      <c r="BC1205" s="16"/>
      <c r="BD1205" s="16"/>
      <c r="BE1205" s="16"/>
      <c r="BF1205" s="16"/>
      <c r="BG1205" s="16"/>
    </row>
    <row r="1206" spans="1:59" s="5" customFormat="1" x14ac:dyDescent="0.2">
      <c r="A1206"/>
      <c r="B1206"/>
      <c r="C1206"/>
      <c r="D1206"/>
      <c r="E1206"/>
      <c r="F1206"/>
      <c r="G1206"/>
      <c r="H1206"/>
      <c r="I1206"/>
      <c r="J1206"/>
      <c r="K1206"/>
      <c r="L1206"/>
      <c r="M1206" s="16"/>
      <c r="N1206" s="3">
        <v>1201</v>
      </c>
      <c r="O1206" s="3" t="str">
        <f t="shared" si="198"/>
        <v>NA</v>
      </c>
      <c r="P1206" s="3" t="e">
        <f t="shared" si="194"/>
        <v>#VALUE!</v>
      </c>
      <c r="Q1206" s="3" t="e">
        <f t="shared" si="195"/>
        <v>#VALUE!</v>
      </c>
      <c r="R1206" s="3">
        <f t="shared" si="196"/>
        <v>-0.79373464942489336</v>
      </c>
      <c r="S1206" s="3">
        <f t="shared" si="197"/>
        <v>-0.60155919318856133</v>
      </c>
      <c r="T1206" s="16"/>
      <c r="U1206" s="1"/>
      <c r="V1206" s="1"/>
      <c r="W1206" s="1"/>
      <c r="X1206" s="1"/>
      <c r="Y1206" s="1"/>
      <c r="Z1206" s="1"/>
      <c r="AA1206" s="1"/>
      <c r="AB1206" s="1"/>
      <c r="AC1206" s="1"/>
      <c r="AD1206" s="1"/>
      <c r="AE1206" s="16"/>
      <c r="AF1206" s="16"/>
      <c r="AG1206" s="16"/>
      <c r="AH1206" s="16"/>
      <c r="AI1206" s="16"/>
      <c r="AJ1206" s="16"/>
      <c r="AK1206" s="16"/>
      <c r="AL1206" s="16"/>
      <c r="AM1206" s="16"/>
      <c r="AN1206" s="16"/>
      <c r="AO1206" s="16"/>
      <c r="AP1206" s="16"/>
      <c r="AQ1206" s="16"/>
      <c r="AR1206" s="16"/>
      <c r="AS1206" s="16"/>
      <c r="AT1206" s="16"/>
      <c r="AU1206" s="16"/>
      <c r="AV1206" s="16"/>
      <c r="AW1206" s="16"/>
      <c r="AX1206" s="16"/>
      <c r="AY1206" s="16"/>
      <c r="AZ1206" s="16"/>
      <c r="BA1206" s="16"/>
      <c r="BB1206" s="16"/>
      <c r="BC1206" s="16"/>
      <c r="BD1206" s="16"/>
      <c r="BE1206" s="16"/>
      <c r="BF1206" s="16"/>
      <c r="BG1206" s="16"/>
    </row>
    <row r="1207" spans="1:59" s="5" customFormat="1" x14ac:dyDescent="0.2">
      <c r="A1207"/>
      <c r="B1207"/>
      <c r="C1207"/>
      <c r="D1207"/>
      <c r="E1207"/>
      <c r="F1207"/>
      <c r="G1207"/>
      <c r="H1207"/>
      <c r="I1207"/>
      <c r="J1207"/>
      <c r="K1207"/>
      <c r="L1207"/>
      <c r="M1207" s="16"/>
      <c r="N1207" s="3">
        <v>1202</v>
      </c>
      <c r="O1207" s="3" t="str">
        <f t="shared" si="198"/>
        <v>NA</v>
      </c>
      <c r="P1207" s="3" t="e">
        <f t="shared" si="194"/>
        <v>#VALUE!</v>
      </c>
      <c r="Q1207" s="3" t="e">
        <f t="shared" si="195"/>
        <v>#VALUE!</v>
      </c>
      <c r="R1207" s="3">
        <f t="shared" si="196"/>
        <v>-0.39035498712707972</v>
      </c>
      <c r="S1207" s="3">
        <f t="shared" si="197"/>
        <v>0.31798703473788575</v>
      </c>
      <c r="T1207" s="16"/>
      <c r="U1207" s="1"/>
      <c r="V1207" s="1"/>
      <c r="W1207" s="1"/>
      <c r="X1207" s="1"/>
      <c r="Y1207" s="1"/>
      <c r="Z1207" s="1"/>
      <c r="AA1207" s="1"/>
      <c r="AB1207" s="1"/>
      <c r="AC1207" s="1"/>
      <c r="AD1207" s="1"/>
      <c r="AE1207" s="16"/>
      <c r="AF1207" s="16"/>
      <c r="AG1207" s="16"/>
      <c r="AH1207" s="16"/>
      <c r="AI1207" s="16"/>
      <c r="AJ1207" s="16"/>
      <c r="AK1207" s="16"/>
      <c r="AL1207" s="16"/>
      <c r="AM1207" s="16"/>
      <c r="AN1207" s="16"/>
      <c r="AO1207" s="16"/>
      <c r="AP1207" s="16"/>
      <c r="AQ1207" s="16"/>
      <c r="AR1207" s="16"/>
      <c r="AS1207" s="16"/>
      <c r="AT1207" s="16"/>
      <c r="AU1207" s="16"/>
      <c r="AV1207" s="16"/>
      <c r="AW1207" s="16"/>
      <c r="AX1207" s="16"/>
      <c r="AY1207" s="16"/>
      <c r="AZ1207" s="16"/>
      <c r="BA1207" s="16"/>
      <c r="BB1207" s="16"/>
      <c r="BC1207" s="16"/>
      <c r="BD1207" s="16"/>
      <c r="BE1207" s="16"/>
      <c r="BF1207" s="16"/>
      <c r="BG1207" s="16"/>
    </row>
    <row r="1208" spans="1:59" s="5" customFormat="1" x14ac:dyDescent="0.2">
      <c r="A1208"/>
      <c r="B1208"/>
      <c r="C1208"/>
      <c r="D1208"/>
      <c r="E1208"/>
      <c r="F1208"/>
      <c r="G1208"/>
      <c r="H1208"/>
      <c r="I1208"/>
      <c r="J1208"/>
      <c r="K1208"/>
      <c r="L1208"/>
      <c r="M1208" s="16"/>
      <c r="N1208" s="3">
        <v>1203</v>
      </c>
      <c r="O1208" s="3" t="str">
        <f t="shared" si="198"/>
        <v>NA</v>
      </c>
      <c r="P1208" s="3" t="e">
        <f t="shared" si="194"/>
        <v>#VALUE!</v>
      </c>
      <c r="Q1208" s="3" t="e">
        <f t="shared" si="195"/>
        <v>#VALUE!</v>
      </c>
      <c r="R1208" s="3">
        <f t="shared" si="196"/>
        <v>-0.7472641622537961</v>
      </c>
      <c r="S1208" s="3">
        <f t="shared" si="197"/>
        <v>-0.65131693533594937</v>
      </c>
      <c r="T1208" s="16"/>
      <c r="U1208" s="1"/>
      <c r="V1208" s="1"/>
      <c r="W1208" s="1"/>
      <c r="X1208" s="1"/>
      <c r="Y1208" s="1"/>
      <c r="Z1208" s="1"/>
      <c r="AA1208" s="1"/>
      <c r="AB1208" s="1"/>
      <c r="AC1208" s="1"/>
      <c r="AD1208" s="1"/>
      <c r="AE1208" s="16"/>
      <c r="AF1208" s="16"/>
      <c r="AG1208" s="16"/>
      <c r="AH1208" s="16"/>
      <c r="AI1208" s="16"/>
      <c r="AJ1208" s="16"/>
      <c r="AK1208" s="16"/>
      <c r="AL1208" s="16"/>
      <c r="AM1208" s="16"/>
      <c r="AN1208" s="16"/>
      <c r="AO1208" s="16"/>
      <c r="AP1208" s="16"/>
      <c r="AQ1208" s="16"/>
      <c r="AR1208" s="16"/>
      <c r="AS1208" s="16"/>
      <c r="AT1208" s="16"/>
      <c r="AU1208" s="16"/>
      <c r="AV1208" s="16"/>
      <c r="AW1208" s="16"/>
      <c r="AX1208" s="16"/>
      <c r="AY1208" s="16"/>
      <c r="AZ1208" s="16"/>
      <c r="BA1208" s="16"/>
      <c r="BB1208" s="16"/>
      <c r="BC1208" s="16"/>
      <c r="BD1208" s="16"/>
      <c r="BE1208" s="16"/>
      <c r="BF1208" s="16"/>
      <c r="BG1208" s="16"/>
    </row>
    <row r="1209" spans="1:59" s="5" customFormat="1" x14ac:dyDescent="0.2">
      <c r="A1209"/>
      <c r="B1209"/>
      <c r="C1209"/>
      <c r="D1209"/>
      <c r="E1209"/>
      <c r="F1209"/>
      <c r="G1209"/>
      <c r="H1209"/>
      <c r="I1209"/>
      <c r="J1209"/>
      <c r="K1209"/>
      <c r="L1209"/>
      <c r="M1209" s="16"/>
      <c r="N1209" s="3">
        <v>1204</v>
      </c>
      <c r="O1209" s="3" t="str">
        <f t="shared" si="198"/>
        <v>NA</v>
      </c>
      <c r="P1209" s="3" t="e">
        <f t="shared" si="194"/>
        <v>#VALUE!</v>
      </c>
      <c r="Q1209" s="3" t="e">
        <f t="shared" si="195"/>
        <v>#VALUE!</v>
      </c>
      <c r="R1209" s="3">
        <f t="shared" si="196"/>
        <v>-4.9874009976035472E-2</v>
      </c>
      <c r="S1209" s="3">
        <f t="shared" si="197"/>
        <v>-4.6579073742882726E-2</v>
      </c>
      <c r="T1209" s="16"/>
      <c r="U1209" s="1"/>
      <c r="V1209" s="1"/>
      <c r="W1209" s="1"/>
      <c r="X1209" s="1"/>
      <c r="Y1209" s="1"/>
      <c r="Z1209" s="1"/>
      <c r="AA1209" s="1"/>
      <c r="AB1209" s="1"/>
      <c r="AC1209" s="1"/>
      <c r="AD1209" s="1"/>
      <c r="AE1209" s="16"/>
      <c r="AF1209" s="16"/>
      <c r="AG1209" s="16"/>
      <c r="AH1209" s="16"/>
      <c r="AI1209" s="16"/>
      <c r="AJ1209" s="16"/>
      <c r="AK1209" s="16"/>
      <c r="AL1209" s="16"/>
      <c r="AM1209" s="16"/>
      <c r="AN1209" s="16"/>
      <c r="AO1209" s="16"/>
      <c r="AP1209" s="16"/>
      <c r="AQ1209" s="16"/>
      <c r="AR1209" s="16"/>
      <c r="AS1209" s="16"/>
      <c r="AT1209" s="16"/>
      <c r="AU1209" s="16"/>
      <c r="AV1209" s="16"/>
      <c r="AW1209" s="16"/>
      <c r="AX1209" s="16"/>
      <c r="AY1209" s="16"/>
      <c r="AZ1209" s="16"/>
      <c r="BA1209" s="16"/>
      <c r="BB1209" s="16"/>
      <c r="BC1209" s="16"/>
      <c r="BD1209" s="16"/>
      <c r="BE1209" s="16"/>
      <c r="BF1209" s="16"/>
      <c r="BG1209" s="16"/>
    </row>
    <row r="1210" spans="1:59" s="5" customFormat="1" x14ac:dyDescent="0.2">
      <c r="A1210"/>
      <c r="B1210"/>
      <c r="C1210"/>
      <c r="D1210"/>
      <c r="E1210"/>
      <c r="F1210"/>
      <c r="G1210"/>
      <c r="H1210"/>
      <c r="I1210"/>
      <c r="J1210"/>
      <c r="K1210"/>
      <c r="L1210"/>
      <c r="M1210" s="16"/>
      <c r="N1210" s="3">
        <v>1205</v>
      </c>
      <c r="O1210" s="3" t="str">
        <f t="shared" si="198"/>
        <v>NA</v>
      </c>
      <c r="P1210" s="3" t="e">
        <f t="shared" si="194"/>
        <v>#VALUE!</v>
      </c>
      <c r="Q1210" s="3" t="e">
        <f t="shared" si="195"/>
        <v>#VALUE!</v>
      </c>
      <c r="R1210" s="3">
        <f t="shared" si="196"/>
        <v>-0.70079367508269885</v>
      </c>
      <c r="S1210" s="3">
        <f t="shared" si="197"/>
        <v>-0.70107467748333763</v>
      </c>
      <c r="T1210" s="16"/>
      <c r="U1210" s="1"/>
      <c r="V1210" s="1"/>
      <c r="W1210" s="1"/>
      <c r="X1210" s="1"/>
      <c r="Y1210" s="1"/>
      <c r="Z1210" s="1"/>
      <c r="AA1210" s="1"/>
      <c r="AB1210" s="1"/>
      <c r="AC1210" s="1"/>
      <c r="AD1210" s="1"/>
      <c r="AE1210" s="16"/>
      <c r="AF1210" s="16"/>
      <c r="AG1210" s="16"/>
      <c r="AH1210" s="16"/>
      <c r="AI1210" s="16"/>
      <c r="AJ1210" s="16"/>
      <c r="AK1210" s="16"/>
      <c r="AL1210" s="16"/>
      <c r="AM1210" s="16"/>
      <c r="AN1210" s="16"/>
      <c r="AO1210" s="16"/>
      <c r="AP1210" s="16"/>
      <c r="AQ1210" s="16"/>
      <c r="AR1210" s="16"/>
      <c r="AS1210" s="16"/>
      <c r="AT1210" s="16"/>
      <c r="AU1210" s="16"/>
      <c r="AV1210" s="16"/>
      <c r="AW1210" s="16"/>
      <c r="AX1210" s="16"/>
      <c r="AY1210" s="16"/>
      <c r="AZ1210" s="16"/>
      <c r="BA1210" s="16"/>
      <c r="BB1210" s="16"/>
      <c r="BC1210" s="16"/>
      <c r="BD1210" s="16"/>
      <c r="BE1210" s="16"/>
      <c r="BF1210" s="16"/>
      <c r="BG1210" s="16"/>
    </row>
    <row r="1211" spans="1:59" s="5" customFormat="1" x14ac:dyDescent="0.2">
      <c r="A1211"/>
      <c r="B1211"/>
      <c r="C1211"/>
      <c r="D1211"/>
      <c r="E1211"/>
      <c r="F1211"/>
      <c r="G1211"/>
      <c r="H1211"/>
      <c r="I1211"/>
      <c r="J1211"/>
      <c r="K1211"/>
      <c r="L1211"/>
      <c r="M1211" s="16"/>
      <c r="N1211" s="3">
        <v>1206</v>
      </c>
      <c r="O1211" s="3" t="str">
        <f t="shared" si="198"/>
        <v>NA</v>
      </c>
      <c r="P1211" s="3" t="e">
        <f t="shared" si="194"/>
        <v>#VALUE!</v>
      </c>
      <c r="Q1211" s="3" t="e">
        <f t="shared" si="195"/>
        <v>#VALUE!</v>
      </c>
      <c r="R1211" s="3">
        <f t="shared" si="196"/>
        <v>0.29060696717500878</v>
      </c>
      <c r="S1211" s="3">
        <f t="shared" si="197"/>
        <v>-0.41114518222365115</v>
      </c>
      <c r="T1211" s="16"/>
      <c r="U1211" s="1"/>
      <c r="V1211" s="1"/>
      <c r="W1211" s="1"/>
      <c r="X1211" s="1"/>
      <c r="Y1211" s="1"/>
      <c r="Z1211" s="1"/>
      <c r="AA1211" s="1"/>
      <c r="AB1211" s="1"/>
      <c r="AC1211" s="1"/>
      <c r="AD1211" s="1"/>
      <c r="AE1211" s="16"/>
      <c r="AF1211" s="16"/>
      <c r="AG1211" s="16"/>
      <c r="AH1211" s="16"/>
      <c r="AI1211" s="16"/>
      <c r="AJ1211" s="16"/>
      <c r="AK1211" s="16"/>
      <c r="AL1211" s="16"/>
      <c r="AM1211" s="16"/>
      <c r="AN1211" s="16"/>
      <c r="AO1211" s="16"/>
      <c r="AP1211" s="16"/>
      <c r="AQ1211" s="16"/>
      <c r="AR1211" s="16"/>
      <c r="AS1211" s="16"/>
      <c r="AT1211" s="16"/>
      <c r="AU1211" s="16"/>
      <c r="AV1211" s="16"/>
      <c r="AW1211" s="16"/>
      <c r="AX1211" s="16"/>
      <c r="AY1211" s="16"/>
      <c r="AZ1211" s="16"/>
      <c r="BA1211" s="16"/>
      <c r="BB1211" s="16"/>
      <c r="BC1211" s="16"/>
      <c r="BD1211" s="16"/>
      <c r="BE1211" s="16"/>
      <c r="BF1211" s="16"/>
      <c r="BG1211" s="16"/>
    </row>
    <row r="1212" spans="1:59" s="5" customFormat="1" x14ac:dyDescent="0.2">
      <c r="A1212"/>
      <c r="B1212"/>
      <c r="C1212"/>
      <c r="D1212"/>
      <c r="E1212"/>
      <c r="F1212"/>
      <c r="G1212"/>
      <c r="H1212"/>
      <c r="I1212"/>
      <c r="J1212"/>
      <c r="K1212"/>
      <c r="L1212"/>
      <c r="M1212" s="16"/>
      <c r="N1212" s="3">
        <v>1207</v>
      </c>
      <c r="O1212" s="3" t="str">
        <f t="shared" si="198"/>
        <v>NA</v>
      </c>
      <c r="P1212" s="3" t="e">
        <f t="shared" si="194"/>
        <v>#VALUE!</v>
      </c>
      <c r="Q1212" s="3" t="e">
        <f t="shared" si="195"/>
        <v>#VALUE!</v>
      </c>
      <c r="R1212" s="3">
        <f t="shared" si="196"/>
        <v>-0.65432318791160149</v>
      </c>
      <c r="S1212" s="3">
        <f t="shared" si="197"/>
        <v>-0.75083241963072567</v>
      </c>
      <c r="T1212" s="16"/>
      <c r="U1212" s="1"/>
      <c r="V1212" s="1"/>
      <c r="W1212" s="1"/>
      <c r="X1212" s="1"/>
      <c r="Y1212" s="1"/>
      <c r="Z1212" s="1"/>
      <c r="AA1212" s="1"/>
      <c r="AB1212" s="1"/>
      <c r="AC1212" s="1"/>
      <c r="AD1212" s="1"/>
      <c r="AE1212" s="16"/>
      <c r="AF1212" s="16"/>
      <c r="AG1212" s="16"/>
      <c r="AH1212" s="16"/>
      <c r="AI1212" s="16"/>
      <c r="AJ1212" s="16"/>
      <c r="AK1212" s="16"/>
      <c r="AL1212" s="16"/>
      <c r="AM1212" s="16"/>
      <c r="AN1212" s="16"/>
      <c r="AO1212" s="16"/>
      <c r="AP1212" s="16"/>
      <c r="AQ1212" s="16"/>
      <c r="AR1212" s="16"/>
      <c r="AS1212" s="16"/>
      <c r="AT1212" s="16"/>
      <c r="AU1212" s="16"/>
      <c r="AV1212" s="16"/>
      <c r="AW1212" s="16"/>
      <c r="AX1212" s="16"/>
      <c r="AY1212" s="16"/>
      <c r="AZ1212" s="16"/>
      <c r="BA1212" s="16"/>
      <c r="BB1212" s="16"/>
      <c r="BC1212" s="16"/>
      <c r="BD1212" s="16"/>
      <c r="BE1212" s="16"/>
      <c r="BF1212" s="16"/>
      <c r="BG1212" s="16"/>
    </row>
    <row r="1213" spans="1:59" s="5" customFormat="1" x14ac:dyDescent="0.2">
      <c r="A1213"/>
      <c r="B1213"/>
      <c r="C1213"/>
      <c r="D1213"/>
      <c r="E1213"/>
      <c r="F1213"/>
      <c r="G1213"/>
      <c r="H1213"/>
      <c r="I1213"/>
      <c r="J1213"/>
      <c r="K1213"/>
      <c r="L1213"/>
      <c r="M1213" s="16"/>
      <c r="N1213" s="3">
        <v>1208</v>
      </c>
      <c r="O1213" s="3" t="str">
        <f t="shared" si="198"/>
        <v>NA</v>
      </c>
      <c r="P1213" s="3" t="e">
        <f t="shared" si="194"/>
        <v>#VALUE!</v>
      </c>
      <c r="Q1213" s="3" t="e">
        <f t="shared" si="195"/>
        <v>#VALUE!</v>
      </c>
      <c r="R1213" s="3">
        <f t="shared" si="196"/>
        <v>0.63108794432605297</v>
      </c>
      <c r="S1213" s="3">
        <f t="shared" si="197"/>
        <v>-0.77571129070441969</v>
      </c>
      <c r="T1213" s="16"/>
      <c r="U1213" s="1"/>
      <c r="V1213" s="1"/>
      <c r="W1213" s="1"/>
      <c r="X1213" s="1"/>
      <c r="Y1213" s="1"/>
      <c r="Z1213" s="1"/>
      <c r="AA1213" s="1"/>
      <c r="AB1213" s="1"/>
      <c r="AC1213" s="1"/>
      <c r="AD1213" s="1"/>
      <c r="AE1213" s="16"/>
      <c r="AF1213" s="16"/>
      <c r="AG1213" s="16"/>
      <c r="AH1213" s="16"/>
      <c r="AI1213" s="16"/>
      <c r="AJ1213" s="16"/>
      <c r="AK1213" s="16"/>
      <c r="AL1213" s="16"/>
      <c r="AM1213" s="16"/>
      <c r="AN1213" s="16"/>
      <c r="AO1213" s="16"/>
      <c r="AP1213" s="16"/>
      <c r="AQ1213" s="16"/>
      <c r="AR1213" s="16"/>
      <c r="AS1213" s="16"/>
      <c r="AT1213" s="16"/>
      <c r="AU1213" s="16"/>
      <c r="AV1213" s="16"/>
      <c r="AW1213" s="16"/>
      <c r="AX1213" s="16"/>
      <c r="AY1213" s="16"/>
      <c r="AZ1213" s="16"/>
      <c r="BA1213" s="16"/>
      <c r="BB1213" s="16"/>
      <c r="BC1213" s="16"/>
      <c r="BD1213" s="16"/>
      <c r="BE1213" s="16"/>
      <c r="BF1213" s="16"/>
      <c r="BG1213" s="16"/>
    </row>
    <row r="1214" spans="1:59" s="5" customFormat="1" x14ac:dyDescent="0.2">
      <c r="A1214"/>
      <c r="B1214"/>
      <c r="C1214"/>
      <c r="D1214"/>
      <c r="E1214"/>
      <c r="F1214"/>
      <c r="G1214"/>
      <c r="H1214"/>
      <c r="I1214"/>
      <c r="J1214"/>
      <c r="K1214"/>
      <c r="L1214"/>
      <c r="M1214" s="16"/>
      <c r="N1214" s="3">
        <v>1209</v>
      </c>
      <c r="O1214" s="3" t="str">
        <f t="shared" si="198"/>
        <v>NA</v>
      </c>
      <c r="P1214" s="3" t="e">
        <f t="shared" si="194"/>
        <v>#VALUE!</v>
      </c>
      <c r="Q1214" s="3" t="e">
        <f t="shared" si="195"/>
        <v>#VALUE!</v>
      </c>
      <c r="R1214" s="3">
        <f t="shared" si="196"/>
        <v>-0.46084745575053077</v>
      </c>
      <c r="S1214" s="3">
        <f t="shared" si="197"/>
        <v>-0.59342823646403553</v>
      </c>
      <c r="T1214" s="16"/>
      <c r="U1214" s="1"/>
      <c r="V1214" s="1"/>
      <c r="W1214" s="1"/>
      <c r="X1214" s="1"/>
      <c r="Y1214" s="1"/>
      <c r="Z1214" s="1"/>
      <c r="AA1214" s="1"/>
      <c r="AB1214" s="1"/>
      <c r="AC1214" s="1"/>
      <c r="AD1214" s="1"/>
      <c r="AE1214" s="16"/>
      <c r="AF1214" s="16"/>
      <c r="AG1214" s="16"/>
      <c r="AH1214" s="16"/>
      <c r="AI1214" s="16"/>
      <c r="AJ1214" s="16"/>
      <c r="AK1214" s="16"/>
      <c r="AL1214" s="16"/>
      <c r="AM1214" s="16"/>
      <c r="AN1214" s="16"/>
      <c r="AO1214" s="16"/>
      <c r="AP1214" s="16"/>
      <c r="AQ1214" s="16"/>
      <c r="AR1214" s="16"/>
      <c r="AS1214" s="16"/>
      <c r="AT1214" s="16"/>
      <c r="AU1214" s="16"/>
      <c r="AV1214" s="16"/>
      <c r="AW1214" s="16"/>
      <c r="AX1214" s="16"/>
      <c r="AY1214" s="16"/>
      <c r="AZ1214" s="16"/>
      <c r="BA1214" s="16"/>
      <c r="BB1214" s="16"/>
      <c r="BC1214" s="16"/>
      <c r="BD1214" s="16"/>
      <c r="BE1214" s="16"/>
      <c r="BF1214" s="16"/>
      <c r="BG1214" s="16"/>
    </row>
    <row r="1215" spans="1:59" s="5" customFormat="1" x14ac:dyDescent="0.2">
      <c r="A1215"/>
      <c r="B1215"/>
      <c r="C1215"/>
      <c r="D1215"/>
      <c r="E1215"/>
      <c r="F1215"/>
      <c r="G1215"/>
      <c r="H1215"/>
      <c r="I1215"/>
      <c r="J1215"/>
      <c r="K1215"/>
      <c r="L1215"/>
      <c r="M1215" s="16"/>
      <c r="N1215" s="3">
        <v>1210</v>
      </c>
      <c r="O1215" s="3" t="str">
        <f t="shared" si="198"/>
        <v>NA</v>
      </c>
      <c r="P1215" s="3" t="e">
        <f t="shared" si="194"/>
        <v>#VALUE!</v>
      </c>
      <c r="Q1215" s="3" t="e">
        <f t="shared" si="195"/>
        <v>#VALUE!</v>
      </c>
      <c r="R1215" s="3">
        <f t="shared" si="196"/>
        <v>0.67755843149715034</v>
      </c>
      <c r="S1215" s="3">
        <f t="shared" si="197"/>
        <v>-0.72595354855703143</v>
      </c>
      <c r="T1215" s="16"/>
      <c r="U1215" s="1"/>
      <c r="V1215" s="1"/>
      <c r="W1215" s="1"/>
      <c r="X1215" s="1"/>
      <c r="Y1215" s="1"/>
      <c r="Z1215" s="1"/>
      <c r="AA1215" s="1"/>
      <c r="AB1215" s="1"/>
      <c r="AC1215" s="1"/>
      <c r="AD1215" s="1"/>
      <c r="AE1215" s="16"/>
      <c r="AF1215" s="16"/>
      <c r="AG1215" s="16"/>
      <c r="AH1215" s="16"/>
      <c r="AI1215" s="16"/>
      <c r="AJ1215" s="16"/>
      <c r="AK1215" s="16"/>
      <c r="AL1215" s="16"/>
      <c r="AM1215" s="16"/>
      <c r="AN1215" s="16"/>
      <c r="AO1215" s="16"/>
      <c r="AP1215" s="16"/>
      <c r="AQ1215" s="16"/>
      <c r="AR1215" s="16"/>
      <c r="AS1215" s="16"/>
      <c r="AT1215" s="16"/>
      <c r="AU1215" s="16"/>
      <c r="AV1215" s="16"/>
      <c r="AW1215" s="16"/>
      <c r="AX1215" s="16"/>
      <c r="AY1215" s="16"/>
      <c r="AZ1215" s="16"/>
      <c r="BA1215" s="16"/>
      <c r="BB1215" s="16"/>
      <c r="BC1215" s="16"/>
      <c r="BD1215" s="16"/>
      <c r="BE1215" s="16"/>
      <c r="BF1215" s="16"/>
      <c r="BG1215" s="16"/>
    </row>
    <row r="1216" spans="1:59" s="5" customFormat="1" x14ac:dyDescent="0.2">
      <c r="A1216"/>
      <c r="B1216"/>
      <c r="C1216"/>
      <c r="D1216"/>
      <c r="E1216"/>
      <c r="F1216"/>
      <c r="G1216"/>
      <c r="H1216"/>
      <c r="I1216"/>
      <c r="J1216"/>
      <c r="K1216"/>
      <c r="L1216"/>
      <c r="M1216" s="16"/>
      <c r="N1216" s="3">
        <v>1211</v>
      </c>
      <c r="O1216" s="3" t="str">
        <f t="shared" si="198"/>
        <v>NA</v>
      </c>
      <c r="P1216" s="3" t="e">
        <f t="shared" si="194"/>
        <v>#VALUE!</v>
      </c>
      <c r="Q1216" s="3" t="e">
        <f t="shared" si="195"/>
        <v>#VALUE!</v>
      </c>
      <c r="R1216" s="3">
        <f t="shared" si="196"/>
        <v>-0.12036647859948646</v>
      </c>
      <c r="S1216" s="3">
        <f t="shared" si="197"/>
        <v>-0.22886212798326711</v>
      </c>
      <c r="T1216" s="16"/>
      <c r="U1216" s="1"/>
      <c r="V1216" s="1"/>
      <c r="W1216" s="1"/>
      <c r="X1216" s="1"/>
      <c r="Y1216" s="1"/>
      <c r="Z1216" s="1"/>
      <c r="AA1216" s="1"/>
      <c r="AB1216" s="1"/>
      <c r="AC1216" s="1"/>
      <c r="AD1216" s="1"/>
      <c r="AE1216" s="16"/>
      <c r="AF1216" s="16"/>
      <c r="AG1216" s="16"/>
      <c r="AH1216" s="16"/>
      <c r="AI1216" s="16"/>
      <c r="AJ1216" s="16"/>
      <c r="AK1216" s="16"/>
      <c r="AL1216" s="16"/>
      <c r="AM1216" s="16"/>
      <c r="AN1216" s="16"/>
      <c r="AO1216" s="16"/>
      <c r="AP1216" s="16"/>
      <c r="AQ1216" s="16"/>
      <c r="AR1216" s="16"/>
      <c r="AS1216" s="16"/>
      <c r="AT1216" s="16"/>
      <c r="AU1216" s="16"/>
      <c r="AV1216" s="16"/>
      <c r="AW1216" s="16"/>
      <c r="AX1216" s="16"/>
      <c r="AY1216" s="16"/>
      <c r="AZ1216" s="16"/>
      <c r="BA1216" s="16"/>
      <c r="BB1216" s="16"/>
      <c r="BC1216" s="16"/>
      <c r="BD1216" s="16"/>
      <c r="BE1216" s="16"/>
      <c r="BF1216" s="16"/>
      <c r="BG1216" s="16"/>
    </row>
    <row r="1217" spans="1:59" s="5" customFormat="1" x14ac:dyDescent="0.2">
      <c r="A1217"/>
      <c r="B1217"/>
      <c r="C1217"/>
      <c r="D1217"/>
      <c r="E1217"/>
      <c r="F1217"/>
      <c r="G1217"/>
      <c r="H1217"/>
      <c r="I1217"/>
      <c r="J1217"/>
      <c r="K1217"/>
      <c r="L1217"/>
      <c r="M1217" s="16"/>
      <c r="N1217" s="3">
        <v>1212</v>
      </c>
      <c r="O1217" s="3" t="str">
        <f t="shared" si="198"/>
        <v>NA</v>
      </c>
      <c r="P1217" s="3" t="e">
        <f t="shared" si="194"/>
        <v>#VALUE!</v>
      </c>
      <c r="Q1217" s="3" t="e">
        <f t="shared" si="195"/>
        <v>#VALUE!</v>
      </c>
      <c r="R1217" s="3">
        <f t="shared" si="196"/>
        <v>0.72402891866824759</v>
      </c>
      <c r="S1217" s="3">
        <f t="shared" si="197"/>
        <v>-0.67619580640964339</v>
      </c>
      <c r="T1217" s="16"/>
      <c r="U1217" s="1"/>
      <c r="V1217" s="1"/>
      <c r="W1217" s="1"/>
      <c r="X1217" s="1"/>
      <c r="Y1217" s="1"/>
      <c r="Z1217" s="1"/>
      <c r="AA1217" s="1"/>
      <c r="AB1217" s="1"/>
      <c r="AC1217" s="1"/>
      <c r="AD1217" s="1"/>
      <c r="AE1217" s="16"/>
      <c r="AF1217" s="16"/>
      <c r="AG1217" s="16"/>
      <c r="AH1217" s="16"/>
      <c r="AI1217" s="16"/>
      <c r="AJ1217" s="16"/>
      <c r="AK1217" s="16"/>
      <c r="AL1217" s="16"/>
      <c r="AM1217" s="16"/>
      <c r="AN1217" s="16"/>
      <c r="AO1217" s="16"/>
      <c r="AP1217" s="16"/>
      <c r="AQ1217" s="16"/>
      <c r="AR1217" s="16"/>
      <c r="AS1217" s="16"/>
      <c r="AT1217" s="16"/>
      <c r="AU1217" s="16"/>
      <c r="AV1217" s="16"/>
      <c r="AW1217" s="16"/>
      <c r="AX1217" s="16"/>
      <c r="AY1217" s="16"/>
      <c r="AZ1217" s="16"/>
      <c r="BA1217" s="16"/>
      <c r="BB1217" s="16"/>
      <c r="BC1217" s="16"/>
      <c r="BD1217" s="16"/>
      <c r="BE1217" s="16"/>
      <c r="BF1217" s="16"/>
      <c r="BG1217" s="16"/>
    </row>
    <row r="1218" spans="1:59" s="5" customFormat="1" x14ac:dyDescent="0.2">
      <c r="A1218"/>
      <c r="B1218"/>
      <c r="C1218"/>
      <c r="D1218"/>
      <c r="E1218"/>
      <c r="F1218"/>
      <c r="G1218"/>
      <c r="H1218"/>
      <c r="I1218"/>
      <c r="J1218"/>
      <c r="K1218"/>
      <c r="L1218"/>
      <c r="M1218" s="16"/>
      <c r="N1218" s="3">
        <v>1213</v>
      </c>
      <c r="O1218" s="3" t="str">
        <f t="shared" si="198"/>
        <v>NA</v>
      </c>
      <c r="P1218" s="3" t="e">
        <f t="shared" si="194"/>
        <v>#VALUE!</v>
      </c>
      <c r="Q1218" s="3" t="e">
        <f t="shared" si="195"/>
        <v>#VALUE!</v>
      </c>
      <c r="R1218" s="3">
        <f t="shared" si="196"/>
        <v>0.22011449855155774</v>
      </c>
      <c r="S1218" s="3">
        <f t="shared" si="197"/>
        <v>0.13570398049750143</v>
      </c>
      <c r="T1218" s="16"/>
      <c r="U1218" s="1"/>
      <c r="V1218" s="1"/>
      <c r="W1218" s="1"/>
      <c r="X1218" s="1"/>
      <c r="Y1218" s="1"/>
      <c r="Z1218" s="1"/>
      <c r="AA1218" s="1"/>
      <c r="AB1218" s="1"/>
      <c r="AC1218" s="1"/>
      <c r="AD1218" s="1"/>
      <c r="AE1218" s="16"/>
      <c r="AF1218" s="16"/>
      <c r="AG1218" s="16"/>
      <c r="AH1218" s="16"/>
      <c r="AI1218" s="16"/>
      <c r="AJ1218" s="16"/>
      <c r="AK1218" s="16"/>
      <c r="AL1218" s="16"/>
      <c r="AM1218" s="16"/>
      <c r="AN1218" s="16"/>
      <c r="AO1218" s="16"/>
      <c r="AP1218" s="16"/>
      <c r="AQ1218" s="16"/>
      <c r="AR1218" s="16"/>
      <c r="AS1218" s="16"/>
      <c r="AT1218" s="16"/>
      <c r="AU1218" s="16"/>
      <c r="AV1218" s="16"/>
      <c r="AW1218" s="16"/>
      <c r="AX1218" s="16"/>
      <c r="AY1218" s="16"/>
      <c r="AZ1218" s="16"/>
      <c r="BA1218" s="16"/>
      <c r="BB1218" s="16"/>
      <c r="BC1218" s="16"/>
      <c r="BD1218" s="16"/>
      <c r="BE1218" s="16"/>
      <c r="BF1218" s="16"/>
      <c r="BG1218" s="16"/>
    </row>
    <row r="1219" spans="1:59" s="5" customFormat="1" x14ac:dyDescent="0.2">
      <c r="A1219"/>
      <c r="B1219"/>
      <c r="C1219"/>
      <c r="D1219"/>
      <c r="E1219"/>
      <c r="F1219"/>
      <c r="G1219"/>
      <c r="H1219"/>
      <c r="I1219"/>
      <c r="J1219"/>
      <c r="K1219"/>
      <c r="L1219"/>
      <c r="M1219" s="16"/>
      <c r="N1219" s="3">
        <v>1214</v>
      </c>
      <c r="O1219" s="3" t="str">
        <f t="shared" si="198"/>
        <v>NA</v>
      </c>
      <c r="P1219" s="3" t="e">
        <f t="shared" si="194"/>
        <v>#VALUE!</v>
      </c>
      <c r="Q1219" s="3" t="e">
        <f t="shared" si="195"/>
        <v>#VALUE!</v>
      </c>
      <c r="R1219" s="3">
        <f t="shared" si="196"/>
        <v>0.77049940583934484</v>
      </c>
      <c r="S1219" s="3">
        <f t="shared" si="197"/>
        <v>-0.62643806426225523</v>
      </c>
      <c r="T1219" s="16"/>
      <c r="U1219" s="1"/>
      <c r="V1219" s="1"/>
      <c r="W1219" s="1"/>
      <c r="X1219" s="1"/>
      <c r="Y1219" s="1"/>
      <c r="Z1219" s="1"/>
      <c r="AA1219" s="1"/>
      <c r="AB1219" s="1"/>
      <c r="AC1219" s="1"/>
      <c r="AD1219" s="1"/>
      <c r="AE1219" s="16"/>
      <c r="AF1219" s="16"/>
      <c r="AG1219" s="16"/>
      <c r="AH1219" s="16"/>
      <c r="AI1219" s="16"/>
      <c r="AJ1219" s="16"/>
      <c r="AK1219" s="16"/>
      <c r="AL1219" s="16"/>
      <c r="AM1219" s="16"/>
      <c r="AN1219" s="16"/>
      <c r="AO1219" s="16"/>
      <c r="AP1219" s="16"/>
      <c r="AQ1219" s="16"/>
      <c r="AR1219" s="16"/>
      <c r="AS1219" s="16"/>
      <c r="AT1219" s="16"/>
      <c r="AU1219" s="16"/>
      <c r="AV1219" s="16"/>
      <c r="AW1219" s="16"/>
      <c r="AX1219" s="16"/>
      <c r="AY1219" s="16"/>
      <c r="AZ1219" s="16"/>
      <c r="BA1219" s="16"/>
      <c r="BB1219" s="16"/>
      <c r="BC1219" s="16"/>
      <c r="BD1219" s="16"/>
      <c r="BE1219" s="16"/>
      <c r="BF1219" s="16"/>
      <c r="BG1219" s="16"/>
    </row>
    <row r="1220" spans="1:59" s="5" customFormat="1" x14ac:dyDescent="0.2">
      <c r="A1220"/>
      <c r="B1220"/>
      <c r="C1220"/>
      <c r="D1220"/>
      <c r="E1220"/>
      <c r="F1220"/>
      <c r="G1220"/>
      <c r="H1220"/>
      <c r="I1220"/>
      <c r="J1220"/>
      <c r="K1220"/>
      <c r="L1220"/>
      <c r="M1220" s="16"/>
      <c r="N1220" s="3">
        <v>1215</v>
      </c>
      <c r="O1220" s="3" t="str">
        <f t="shared" si="198"/>
        <v>NA</v>
      </c>
      <c r="P1220" s="3" t="e">
        <f t="shared" si="194"/>
        <v>#VALUE!</v>
      </c>
      <c r="Q1220" s="3" t="e">
        <f t="shared" si="195"/>
        <v>#VALUE!</v>
      </c>
      <c r="R1220" s="3">
        <f t="shared" si="196"/>
        <v>0.56059547570260204</v>
      </c>
      <c r="S1220" s="3">
        <f t="shared" si="197"/>
        <v>0.50027008897826986</v>
      </c>
      <c r="T1220" s="16"/>
      <c r="U1220" s="1"/>
      <c r="V1220" s="1"/>
      <c r="W1220" s="1"/>
      <c r="X1220" s="1"/>
      <c r="Y1220" s="1"/>
      <c r="Z1220" s="1"/>
      <c r="AA1220" s="1"/>
      <c r="AB1220" s="1"/>
      <c r="AC1220" s="1"/>
      <c r="AD1220" s="1"/>
      <c r="AE1220" s="16"/>
      <c r="AF1220" s="16"/>
      <c r="AG1220" s="16"/>
      <c r="AH1220" s="16"/>
      <c r="AI1220" s="16"/>
      <c r="AJ1220" s="16"/>
      <c r="AK1220" s="16"/>
      <c r="AL1220" s="16"/>
      <c r="AM1220" s="16"/>
      <c r="AN1220" s="16"/>
      <c r="AO1220" s="16"/>
      <c r="AP1220" s="16"/>
      <c r="AQ1220" s="16"/>
      <c r="AR1220" s="16"/>
      <c r="AS1220" s="16"/>
      <c r="AT1220" s="16"/>
      <c r="AU1220" s="16"/>
      <c r="AV1220" s="16"/>
      <c r="AW1220" s="16"/>
      <c r="AX1220" s="16"/>
      <c r="AY1220" s="16"/>
      <c r="AZ1220" s="16"/>
      <c r="BA1220" s="16"/>
      <c r="BB1220" s="16"/>
      <c r="BC1220" s="16"/>
      <c r="BD1220" s="16"/>
      <c r="BE1220" s="16"/>
      <c r="BF1220" s="16"/>
      <c r="BG1220" s="16"/>
    </row>
    <row r="1221" spans="1:59" s="5" customFormat="1" x14ac:dyDescent="0.2">
      <c r="A1221"/>
      <c r="B1221"/>
      <c r="C1221"/>
      <c r="D1221"/>
      <c r="E1221"/>
      <c r="F1221"/>
      <c r="G1221"/>
      <c r="H1221"/>
      <c r="I1221"/>
      <c r="J1221"/>
      <c r="K1221"/>
      <c r="L1221"/>
      <c r="M1221" s="16"/>
      <c r="N1221" s="3">
        <v>1216</v>
      </c>
      <c r="O1221" s="3" t="str">
        <f t="shared" si="198"/>
        <v>NA</v>
      </c>
      <c r="P1221" s="3" t="e">
        <f t="shared" ref="P1221:P1284" si="199">(1-MOD(O1221-1,$B$1)/$B$1)*VLOOKUP(IF(INT((O1221-1)/$B$1)=$A$1,1,INT((O1221-1)/$B$1)+1),$A$7:$C$57,2)+MOD(O1221-1,$B$1)/$B$1*VLOOKUP(IF(INT((O1221-1)/$B$1)+1=$A$1,1,(INT((O1221-1)/$B$1)+2)),$A$7:$C$57,2)</f>
        <v>#VALUE!</v>
      </c>
      <c r="Q1221" s="3" t="e">
        <f t="shared" ref="Q1221:Q1284" si="200">(1-MOD(O1221-1,$B$1)/$B$1)*VLOOKUP(IF(INT((O1221-1)/$B$1)=$A$1,1,INT((O1221-1)/$B$1)+1),$A$7:$C$57,3)+MOD(O1221-1,$B$1)/$B$1*VLOOKUP(IF(INT((O1221-1)/$B$1)+1=$A$1,1,(INT((O1221-1)/$B$1)+2)),$A$7:$C$57,3)</f>
        <v>#VALUE!</v>
      </c>
      <c r="R1221" s="3">
        <f t="shared" ref="R1221:R1284" si="201">VLOOKUP(MOD(N1221*$C$1,$A$1*$B$1),$N$5:$Q$2019,3)</f>
        <v>0.81696989301044209</v>
      </c>
      <c r="S1221" s="3">
        <f t="shared" ref="S1221:S1284" si="202">VLOOKUP(MOD(N1221*$C$1,$A$1*$B$1),$N$5:$Q$2019,4)</f>
        <v>-0.57668032211486708</v>
      </c>
      <c r="T1221" s="16"/>
      <c r="U1221" s="1"/>
      <c r="V1221" s="1"/>
      <c r="W1221" s="1"/>
      <c r="X1221" s="1"/>
      <c r="Y1221" s="1"/>
      <c r="Z1221" s="1"/>
      <c r="AA1221" s="1"/>
      <c r="AB1221" s="1"/>
      <c r="AC1221" s="1"/>
      <c r="AD1221" s="1"/>
      <c r="AE1221" s="16"/>
      <c r="AF1221" s="16"/>
      <c r="AG1221" s="16"/>
      <c r="AH1221" s="16"/>
      <c r="AI1221" s="16"/>
      <c r="AJ1221" s="16"/>
      <c r="AK1221" s="16"/>
      <c r="AL1221" s="16"/>
      <c r="AM1221" s="16"/>
      <c r="AN1221" s="16"/>
      <c r="AO1221" s="16"/>
      <c r="AP1221" s="16"/>
      <c r="AQ1221" s="16"/>
      <c r="AR1221" s="16"/>
      <c r="AS1221" s="16"/>
      <c r="AT1221" s="16"/>
      <c r="AU1221" s="16"/>
      <c r="AV1221" s="16"/>
      <c r="AW1221" s="16"/>
      <c r="AX1221" s="16"/>
      <c r="AY1221" s="16"/>
      <c r="AZ1221" s="16"/>
      <c r="BA1221" s="16"/>
      <c r="BB1221" s="16"/>
      <c r="BC1221" s="16"/>
      <c r="BD1221" s="16"/>
      <c r="BE1221" s="16"/>
      <c r="BF1221" s="16"/>
      <c r="BG1221" s="16"/>
    </row>
    <row r="1222" spans="1:59" s="5" customFormat="1" x14ac:dyDescent="0.2">
      <c r="A1222"/>
      <c r="B1222"/>
      <c r="C1222"/>
      <c r="D1222"/>
      <c r="E1222"/>
      <c r="F1222"/>
      <c r="G1222"/>
      <c r="H1222"/>
      <c r="I1222"/>
      <c r="J1222"/>
      <c r="K1222"/>
      <c r="L1222"/>
      <c r="M1222" s="16"/>
      <c r="N1222" s="3">
        <v>1217</v>
      </c>
      <c r="O1222" s="3" t="str">
        <f t="shared" ref="O1222:O1285" si="203">IF($N$4&gt;=O1221,O1221+1,"NA")</f>
        <v>NA</v>
      </c>
      <c r="P1222" s="3" t="e">
        <f t="shared" si="199"/>
        <v>#VALUE!</v>
      </c>
      <c r="Q1222" s="3" t="e">
        <f t="shared" si="200"/>
        <v>#VALUE!</v>
      </c>
      <c r="R1222" s="3">
        <f t="shared" si="201"/>
        <v>0.70442946249778782</v>
      </c>
      <c r="S1222" s="3">
        <f t="shared" si="202"/>
        <v>0.70403642588463344</v>
      </c>
      <c r="T1222" s="16"/>
      <c r="U1222" s="1"/>
      <c r="V1222" s="1"/>
      <c r="W1222" s="1"/>
      <c r="X1222" s="1"/>
      <c r="Y1222" s="1"/>
      <c r="Z1222" s="1"/>
      <c r="AA1222" s="1"/>
      <c r="AB1222" s="1"/>
      <c r="AC1222" s="1"/>
      <c r="AD1222" s="1"/>
      <c r="AE1222" s="16"/>
      <c r="AF1222" s="16"/>
      <c r="AG1222" s="16"/>
      <c r="AH1222" s="16"/>
      <c r="AI1222" s="16"/>
      <c r="AJ1222" s="16"/>
      <c r="AK1222" s="16"/>
      <c r="AL1222" s="16"/>
      <c r="AM1222" s="16"/>
      <c r="AN1222" s="16"/>
      <c r="AO1222" s="16"/>
      <c r="AP1222" s="16"/>
      <c r="AQ1222" s="16"/>
      <c r="AR1222" s="16"/>
      <c r="AS1222" s="16"/>
      <c r="AT1222" s="16"/>
      <c r="AU1222" s="16"/>
      <c r="AV1222" s="16"/>
      <c r="AW1222" s="16"/>
      <c r="AX1222" s="16"/>
      <c r="AY1222" s="16"/>
      <c r="AZ1222" s="16"/>
      <c r="BA1222" s="16"/>
      <c r="BB1222" s="16"/>
      <c r="BC1222" s="16"/>
      <c r="BD1222" s="16"/>
      <c r="BE1222" s="16"/>
      <c r="BF1222" s="16"/>
      <c r="BG1222" s="16"/>
    </row>
    <row r="1223" spans="1:59" s="5" customFormat="1" x14ac:dyDescent="0.2">
      <c r="A1223"/>
      <c r="B1223"/>
      <c r="C1223"/>
      <c r="D1223"/>
      <c r="E1223"/>
      <c r="F1223"/>
      <c r="G1223"/>
      <c r="H1223"/>
      <c r="I1223"/>
      <c r="J1223"/>
      <c r="K1223"/>
      <c r="L1223"/>
      <c r="M1223" s="16"/>
      <c r="N1223" s="3">
        <v>1218</v>
      </c>
      <c r="O1223" s="3" t="str">
        <f t="shared" si="203"/>
        <v>NA</v>
      </c>
      <c r="P1223" s="3" t="e">
        <f t="shared" si="199"/>
        <v>#VALUE!</v>
      </c>
      <c r="Q1223" s="3" t="e">
        <f t="shared" si="200"/>
        <v>#VALUE!</v>
      </c>
      <c r="R1223" s="3">
        <f t="shared" si="201"/>
        <v>0.43001842868830065</v>
      </c>
      <c r="S1223" s="3">
        <f t="shared" si="202"/>
        <v>-0.26187195578148675</v>
      </c>
      <c r="T1223" s="16"/>
      <c r="U1223" s="1"/>
      <c r="V1223" s="1"/>
      <c r="W1223" s="1"/>
      <c r="X1223" s="1"/>
      <c r="Y1223" s="1"/>
      <c r="Z1223" s="1"/>
      <c r="AA1223" s="1"/>
      <c r="AB1223" s="1"/>
      <c r="AC1223" s="1"/>
      <c r="AD1223" s="1"/>
      <c r="AE1223" s="16"/>
      <c r="AF1223" s="16"/>
      <c r="AG1223" s="16"/>
      <c r="AH1223" s="16"/>
      <c r="AI1223" s="16"/>
      <c r="AJ1223" s="16"/>
      <c r="AK1223" s="16"/>
      <c r="AL1223" s="16"/>
      <c r="AM1223" s="16"/>
      <c r="AN1223" s="16"/>
      <c r="AO1223" s="16"/>
      <c r="AP1223" s="16"/>
      <c r="AQ1223" s="16"/>
      <c r="AR1223" s="16"/>
      <c r="AS1223" s="16"/>
      <c r="AT1223" s="16"/>
      <c r="AU1223" s="16"/>
      <c r="AV1223" s="16"/>
      <c r="AW1223" s="16"/>
      <c r="AX1223" s="16"/>
      <c r="AY1223" s="16"/>
      <c r="AZ1223" s="16"/>
      <c r="BA1223" s="16"/>
      <c r="BB1223" s="16"/>
      <c r="BC1223" s="16"/>
      <c r="BD1223" s="16"/>
      <c r="BE1223" s="16"/>
      <c r="BF1223" s="16"/>
      <c r="BG1223" s="16"/>
    </row>
    <row r="1224" spans="1:59" s="5" customFormat="1" x14ac:dyDescent="0.2">
      <c r="A1224"/>
      <c r="B1224"/>
      <c r="C1224"/>
      <c r="D1224"/>
      <c r="E1224"/>
      <c r="F1224"/>
      <c r="G1224"/>
      <c r="H1224"/>
      <c r="I1224"/>
      <c r="J1224"/>
      <c r="K1224"/>
      <c r="L1224"/>
      <c r="M1224" s="16"/>
      <c r="N1224" s="3">
        <v>1219</v>
      </c>
      <c r="O1224" s="3" t="str">
        <f t="shared" si="203"/>
        <v>NA</v>
      </c>
      <c r="P1224" s="3" t="e">
        <f t="shared" si="199"/>
        <v>#VALUE!</v>
      </c>
      <c r="Q1224" s="3" t="e">
        <f t="shared" si="200"/>
        <v>#VALUE!</v>
      </c>
      <c r="R1224" s="3">
        <f t="shared" si="201"/>
        <v>0.65161645893711517</v>
      </c>
      <c r="S1224" s="3">
        <f t="shared" si="202"/>
        <v>0.74700299121659208</v>
      </c>
      <c r="T1224" s="16"/>
      <c r="U1224" s="1"/>
      <c r="V1224" s="1"/>
      <c r="W1224" s="1"/>
      <c r="X1224" s="1"/>
      <c r="Y1224" s="1"/>
      <c r="Z1224" s="1"/>
      <c r="AA1224" s="1"/>
      <c r="AB1224" s="1"/>
      <c r="AC1224" s="1"/>
      <c r="AD1224" s="1"/>
      <c r="AE1224" s="16"/>
      <c r="AF1224" s="16"/>
      <c r="AG1224" s="16"/>
      <c r="AH1224" s="16"/>
      <c r="AI1224" s="16"/>
      <c r="AJ1224" s="16"/>
      <c r="AK1224" s="16"/>
      <c r="AL1224" s="16"/>
      <c r="AM1224" s="16"/>
      <c r="AN1224" s="16"/>
      <c r="AO1224" s="16"/>
      <c r="AP1224" s="16"/>
      <c r="AQ1224" s="16"/>
      <c r="AR1224" s="16"/>
      <c r="AS1224" s="16"/>
      <c r="AT1224" s="16"/>
      <c r="AU1224" s="16"/>
      <c r="AV1224" s="16"/>
      <c r="AW1224" s="16"/>
      <c r="AX1224" s="16"/>
      <c r="AY1224" s="16"/>
      <c r="AZ1224" s="16"/>
      <c r="BA1224" s="16"/>
      <c r="BB1224" s="16"/>
      <c r="BC1224" s="16"/>
      <c r="BD1224" s="16"/>
      <c r="BE1224" s="16"/>
      <c r="BF1224" s="16"/>
      <c r="BG1224" s="16"/>
    </row>
    <row r="1225" spans="1:59" s="5" customFormat="1" x14ac:dyDescent="0.2">
      <c r="A1225"/>
      <c r="B1225"/>
      <c r="C1225"/>
      <c r="D1225"/>
      <c r="E1225"/>
      <c r="F1225"/>
      <c r="G1225"/>
      <c r="H1225"/>
      <c r="I1225"/>
      <c r="J1225"/>
      <c r="K1225"/>
      <c r="L1225"/>
      <c r="M1225" s="16"/>
      <c r="N1225" s="3">
        <v>1220</v>
      </c>
      <c r="O1225" s="3" t="str">
        <f t="shared" si="203"/>
        <v>NA</v>
      </c>
      <c r="P1225" s="3" t="e">
        <f t="shared" si="199"/>
        <v>#VALUE!</v>
      </c>
      <c r="Q1225" s="3" t="e">
        <f t="shared" si="200"/>
        <v>#VALUE!</v>
      </c>
      <c r="R1225" s="3">
        <f t="shared" si="201"/>
        <v>4.3066964366159088E-2</v>
      </c>
      <c r="S1225" s="3">
        <f t="shared" si="202"/>
        <v>5.2936410551893576E-2</v>
      </c>
      <c r="T1225" s="16"/>
      <c r="U1225" s="1"/>
      <c r="V1225" s="1"/>
      <c r="W1225" s="1"/>
      <c r="X1225" s="1"/>
      <c r="Y1225" s="1"/>
      <c r="Z1225" s="1"/>
      <c r="AA1225" s="1"/>
      <c r="AB1225" s="1"/>
      <c r="AC1225" s="1"/>
      <c r="AD1225" s="1"/>
      <c r="AE1225" s="16"/>
      <c r="AF1225" s="16"/>
      <c r="AG1225" s="16"/>
      <c r="AH1225" s="16"/>
      <c r="AI1225" s="16"/>
      <c r="AJ1225" s="16"/>
      <c r="AK1225" s="16"/>
      <c r="AL1225" s="16"/>
      <c r="AM1225" s="16"/>
      <c r="AN1225" s="16"/>
      <c r="AO1225" s="16"/>
      <c r="AP1225" s="16"/>
      <c r="AQ1225" s="16"/>
      <c r="AR1225" s="16"/>
      <c r="AS1225" s="16"/>
      <c r="AT1225" s="16"/>
      <c r="AU1225" s="16"/>
      <c r="AV1225" s="16"/>
      <c r="AW1225" s="16"/>
      <c r="AX1225" s="16"/>
      <c r="AY1225" s="16"/>
      <c r="AZ1225" s="16"/>
      <c r="BA1225" s="16"/>
      <c r="BB1225" s="16"/>
      <c r="BC1225" s="16"/>
      <c r="BD1225" s="16"/>
      <c r="BE1225" s="16"/>
      <c r="BF1225" s="16"/>
      <c r="BG1225" s="16"/>
    </row>
    <row r="1226" spans="1:59" s="5" customFormat="1" x14ac:dyDescent="0.2">
      <c r="A1226"/>
      <c r="B1226"/>
      <c r="C1226"/>
      <c r="D1226"/>
      <c r="E1226"/>
      <c r="F1226"/>
      <c r="G1226"/>
      <c r="H1226"/>
      <c r="I1226"/>
      <c r="J1226"/>
      <c r="K1226"/>
      <c r="L1226"/>
      <c r="M1226" s="16"/>
      <c r="N1226" s="3">
        <v>1221</v>
      </c>
      <c r="O1226" s="3" t="str">
        <f t="shared" si="203"/>
        <v>NA</v>
      </c>
      <c r="P1226" s="3" t="e">
        <f t="shared" si="199"/>
        <v>#VALUE!</v>
      </c>
      <c r="Q1226" s="3" t="e">
        <f t="shared" si="200"/>
        <v>#VALUE!</v>
      </c>
      <c r="R1226" s="3">
        <f t="shared" si="201"/>
        <v>0.59880345537644253</v>
      </c>
      <c r="S1226" s="3">
        <f t="shared" si="202"/>
        <v>0.78996955654855072</v>
      </c>
      <c r="T1226" s="16"/>
      <c r="U1226" s="1"/>
      <c r="V1226" s="1"/>
      <c r="W1226" s="1"/>
      <c r="X1226" s="1"/>
      <c r="Y1226" s="1"/>
      <c r="Z1226" s="1"/>
      <c r="AA1226" s="1"/>
      <c r="AB1226" s="1"/>
      <c r="AC1226" s="1"/>
      <c r="AD1226" s="1"/>
      <c r="AE1226" s="16"/>
      <c r="AF1226" s="16"/>
      <c r="AG1226" s="16"/>
      <c r="AH1226" s="16"/>
      <c r="AI1226" s="16"/>
      <c r="AJ1226" s="16"/>
      <c r="AK1226" s="16"/>
      <c r="AL1226" s="16"/>
      <c r="AM1226" s="16"/>
      <c r="AN1226" s="16"/>
      <c r="AO1226" s="16"/>
      <c r="AP1226" s="16"/>
      <c r="AQ1226" s="16"/>
      <c r="AR1226" s="16"/>
      <c r="AS1226" s="16"/>
      <c r="AT1226" s="16"/>
      <c r="AU1226" s="16"/>
      <c r="AV1226" s="16"/>
      <c r="AW1226" s="16"/>
      <c r="AX1226" s="16"/>
      <c r="AY1226" s="16"/>
      <c r="AZ1226" s="16"/>
      <c r="BA1226" s="16"/>
      <c r="BB1226" s="16"/>
      <c r="BC1226" s="16"/>
      <c r="BD1226" s="16"/>
      <c r="BE1226" s="16"/>
      <c r="BF1226" s="16"/>
      <c r="BG1226" s="16"/>
    </row>
    <row r="1227" spans="1:59" s="5" customFormat="1" x14ac:dyDescent="0.2">
      <c r="A1227"/>
      <c r="B1227"/>
      <c r="C1227"/>
      <c r="D1227"/>
      <c r="E1227"/>
      <c r="F1227"/>
      <c r="G1227"/>
      <c r="H1227"/>
      <c r="I1227"/>
      <c r="J1227"/>
      <c r="K1227"/>
      <c r="L1227"/>
      <c r="M1227" s="16"/>
      <c r="N1227" s="3">
        <v>1222</v>
      </c>
      <c r="O1227" s="3" t="str">
        <f t="shared" si="203"/>
        <v>NA</v>
      </c>
      <c r="P1227" s="3" t="e">
        <f t="shared" si="199"/>
        <v>#VALUE!</v>
      </c>
      <c r="Q1227" s="3" t="e">
        <f t="shared" si="200"/>
        <v>#VALUE!</v>
      </c>
      <c r="R1227" s="3">
        <f t="shared" si="201"/>
        <v>-0.34388449995598241</v>
      </c>
      <c r="S1227" s="3">
        <f t="shared" si="202"/>
        <v>0.36774477688527391</v>
      </c>
      <c r="T1227" s="16"/>
      <c r="U1227" s="1"/>
      <c r="V1227" s="1"/>
      <c r="W1227" s="1"/>
      <c r="X1227" s="1"/>
      <c r="Y1227" s="1"/>
      <c r="Z1227" s="1"/>
      <c r="AA1227" s="1"/>
      <c r="AB1227" s="1"/>
      <c r="AC1227" s="1"/>
      <c r="AD1227" s="1"/>
      <c r="AE1227" s="16"/>
      <c r="AF1227" s="16"/>
      <c r="AG1227" s="16"/>
      <c r="AH1227" s="16"/>
      <c r="AI1227" s="16"/>
      <c r="AJ1227" s="16"/>
      <c r="AK1227" s="16"/>
      <c r="AL1227" s="16"/>
      <c r="AM1227" s="16"/>
      <c r="AN1227" s="16"/>
      <c r="AO1227" s="16"/>
      <c r="AP1227" s="16"/>
      <c r="AQ1227" s="16"/>
      <c r="AR1227" s="16"/>
      <c r="AS1227" s="16"/>
      <c r="AT1227" s="16"/>
      <c r="AU1227" s="16"/>
      <c r="AV1227" s="16"/>
      <c r="AW1227" s="16"/>
      <c r="AX1227" s="16"/>
      <c r="AY1227" s="16"/>
      <c r="AZ1227" s="16"/>
      <c r="BA1227" s="16"/>
      <c r="BB1227" s="16"/>
      <c r="BC1227" s="16"/>
      <c r="BD1227" s="16"/>
      <c r="BE1227" s="16"/>
      <c r="BF1227" s="16"/>
      <c r="BG1227" s="16"/>
    </row>
    <row r="1228" spans="1:59" s="5" customFormat="1" x14ac:dyDescent="0.2">
      <c r="A1228"/>
      <c r="B1228"/>
      <c r="C1228"/>
      <c r="D1228"/>
      <c r="E1228"/>
      <c r="F1228"/>
      <c r="G1228"/>
      <c r="H1228"/>
      <c r="I1228"/>
      <c r="J1228"/>
      <c r="K1228"/>
      <c r="L1228"/>
      <c r="M1228" s="16"/>
      <c r="N1228" s="3">
        <v>1223</v>
      </c>
      <c r="O1228" s="3" t="str">
        <f t="shared" si="203"/>
        <v>NA</v>
      </c>
      <c r="P1228" s="3" t="e">
        <f t="shared" si="199"/>
        <v>#VALUE!</v>
      </c>
      <c r="Q1228" s="3" t="e">
        <f t="shared" si="200"/>
        <v>#VALUE!</v>
      </c>
      <c r="R1228" s="3">
        <f t="shared" si="201"/>
        <v>0.54599045181576988</v>
      </c>
      <c r="S1228" s="3">
        <f t="shared" si="202"/>
        <v>0.83293612188050925</v>
      </c>
      <c r="T1228" s="16"/>
      <c r="U1228" s="1"/>
      <c r="V1228" s="1"/>
      <c r="W1228" s="1"/>
      <c r="X1228" s="1"/>
      <c r="Y1228" s="1"/>
      <c r="Z1228" s="1"/>
      <c r="AA1228" s="1"/>
      <c r="AB1228" s="1"/>
      <c r="AC1228" s="1"/>
      <c r="AD1228" s="1"/>
      <c r="AE1228" s="16"/>
      <c r="AF1228" s="16"/>
      <c r="AG1228" s="16"/>
      <c r="AH1228" s="16"/>
      <c r="AI1228" s="16"/>
      <c r="AJ1228" s="16"/>
      <c r="AK1228" s="16"/>
      <c r="AL1228" s="16"/>
      <c r="AM1228" s="16"/>
      <c r="AN1228" s="16"/>
      <c r="AO1228" s="16"/>
      <c r="AP1228" s="16"/>
      <c r="AQ1228" s="16"/>
      <c r="AR1228" s="16"/>
      <c r="AS1228" s="16"/>
      <c r="AT1228" s="16"/>
      <c r="AU1228" s="16"/>
      <c r="AV1228" s="16"/>
      <c r="AW1228" s="16"/>
      <c r="AX1228" s="16"/>
      <c r="AY1228" s="16"/>
      <c r="AZ1228" s="16"/>
      <c r="BA1228" s="16"/>
      <c r="BB1228" s="16"/>
      <c r="BC1228" s="16"/>
      <c r="BD1228" s="16"/>
      <c r="BE1228" s="16"/>
      <c r="BF1228" s="16"/>
      <c r="BG1228" s="16"/>
    </row>
    <row r="1229" spans="1:59" s="5" customFormat="1" x14ac:dyDescent="0.2">
      <c r="A1229"/>
      <c r="B1229"/>
      <c r="C1229"/>
      <c r="D1229"/>
      <c r="E1229"/>
      <c r="F1229"/>
      <c r="G1229"/>
      <c r="H1229"/>
      <c r="I1229"/>
      <c r="J1229"/>
      <c r="K1229"/>
      <c r="L1229"/>
      <c r="M1229" s="16"/>
      <c r="N1229" s="3">
        <v>1224</v>
      </c>
      <c r="O1229" s="3" t="str">
        <f t="shared" si="203"/>
        <v>NA</v>
      </c>
      <c r="P1229" s="3" t="e">
        <f t="shared" si="199"/>
        <v>#VALUE!</v>
      </c>
      <c r="Q1229" s="3" t="e">
        <f t="shared" si="200"/>
        <v>#VALUE!</v>
      </c>
      <c r="R1229" s="3">
        <f t="shared" si="201"/>
        <v>-0.73083596427812392</v>
      </c>
      <c r="S1229" s="3">
        <f t="shared" si="202"/>
        <v>0.68255314321865423</v>
      </c>
      <c r="T1229" s="16"/>
      <c r="U1229" s="1"/>
      <c r="V1229" s="1"/>
      <c r="W1229" s="1"/>
      <c r="X1229" s="1"/>
      <c r="Y1229" s="1"/>
      <c r="Z1229" s="1"/>
      <c r="AA1229" s="1"/>
      <c r="AB1229" s="1"/>
      <c r="AC1229" s="1"/>
      <c r="AD1229" s="1"/>
      <c r="AE1229" s="16"/>
      <c r="AF1229" s="16"/>
      <c r="AG1229" s="16"/>
      <c r="AH1229" s="16"/>
      <c r="AI1229" s="16"/>
      <c r="AJ1229" s="16"/>
      <c r="AK1229" s="16"/>
      <c r="AL1229" s="16"/>
      <c r="AM1229" s="16"/>
      <c r="AN1229" s="16"/>
      <c r="AO1229" s="16"/>
      <c r="AP1229" s="16"/>
      <c r="AQ1229" s="16"/>
      <c r="AR1229" s="16"/>
      <c r="AS1229" s="16"/>
      <c r="AT1229" s="16"/>
      <c r="AU1229" s="16"/>
      <c r="AV1229" s="16"/>
      <c r="AW1229" s="16"/>
      <c r="AX1229" s="16"/>
      <c r="AY1229" s="16"/>
      <c r="AZ1229" s="16"/>
      <c r="BA1229" s="16"/>
      <c r="BB1229" s="16"/>
      <c r="BC1229" s="16"/>
      <c r="BD1229" s="16"/>
      <c r="BE1229" s="16"/>
      <c r="BF1229" s="16"/>
      <c r="BG1229" s="16"/>
    </row>
    <row r="1230" spans="1:59" s="5" customFormat="1" x14ac:dyDescent="0.2">
      <c r="A1230"/>
      <c r="B1230"/>
      <c r="C1230"/>
      <c r="D1230"/>
      <c r="E1230"/>
      <c r="F1230"/>
      <c r="G1230"/>
      <c r="H1230"/>
      <c r="I1230"/>
      <c r="J1230"/>
      <c r="K1230"/>
      <c r="L1230"/>
      <c r="M1230" s="16"/>
      <c r="N1230" s="3">
        <v>1225</v>
      </c>
      <c r="O1230" s="3" t="str">
        <f t="shared" si="203"/>
        <v>NA</v>
      </c>
      <c r="P1230" s="3" t="e">
        <f t="shared" si="199"/>
        <v>#VALUE!</v>
      </c>
      <c r="Q1230" s="3" t="e">
        <f t="shared" si="200"/>
        <v>#VALUE!</v>
      </c>
      <c r="R1230" s="3">
        <f t="shared" si="201"/>
        <v>0.37574996324024779</v>
      </c>
      <c r="S1230" s="3">
        <f t="shared" si="202"/>
        <v>0.65065306764012498</v>
      </c>
      <c r="T1230" s="16"/>
      <c r="U1230" s="1"/>
      <c r="V1230" s="1"/>
      <c r="W1230" s="1"/>
      <c r="X1230" s="1"/>
      <c r="Y1230" s="1"/>
      <c r="Z1230" s="1"/>
      <c r="AA1230" s="1"/>
      <c r="AB1230" s="1"/>
      <c r="AC1230" s="1"/>
      <c r="AD1230" s="1"/>
      <c r="AE1230" s="16"/>
      <c r="AF1230" s="16"/>
      <c r="AG1230" s="16"/>
      <c r="AH1230" s="16"/>
      <c r="AI1230" s="16"/>
      <c r="AJ1230" s="16"/>
      <c r="AK1230" s="16"/>
      <c r="AL1230" s="16"/>
      <c r="AM1230" s="16"/>
      <c r="AN1230" s="16"/>
      <c r="AO1230" s="16"/>
      <c r="AP1230" s="16"/>
      <c r="AQ1230" s="16"/>
      <c r="AR1230" s="16"/>
      <c r="AS1230" s="16"/>
      <c r="AT1230" s="16"/>
      <c r="AU1230" s="16"/>
      <c r="AV1230" s="16"/>
      <c r="AW1230" s="16"/>
      <c r="AX1230" s="16"/>
      <c r="AY1230" s="16"/>
      <c r="AZ1230" s="16"/>
      <c r="BA1230" s="16"/>
      <c r="BB1230" s="16"/>
      <c r="BC1230" s="16"/>
      <c r="BD1230" s="16"/>
      <c r="BE1230" s="16"/>
      <c r="BF1230" s="16"/>
      <c r="BG1230" s="16"/>
    </row>
    <row r="1231" spans="1:59" s="5" customFormat="1" x14ac:dyDescent="0.2">
      <c r="A1231"/>
      <c r="B1231"/>
      <c r="C1231"/>
      <c r="D1231"/>
      <c r="E1231"/>
      <c r="F1231"/>
      <c r="G1231"/>
      <c r="H1231"/>
      <c r="I1231"/>
      <c r="J1231"/>
      <c r="K1231"/>
      <c r="L1231"/>
      <c r="M1231" s="16"/>
      <c r="N1231" s="3">
        <v>1226</v>
      </c>
      <c r="O1231" s="3" t="str">
        <f t="shared" si="203"/>
        <v>NA</v>
      </c>
      <c r="P1231" s="3" t="e">
        <f t="shared" si="199"/>
        <v>#VALUE!</v>
      </c>
      <c r="Q1231" s="3" t="e">
        <f t="shared" si="200"/>
        <v>#VALUE!</v>
      </c>
      <c r="R1231" s="3">
        <f t="shared" si="201"/>
        <v>-0.77009827780918683</v>
      </c>
      <c r="S1231" s="3">
        <f t="shared" si="202"/>
        <v>0.6269311168467786</v>
      </c>
      <c r="T1231" s="16"/>
      <c r="U1231" s="1"/>
      <c r="V1231" s="1"/>
      <c r="W1231" s="1"/>
      <c r="X1231" s="1"/>
      <c r="Y1231" s="1"/>
      <c r="Z1231" s="1"/>
      <c r="AA1231" s="1"/>
      <c r="AB1231" s="1"/>
      <c r="AC1231" s="1"/>
      <c r="AD1231" s="1"/>
      <c r="AE1231" s="16"/>
      <c r="AF1231" s="16"/>
      <c r="AG1231" s="16"/>
      <c r="AH1231" s="16"/>
      <c r="AI1231" s="16"/>
      <c r="AJ1231" s="16"/>
      <c r="AK1231" s="16"/>
      <c r="AL1231" s="16"/>
      <c r="AM1231" s="16"/>
      <c r="AN1231" s="16"/>
      <c r="AO1231" s="16"/>
      <c r="AP1231" s="16"/>
      <c r="AQ1231" s="16"/>
      <c r="AR1231" s="16"/>
      <c r="AS1231" s="16"/>
      <c r="AT1231" s="16"/>
      <c r="AU1231" s="16"/>
      <c r="AV1231" s="16"/>
      <c r="AW1231" s="16"/>
      <c r="AX1231" s="16"/>
      <c r="AY1231" s="16"/>
      <c r="AZ1231" s="16"/>
      <c r="BA1231" s="16"/>
      <c r="BB1231" s="16"/>
      <c r="BC1231" s="16"/>
      <c r="BD1231" s="16"/>
      <c r="BE1231" s="16"/>
      <c r="BF1231" s="16"/>
      <c r="BG1231" s="16"/>
    </row>
    <row r="1232" spans="1:59" s="5" customFormat="1" x14ac:dyDescent="0.2">
      <c r="A1232"/>
      <c r="B1232"/>
      <c r="C1232"/>
      <c r="D1232"/>
      <c r="E1232"/>
      <c r="F1232"/>
      <c r="G1232"/>
      <c r="H1232"/>
      <c r="I1232"/>
      <c r="J1232"/>
      <c r="K1232"/>
      <c r="L1232"/>
      <c r="M1232" s="16"/>
      <c r="N1232" s="3">
        <v>1227</v>
      </c>
      <c r="O1232" s="3" t="str">
        <f t="shared" si="203"/>
        <v>NA</v>
      </c>
      <c r="P1232" s="3" t="e">
        <f t="shared" si="199"/>
        <v>#VALUE!</v>
      </c>
      <c r="Q1232" s="3" t="e">
        <f t="shared" si="200"/>
        <v>#VALUE!</v>
      </c>
      <c r="R1232" s="3">
        <f t="shared" si="201"/>
        <v>8.8081989649876125E-2</v>
      </c>
      <c r="S1232" s="3">
        <f t="shared" si="202"/>
        <v>0.24312039382739797</v>
      </c>
      <c r="T1232" s="16"/>
      <c r="U1232" s="1"/>
      <c r="V1232" s="1"/>
      <c r="W1232" s="1"/>
      <c r="X1232" s="1"/>
      <c r="Y1232" s="1"/>
      <c r="Z1232" s="1"/>
      <c r="AA1232" s="1"/>
      <c r="AB1232" s="1"/>
      <c r="AC1232" s="1"/>
      <c r="AD1232" s="1"/>
      <c r="AE1232" s="16"/>
      <c r="AF1232" s="16"/>
      <c r="AG1232" s="16"/>
      <c r="AH1232" s="16"/>
      <c r="AI1232" s="16"/>
      <c r="AJ1232" s="16"/>
      <c r="AK1232" s="16"/>
      <c r="AL1232" s="16"/>
      <c r="AM1232" s="16"/>
      <c r="AN1232" s="16"/>
      <c r="AO1232" s="16"/>
      <c r="AP1232" s="16"/>
      <c r="AQ1232" s="16"/>
      <c r="AR1232" s="16"/>
      <c r="AS1232" s="16"/>
      <c r="AT1232" s="16"/>
      <c r="AU1232" s="16"/>
      <c r="AV1232" s="16"/>
      <c r="AW1232" s="16"/>
      <c r="AX1232" s="16"/>
      <c r="AY1232" s="16"/>
      <c r="AZ1232" s="16"/>
      <c r="BA1232" s="16"/>
      <c r="BB1232" s="16"/>
      <c r="BC1232" s="16"/>
      <c r="BD1232" s="16"/>
      <c r="BE1232" s="16"/>
      <c r="BF1232" s="16"/>
      <c r="BG1232" s="16"/>
    </row>
    <row r="1233" spans="1:59" s="5" customFormat="1" x14ac:dyDescent="0.2">
      <c r="A1233"/>
      <c r="B1233"/>
      <c r="C1233"/>
      <c r="D1233"/>
      <c r="E1233"/>
      <c r="F1233"/>
      <c r="G1233"/>
      <c r="H1233"/>
      <c r="I1233"/>
      <c r="J1233"/>
      <c r="K1233"/>
      <c r="L1233"/>
      <c r="M1233" s="16"/>
      <c r="N1233" s="3">
        <v>1228</v>
      </c>
      <c r="O1233" s="3" t="str">
        <f t="shared" si="203"/>
        <v>NA</v>
      </c>
      <c r="P1233" s="3" t="e">
        <f t="shared" si="199"/>
        <v>#VALUE!</v>
      </c>
      <c r="Q1233" s="3" t="e">
        <f t="shared" si="200"/>
        <v>#VALUE!</v>
      </c>
      <c r="R1233" s="3">
        <f t="shared" si="201"/>
        <v>-0.80936059134024974</v>
      </c>
      <c r="S1233" s="3">
        <f t="shared" si="202"/>
        <v>0.57130909047490297</v>
      </c>
      <c r="T1233" s="16"/>
      <c r="U1233" s="1"/>
      <c r="V1233" s="1"/>
      <c r="W1233" s="1"/>
      <c r="X1233" s="1"/>
      <c r="Y1233" s="1"/>
      <c r="Z1233" s="1"/>
      <c r="AA1233" s="1"/>
      <c r="AB1233" s="1"/>
      <c r="AC1233" s="1"/>
      <c r="AD1233" s="1"/>
      <c r="AE1233" s="16"/>
      <c r="AF1233" s="16"/>
      <c r="AG1233" s="16"/>
      <c r="AH1233" s="16"/>
      <c r="AI1233" s="16"/>
      <c r="AJ1233" s="16"/>
      <c r="AK1233" s="16"/>
      <c r="AL1233" s="16"/>
      <c r="AM1233" s="16"/>
      <c r="AN1233" s="16"/>
      <c r="AO1233" s="16"/>
      <c r="AP1233" s="16"/>
      <c r="AQ1233" s="16"/>
      <c r="AR1233" s="16"/>
      <c r="AS1233" s="16"/>
      <c r="AT1233" s="16"/>
      <c r="AU1233" s="16"/>
      <c r="AV1233" s="16"/>
      <c r="AW1233" s="16"/>
      <c r="AX1233" s="16"/>
      <c r="AY1233" s="16"/>
      <c r="AZ1233" s="16"/>
      <c r="BA1233" s="16"/>
      <c r="BB1233" s="16"/>
      <c r="BC1233" s="16"/>
      <c r="BD1233" s="16"/>
      <c r="BE1233" s="16"/>
      <c r="BF1233" s="16"/>
      <c r="BG1233" s="16"/>
    </row>
    <row r="1234" spans="1:59" s="5" customFormat="1" x14ac:dyDescent="0.2">
      <c r="A1234"/>
      <c r="B1234"/>
      <c r="C1234"/>
      <c r="D1234"/>
      <c r="E1234"/>
      <c r="F1234"/>
      <c r="G1234"/>
      <c r="H1234"/>
      <c r="I1234"/>
      <c r="J1234"/>
      <c r="K1234"/>
      <c r="L1234"/>
      <c r="M1234" s="16"/>
      <c r="N1234" s="3">
        <v>1229</v>
      </c>
      <c r="O1234" s="3" t="str">
        <f t="shared" si="203"/>
        <v>NA</v>
      </c>
      <c r="P1234" s="3" t="e">
        <f t="shared" si="199"/>
        <v>#VALUE!</v>
      </c>
      <c r="Q1234" s="3" t="e">
        <f t="shared" si="200"/>
        <v>#VALUE!</v>
      </c>
      <c r="R1234" s="3">
        <f t="shared" si="201"/>
        <v>-0.19958598394049545</v>
      </c>
      <c r="S1234" s="3">
        <f t="shared" si="202"/>
        <v>-0.1644122799853292</v>
      </c>
      <c r="T1234" s="16"/>
      <c r="U1234" s="1"/>
      <c r="V1234" s="1"/>
      <c r="W1234" s="1"/>
      <c r="X1234" s="1"/>
      <c r="Y1234" s="1"/>
      <c r="Z1234" s="1"/>
      <c r="AA1234" s="1"/>
      <c r="AB1234" s="1"/>
      <c r="AC1234" s="1"/>
      <c r="AD1234" s="1"/>
      <c r="AE1234" s="16"/>
      <c r="AF1234" s="16"/>
      <c r="AG1234" s="16"/>
      <c r="AH1234" s="16"/>
      <c r="AI1234" s="16"/>
      <c r="AJ1234" s="16"/>
      <c r="AK1234" s="16"/>
      <c r="AL1234" s="16"/>
      <c r="AM1234" s="16"/>
      <c r="AN1234" s="16"/>
      <c r="AO1234" s="16"/>
      <c r="AP1234" s="16"/>
      <c r="AQ1234" s="16"/>
      <c r="AR1234" s="16"/>
      <c r="AS1234" s="16"/>
      <c r="AT1234" s="16"/>
      <c r="AU1234" s="16"/>
      <c r="AV1234" s="16"/>
      <c r="AW1234" s="16"/>
      <c r="AX1234" s="16"/>
      <c r="AY1234" s="16"/>
      <c r="AZ1234" s="16"/>
      <c r="BA1234" s="16"/>
      <c r="BB1234" s="16"/>
      <c r="BC1234" s="16"/>
      <c r="BD1234" s="16"/>
      <c r="BE1234" s="16"/>
      <c r="BF1234" s="16"/>
      <c r="BG1234" s="16"/>
    </row>
    <row r="1235" spans="1:59" s="5" customFormat="1" x14ac:dyDescent="0.2">
      <c r="A1235"/>
      <c r="B1235"/>
      <c r="C1235"/>
      <c r="D1235"/>
      <c r="E1235"/>
      <c r="F1235"/>
      <c r="G1235"/>
      <c r="H1235"/>
      <c r="I1235"/>
      <c r="J1235"/>
      <c r="K1235"/>
      <c r="L1235"/>
      <c r="M1235" s="16"/>
      <c r="N1235" s="3">
        <v>1230</v>
      </c>
      <c r="O1235" s="3" t="str">
        <f t="shared" si="203"/>
        <v>NA</v>
      </c>
      <c r="P1235" s="3" t="e">
        <f t="shared" si="199"/>
        <v>#VALUE!</v>
      </c>
      <c r="Q1235" s="3" t="e">
        <f t="shared" si="200"/>
        <v>#VALUE!</v>
      </c>
      <c r="R1235" s="3">
        <f t="shared" si="201"/>
        <v>-0.84862290487131253</v>
      </c>
      <c r="S1235" s="3">
        <f t="shared" si="202"/>
        <v>0.51568706410302734</v>
      </c>
      <c r="T1235" s="16"/>
      <c r="U1235" s="1"/>
      <c r="V1235" s="1"/>
      <c r="W1235" s="1"/>
      <c r="X1235" s="1"/>
      <c r="Y1235" s="1"/>
      <c r="Z1235" s="1"/>
      <c r="AA1235" s="1"/>
      <c r="AB1235" s="1"/>
      <c r="AC1235" s="1"/>
      <c r="AD1235" s="1"/>
      <c r="AE1235" s="16"/>
      <c r="AF1235" s="16"/>
      <c r="AG1235" s="16"/>
      <c r="AH1235" s="16"/>
      <c r="AI1235" s="16"/>
      <c r="AJ1235" s="16"/>
      <c r="AK1235" s="16"/>
      <c r="AL1235" s="16"/>
      <c r="AM1235" s="16"/>
      <c r="AN1235" s="16"/>
      <c r="AO1235" s="16"/>
      <c r="AP1235" s="16"/>
      <c r="AQ1235" s="16"/>
      <c r="AR1235" s="16"/>
      <c r="AS1235" s="16"/>
      <c r="AT1235" s="16"/>
      <c r="AU1235" s="16"/>
      <c r="AV1235" s="16"/>
      <c r="AW1235" s="16"/>
      <c r="AX1235" s="16"/>
      <c r="AY1235" s="16"/>
      <c r="AZ1235" s="16"/>
      <c r="BA1235" s="16"/>
      <c r="BB1235" s="16"/>
      <c r="BC1235" s="16"/>
      <c r="BD1235" s="16"/>
      <c r="BE1235" s="16"/>
      <c r="BF1235" s="16"/>
      <c r="BG1235" s="16"/>
    </row>
    <row r="1236" spans="1:59" s="5" customFormat="1" x14ac:dyDescent="0.2">
      <c r="A1236"/>
      <c r="B1236"/>
      <c r="C1236"/>
      <c r="D1236"/>
      <c r="E1236"/>
      <c r="F1236"/>
      <c r="G1236"/>
      <c r="H1236"/>
      <c r="I1236"/>
      <c r="J1236"/>
      <c r="K1236"/>
      <c r="L1236"/>
      <c r="M1236" s="16"/>
      <c r="N1236" s="3">
        <v>1231</v>
      </c>
      <c r="O1236" s="3" t="str">
        <f t="shared" si="203"/>
        <v>NA</v>
      </c>
      <c r="P1236" s="3" t="e">
        <f t="shared" si="199"/>
        <v>#VALUE!</v>
      </c>
      <c r="Q1236" s="3" t="e">
        <f t="shared" si="200"/>
        <v>#VALUE!</v>
      </c>
      <c r="R1236" s="3">
        <f t="shared" si="201"/>
        <v>-0.48725395753086709</v>
      </c>
      <c r="S1236" s="3">
        <f t="shared" si="202"/>
        <v>-0.57194495379805621</v>
      </c>
      <c r="T1236" s="16"/>
      <c r="U1236" s="1"/>
      <c r="V1236" s="1"/>
      <c r="W1236" s="1"/>
      <c r="X1236" s="1"/>
      <c r="Y1236" s="1"/>
      <c r="Z1236" s="1"/>
      <c r="AA1236" s="1"/>
      <c r="AB1236" s="1"/>
      <c r="AC1236" s="1"/>
      <c r="AD1236" s="1"/>
      <c r="AE1236" s="16"/>
      <c r="AF1236" s="16"/>
      <c r="AG1236" s="16"/>
      <c r="AH1236" s="16"/>
      <c r="AI1236" s="16"/>
      <c r="AJ1236" s="16"/>
      <c r="AK1236" s="16"/>
      <c r="AL1236" s="16"/>
      <c r="AM1236" s="16"/>
      <c r="AN1236" s="16"/>
      <c r="AO1236" s="16"/>
      <c r="AP1236" s="16"/>
      <c r="AQ1236" s="16"/>
      <c r="AR1236" s="16"/>
      <c r="AS1236" s="16"/>
      <c r="AT1236" s="16"/>
      <c r="AU1236" s="16"/>
      <c r="AV1236" s="16"/>
      <c r="AW1236" s="16"/>
      <c r="AX1236" s="16"/>
      <c r="AY1236" s="16"/>
      <c r="AZ1236" s="16"/>
      <c r="BA1236" s="16"/>
      <c r="BB1236" s="16"/>
      <c r="BC1236" s="16"/>
      <c r="BD1236" s="16"/>
      <c r="BE1236" s="16"/>
      <c r="BF1236" s="16"/>
      <c r="BG1236" s="16"/>
    </row>
    <row r="1237" spans="1:59" s="5" customFormat="1" x14ac:dyDescent="0.2">
      <c r="A1237"/>
      <c r="B1237"/>
      <c r="C1237"/>
      <c r="D1237"/>
      <c r="E1237"/>
      <c r="F1237"/>
      <c r="G1237"/>
      <c r="H1237"/>
      <c r="I1237"/>
      <c r="J1237"/>
      <c r="K1237"/>
      <c r="L1237"/>
      <c r="M1237" s="16"/>
      <c r="N1237" s="3">
        <v>1232</v>
      </c>
      <c r="O1237" s="3" t="str">
        <f t="shared" si="203"/>
        <v>NA</v>
      </c>
      <c r="P1237" s="3" t="e">
        <f t="shared" si="199"/>
        <v>#VALUE!</v>
      </c>
      <c r="Q1237" s="3" t="e">
        <f t="shared" si="200"/>
        <v>#VALUE!</v>
      </c>
      <c r="R1237" s="3">
        <f t="shared" si="201"/>
        <v>-0.88788521840237544</v>
      </c>
      <c r="S1237" s="3">
        <f t="shared" si="202"/>
        <v>0.46006503773115165</v>
      </c>
      <c r="T1237" s="16"/>
      <c r="U1237" s="1"/>
      <c r="V1237" s="1"/>
      <c r="W1237" s="1"/>
      <c r="X1237" s="1"/>
      <c r="Y1237" s="1"/>
      <c r="Z1237" s="1"/>
      <c r="AA1237" s="1"/>
      <c r="AB1237" s="1"/>
      <c r="AC1237" s="1"/>
      <c r="AD1237" s="1"/>
      <c r="AE1237" s="16"/>
      <c r="AF1237" s="16"/>
      <c r="AG1237" s="16"/>
      <c r="AH1237" s="16"/>
      <c r="AI1237" s="16"/>
      <c r="AJ1237" s="16"/>
      <c r="AK1237" s="16"/>
      <c r="AL1237" s="16"/>
      <c r="AM1237" s="16"/>
      <c r="AN1237" s="16"/>
      <c r="AO1237" s="16"/>
      <c r="AP1237" s="16"/>
      <c r="AQ1237" s="16"/>
      <c r="AR1237" s="16"/>
      <c r="AS1237" s="16"/>
      <c r="AT1237" s="16"/>
      <c r="AU1237" s="16"/>
      <c r="AV1237" s="16"/>
      <c r="AW1237" s="16"/>
      <c r="AX1237" s="16"/>
      <c r="AY1237" s="16"/>
      <c r="AZ1237" s="16"/>
      <c r="BA1237" s="16"/>
      <c r="BB1237" s="16"/>
      <c r="BC1237" s="16"/>
      <c r="BD1237" s="16"/>
      <c r="BE1237" s="16"/>
      <c r="BF1237" s="16"/>
      <c r="BG1237" s="16"/>
    </row>
    <row r="1238" spans="1:59" s="5" customFormat="1" x14ac:dyDescent="0.2">
      <c r="A1238"/>
      <c r="B1238"/>
      <c r="C1238"/>
      <c r="D1238"/>
      <c r="E1238"/>
      <c r="F1238"/>
      <c r="G1238"/>
      <c r="H1238"/>
      <c r="I1238"/>
      <c r="J1238"/>
      <c r="K1238"/>
      <c r="L1238"/>
      <c r="M1238" s="16"/>
      <c r="N1238" s="3">
        <v>1233</v>
      </c>
      <c r="O1238" s="3" t="str">
        <f t="shared" si="203"/>
        <v>NA</v>
      </c>
      <c r="P1238" s="3" t="e">
        <f t="shared" si="199"/>
        <v>#VALUE!</v>
      </c>
      <c r="Q1238" s="3" t="e">
        <f t="shared" si="200"/>
        <v>#VALUE!</v>
      </c>
      <c r="R1238" s="3">
        <f t="shared" si="201"/>
        <v>-0.60200208751607642</v>
      </c>
      <c r="S1238" s="3">
        <f t="shared" si="202"/>
        <v>-0.79339879205454888</v>
      </c>
      <c r="T1238" s="16"/>
      <c r="U1238" s="1"/>
      <c r="V1238" s="1"/>
      <c r="W1238" s="1"/>
      <c r="X1238" s="1"/>
      <c r="Y1238" s="1"/>
      <c r="Z1238" s="1"/>
      <c r="AA1238" s="1"/>
      <c r="AB1238" s="1"/>
      <c r="AC1238" s="1"/>
      <c r="AD1238" s="1"/>
      <c r="AE1238" s="16"/>
      <c r="AF1238" s="16"/>
      <c r="AG1238" s="16"/>
      <c r="AH1238" s="16"/>
      <c r="AI1238" s="16"/>
      <c r="AJ1238" s="16"/>
      <c r="AK1238" s="16"/>
      <c r="AL1238" s="16"/>
      <c r="AM1238" s="16"/>
      <c r="AN1238" s="16"/>
      <c r="AO1238" s="16"/>
      <c r="AP1238" s="16"/>
      <c r="AQ1238" s="16"/>
      <c r="AR1238" s="16"/>
      <c r="AS1238" s="16"/>
      <c r="AT1238" s="16"/>
      <c r="AU1238" s="16"/>
      <c r="AV1238" s="16"/>
      <c r="AW1238" s="16"/>
      <c r="AX1238" s="16"/>
      <c r="AY1238" s="16"/>
      <c r="AZ1238" s="16"/>
      <c r="BA1238" s="16"/>
      <c r="BB1238" s="16"/>
      <c r="BC1238" s="16"/>
      <c r="BD1238" s="16"/>
      <c r="BE1238" s="16"/>
      <c r="BF1238" s="16"/>
      <c r="BG1238" s="16"/>
    </row>
    <row r="1239" spans="1:59" s="5" customFormat="1" x14ac:dyDescent="0.2">
      <c r="A1239"/>
      <c r="B1239"/>
      <c r="C1239"/>
      <c r="D1239"/>
      <c r="E1239"/>
      <c r="F1239"/>
      <c r="G1239"/>
      <c r="H1239"/>
      <c r="I1239"/>
      <c r="J1239"/>
      <c r="K1239"/>
      <c r="L1239"/>
      <c r="M1239" s="16"/>
      <c r="N1239" s="3">
        <v>1234</v>
      </c>
      <c r="O1239" s="3" t="str">
        <f t="shared" si="203"/>
        <v>NA</v>
      </c>
      <c r="P1239" s="3" t="e">
        <f t="shared" si="199"/>
        <v>#VALUE!</v>
      </c>
      <c r="Q1239" s="3" t="e">
        <f t="shared" si="200"/>
        <v>#VALUE!</v>
      </c>
      <c r="R1239" s="3">
        <f t="shared" si="201"/>
        <v>-0.46167144054917103</v>
      </c>
      <c r="S1239" s="3">
        <f t="shared" si="202"/>
        <v>0.20087869776964695</v>
      </c>
      <c r="T1239" s="16"/>
      <c r="U1239" s="1"/>
      <c r="V1239" s="1"/>
      <c r="W1239" s="1"/>
      <c r="X1239" s="1"/>
      <c r="Y1239" s="1"/>
      <c r="Z1239" s="1"/>
      <c r="AA1239" s="1"/>
      <c r="AB1239" s="1"/>
      <c r="AC1239" s="1"/>
      <c r="AD1239" s="1"/>
      <c r="AE1239" s="16"/>
      <c r="AF1239" s="16"/>
      <c r="AG1239" s="16"/>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c r="BB1239" s="16"/>
      <c r="BC1239" s="16"/>
      <c r="BD1239" s="16"/>
      <c r="BE1239" s="16"/>
      <c r="BF1239" s="16"/>
      <c r="BG1239" s="16"/>
    </row>
    <row r="1240" spans="1:59" s="5" customFormat="1" x14ac:dyDescent="0.2">
      <c r="A1240"/>
      <c r="B1240"/>
      <c r="C1240"/>
      <c r="D1240"/>
      <c r="E1240"/>
      <c r="F1240"/>
      <c r="G1240"/>
      <c r="H1240"/>
      <c r="I1240"/>
      <c r="J1240"/>
      <c r="K1240"/>
      <c r="L1240"/>
      <c r="M1240" s="16"/>
      <c r="N1240" s="3">
        <v>1235</v>
      </c>
      <c r="O1240" s="3" t="str">
        <f t="shared" si="203"/>
        <v>NA</v>
      </c>
      <c r="P1240" s="3" t="e">
        <f t="shared" si="199"/>
        <v>#VALUE!</v>
      </c>
      <c r="Q1240" s="3" t="e">
        <f t="shared" si="200"/>
        <v>#VALUE!</v>
      </c>
      <c r="R1240" s="3">
        <f t="shared" si="201"/>
        <v>-0.54383037389612365</v>
      </c>
      <c r="S1240" s="3">
        <f t="shared" si="202"/>
        <v>-0.82877379475480728</v>
      </c>
      <c r="T1240" s="16"/>
      <c r="U1240" s="1"/>
      <c r="V1240" s="1"/>
      <c r="W1240" s="1"/>
      <c r="X1240" s="1"/>
      <c r="Y1240" s="1"/>
      <c r="Z1240" s="1"/>
      <c r="AA1240" s="1"/>
      <c r="AB1240" s="1"/>
      <c r="AC1240" s="1"/>
      <c r="AD1240" s="1"/>
      <c r="AE1240" s="16"/>
      <c r="AF1240" s="16"/>
      <c r="AG1240" s="16"/>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c r="BB1240" s="16"/>
      <c r="BC1240" s="16"/>
      <c r="BD1240" s="16"/>
      <c r="BE1240" s="16"/>
      <c r="BF1240" s="16"/>
      <c r="BG1240" s="16"/>
    </row>
    <row r="1241" spans="1:59" s="5" customFormat="1" x14ac:dyDescent="0.2">
      <c r="A1241"/>
      <c r="B1241"/>
      <c r="C1241"/>
      <c r="D1241"/>
      <c r="E1241"/>
      <c r="F1241"/>
      <c r="G1241"/>
      <c r="H1241"/>
      <c r="I1241"/>
      <c r="J1241"/>
      <c r="K1241"/>
      <c r="L1241"/>
      <c r="M1241" s="16"/>
      <c r="N1241" s="3">
        <v>1236</v>
      </c>
      <c r="O1241" s="3" t="str">
        <f t="shared" si="203"/>
        <v>NA</v>
      </c>
      <c r="P1241" s="3" t="e">
        <f t="shared" si="199"/>
        <v>#VALUE!</v>
      </c>
      <c r="Q1241" s="3" t="e">
        <f t="shared" si="200"/>
        <v>#VALUE!</v>
      </c>
      <c r="R1241" s="3">
        <f t="shared" si="201"/>
        <v>-3.5457662695966674E-2</v>
      </c>
      <c r="S1241" s="3">
        <f t="shared" si="202"/>
        <v>-5.8307642191857717E-2</v>
      </c>
      <c r="T1241" s="16"/>
      <c r="U1241" s="1"/>
      <c r="V1241" s="1"/>
      <c r="W1241" s="1"/>
      <c r="X1241" s="1"/>
      <c r="Y1241" s="1"/>
      <c r="Z1241" s="1"/>
      <c r="AA1241" s="1"/>
      <c r="AB1241" s="1"/>
      <c r="AC1241" s="1"/>
      <c r="AD1241" s="1"/>
      <c r="AE1241" s="16"/>
      <c r="AF1241" s="16"/>
      <c r="AG1241" s="16"/>
      <c r="AH1241" s="16"/>
      <c r="AI1241" s="16"/>
      <c r="AJ1241" s="16"/>
      <c r="AK1241" s="16"/>
      <c r="AL1241" s="16"/>
      <c r="AM1241" s="16"/>
      <c r="AN1241" s="16"/>
      <c r="AO1241" s="16"/>
      <c r="AP1241" s="16"/>
      <c r="AQ1241" s="16"/>
      <c r="AR1241" s="16"/>
      <c r="AS1241" s="16"/>
      <c r="AT1241" s="16"/>
      <c r="AU1241" s="16"/>
      <c r="AV1241" s="16"/>
      <c r="AW1241" s="16"/>
      <c r="AX1241" s="16"/>
      <c r="AY1241" s="16"/>
      <c r="AZ1241" s="16"/>
      <c r="BA1241" s="16"/>
      <c r="BB1241" s="16"/>
      <c r="BC1241" s="16"/>
      <c r="BD1241" s="16"/>
      <c r="BE1241" s="16"/>
      <c r="BF1241" s="16"/>
      <c r="BG1241" s="16"/>
    </row>
    <row r="1242" spans="1:59" s="5" customFormat="1" x14ac:dyDescent="0.2">
      <c r="A1242"/>
      <c r="B1242"/>
      <c r="C1242"/>
      <c r="D1242"/>
      <c r="E1242"/>
      <c r="F1242"/>
      <c r="G1242"/>
      <c r="H1242"/>
      <c r="I1242"/>
      <c r="J1242"/>
      <c r="K1242"/>
      <c r="L1242"/>
      <c r="M1242" s="16"/>
      <c r="N1242" s="3">
        <v>1237</v>
      </c>
      <c r="O1242" s="3" t="str">
        <f t="shared" si="203"/>
        <v>NA</v>
      </c>
      <c r="P1242" s="3" t="e">
        <f t="shared" si="199"/>
        <v>#VALUE!</v>
      </c>
      <c r="Q1242" s="3" t="e">
        <f t="shared" si="200"/>
        <v>#VALUE!</v>
      </c>
      <c r="R1242" s="3">
        <f t="shared" si="201"/>
        <v>-0.48565866027617083</v>
      </c>
      <c r="S1242" s="3">
        <f t="shared" si="202"/>
        <v>-0.86414879745506545</v>
      </c>
      <c r="T1242" s="16"/>
      <c r="U1242" s="1"/>
      <c r="V1242" s="1"/>
      <c r="W1242" s="1"/>
      <c r="X1242" s="1"/>
      <c r="Y1242" s="1"/>
      <c r="Z1242" s="1"/>
      <c r="AA1242" s="1"/>
      <c r="AB1242" s="1"/>
      <c r="AC1242" s="1"/>
      <c r="AD1242" s="1"/>
      <c r="AE1242" s="16"/>
      <c r="AF1242" s="16"/>
      <c r="AG1242" s="16"/>
      <c r="AH1242" s="16"/>
      <c r="AI1242" s="16"/>
      <c r="AJ1242" s="16"/>
      <c r="AK1242" s="16"/>
      <c r="AL1242" s="16"/>
      <c r="AM1242" s="16"/>
      <c r="AN1242" s="16"/>
      <c r="AO1242" s="16"/>
      <c r="AP1242" s="16"/>
      <c r="AQ1242" s="16"/>
      <c r="AR1242" s="16"/>
      <c r="AS1242" s="16"/>
      <c r="AT1242" s="16"/>
      <c r="AU1242" s="16"/>
      <c r="AV1242" s="16"/>
      <c r="AW1242" s="16"/>
      <c r="AX1242" s="16"/>
      <c r="AY1242" s="16"/>
      <c r="AZ1242" s="16"/>
      <c r="BA1242" s="16"/>
      <c r="BB1242" s="16"/>
      <c r="BC1242" s="16"/>
      <c r="BD1242" s="16"/>
      <c r="BE1242" s="16"/>
      <c r="BF1242" s="16"/>
      <c r="BG1242" s="16"/>
    </row>
    <row r="1243" spans="1:59" s="5" customFormat="1" x14ac:dyDescent="0.2">
      <c r="A1243"/>
      <c r="B1243"/>
      <c r="C1243"/>
      <c r="D1243"/>
      <c r="E1243"/>
      <c r="F1243"/>
      <c r="G1243"/>
      <c r="H1243"/>
      <c r="I1243"/>
      <c r="J1243"/>
      <c r="K1243"/>
      <c r="L1243"/>
      <c r="M1243" s="16"/>
      <c r="N1243" s="3">
        <v>1238</v>
      </c>
      <c r="O1243" s="3" t="str">
        <f t="shared" si="203"/>
        <v>NA</v>
      </c>
      <c r="P1243" s="3" t="e">
        <f t="shared" si="199"/>
        <v>#VALUE!</v>
      </c>
      <c r="Q1243" s="3" t="e">
        <f t="shared" si="200"/>
        <v>#VALUE!</v>
      </c>
      <c r="R1243" s="3">
        <f t="shared" si="201"/>
        <v>0.39075611515723774</v>
      </c>
      <c r="S1243" s="3">
        <f t="shared" si="202"/>
        <v>-0.31749398215336239</v>
      </c>
      <c r="T1243" s="16"/>
      <c r="U1243" s="1"/>
      <c r="V1243" s="1"/>
      <c r="W1243" s="1"/>
      <c r="X1243" s="1"/>
      <c r="Y1243" s="1"/>
      <c r="Z1243" s="1"/>
      <c r="AA1243" s="1"/>
      <c r="AB1243" s="1"/>
      <c r="AC1243" s="1"/>
      <c r="AD1243" s="1"/>
      <c r="AE1243" s="16"/>
      <c r="AF1243" s="16"/>
      <c r="AG1243" s="16"/>
      <c r="AH1243" s="16"/>
      <c r="AI1243" s="16"/>
      <c r="AJ1243" s="16"/>
      <c r="AK1243" s="16"/>
      <c r="AL1243" s="16"/>
      <c r="AM1243" s="16"/>
      <c r="AN1243" s="16"/>
      <c r="AO1243" s="16"/>
      <c r="AP1243" s="16"/>
      <c r="AQ1243" s="16"/>
      <c r="AR1243" s="16"/>
      <c r="AS1243" s="16"/>
      <c r="AT1243" s="16"/>
      <c r="AU1243" s="16"/>
      <c r="AV1243" s="16"/>
      <c r="AW1243" s="16"/>
      <c r="AX1243" s="16"/>
      <c r="AY1243" s="16"/>
      <c r="AZ1243" s="16"/>
      <c r="BA1243" s="16"/>
      <c r="BB1243" s="16"/>
      <c r="BC1243" s="16"/>
      <c r="BD1243" s="16"/>
      <c r="BE1243" s="16"/>
      <c r="BF1243" s="16"/>
      <c r="BG1243" s="16"/>
    </row>
    <row r="1244" spans="1:59" s="5" customFormat="1" x14ac:dyDescent="0.2">
      <c r="A1244"/>
      <c r="B1244"/>
      <c r="C1244"/>
      <c r="D1244"/>
      <c r="E1244"/>
      <c r="F1244"/>
      <c r="G1244"/>
      <c r="H1244"/>
      <c r="I1244"/>
      <c r="J1244"/>
      <c r="K1244"/>
      <c r="L1244"/>
      <c r="M1244" s="16"/>
      <c r="N1244" s="3">
        <v>1239</v>
      </c>
      <c r="O1244" s="3" t="str">
        <f t="shared" si="203"/>
        <v>NA</v>
      </c>
      <c r="P1244" s="3" t="e">
        <f t="shared" si="199"/>
        <v>#VALUE!</v>
      </c>
      <c r="Q1244" s="3" t="e">
        <f t="shared" si="200"/>
        <v>#VALUE!</v>
      </c>
      <c r="R1244" s="3">
        <f t="shared" si="201"/>
        <v>-0.427486946656218</v>
      </c>
      <c r="S1244" s="3">
        <f t="shared" si="202"/>
        <v>-0.89952380015532385</v>
      </c>
      <c r="T1244" s="16"/>
      <c r="U1244" s="1"/>
      <c r="V1244" s="1"/>
      <c r="W1244" s="1"/>
      <c r="X1244" s="1"/>
      <c r="Y1244" s="1"/>
      <c r="Z1244" s="1"/>
      <c r="AA1244" s="1"/>
      <c r="AB1244" s="1"/>
      <c r="AC1244" s="1"/>
      <c r="AD1244" s="1"/>
      <c r="AE1244" s="16"/>
      <c r="AF1244" s="16"/>
      <c r="AG1244" s="16"/>
      <c r="AH1244" s="16"/>
      <c r="AI1244" s="16"/>
      <c r="AJ1244" s="16"/>
      <c r="AK1244" s="16"/>
      <c r="AL1244" s="16"/>
      <c r="AM1244" s="16"/>
      <c r="AN1244" s="16"/>
      <c r="AO1244" s="16"/>
      <c r="AP1244" s="16"/>
      <c r="AQ1244" s="16"/>
      <c r="AR1244" s="16"/>
      <c r="AS1244" s="16"/>
      <c r="AT1244" s="16"/>
      <c r="AU1244" s="16"/>
      <c r="AV1244" s="16"/>
      <c r="AW1244" s="16"/>
      <c r="AX1244" s="16"/>
      <c r="AY1244" s="16"/>
      <c r="AZ1244" s="16"/>
      <c r="BA1244" s="16"/>
      <c r="BB1244" s="16"/>
      <c r="BC1244" s="16"/>
      <c r="BD1244" s="16"/>
      <c r="BE1244" s="16"/>
      <c r="BF1244" s="16"/>
      <c r="BG1244" s="16"/>
    </row>
    <row r="1245" spans="1:59" s="5" customFormat="1" x14ac:dyDescent="0.2">
      <c r="A1245"/>
      <c r="B1245"/>
      <c r="C1245"/>
      <c r="D1245"/>
      <c r="E1245"/>
      <c r="F1245"/>
      <c r="G1245"/>
      <c r="H1245"/>
      <c r="I1245"/>
      <c r="J1245"/>
      <c r="K1245"/>
      <c r="L1245"/>
      <c r="M1245" s="16"/>
      <c r="N1245" s="3">
        <v>1240</v>
      </c>
      <c r="O1245" s="3" t="str">
        <f t="shared" si="203"/>
        <v>NA</v>
      </c>
      <c r="P1245" s="3" t="e">
        <f t="shared" si="199"/>
        <v>#VALUE!</v>
      </c>
      <c r="Q1245" s="3" t="e">
        <f t="shared" si="200"/>
        <v>#VALUE!</v>
      </c>
      <c r="R1245" s="3">
        <f t="shared" si="201"/>
        <v>0.81696989301044209</v>
      </c>
      <c r="S1245" s="3">
        <f t="shared" si="202"/>
        <v>-0.57668032211486708</v>
      </c>
      <c r="T1245" s="16"/>
      <c r="U1245" s="1"/>
      <c r="V1245" s="1"/>
      <c r="W1245" s="1"/>
      <c r="X1245" s="1"/>
      <c r="Y1245" s="1"/>
      <c r="Z1245" s="1"/>
      <c r="AA1245" s="1"/>
      <c r="AB1245" s="1"/>
      <c r="AC1245" s="1"/>
      <c r="AD1245" s="1"/>
      <c r="AE1245" s="16"/>
      <c r="AF1245" s="16"/>
      <c r="AG1245" s="16"/>
      <c r="AH1245" s="16"/>
      <c r="AI1245" s="16"/>
      <c r="AJ1245" s="16"/>
      <c r="AK1245" s="16"/>
      <c r="AL1245" s="16"/>
      <c r="AM1245" s="16"/>
      <c r="AN1245" s="16"/>
      <c r="AO1245" s="16"/>
      <c r="AP1245" s="16"/>
      <c r="AQ1245" s="16"/>
      <c r="AR1245" s="16"/>
      <c r="AS1245" s="16"/>
      <c r="AT1245" s="16"/>
      <c r="AU1245" s="16"/>
      <c r="AV1245" s="16"/>
      <c r="AW1245" s="16"/>
      <c r="AX1245" s="16"/>
      <c r="AY1245" s="16"/>
      <c r="AZ1245" s="16"/>
      <c r="BA1245" s="16"/>
      <c r="BB1245" s="16"/>
      <c r="BC1245" s="16"/>
      <c r="BD1245" s="16"/>
      <c r="BE1245" s="16"/>
      <c r="BF1245" s="16"/>
      <c r="BG1245" s="16"/>
    </row>
    <row r="1246" spans="1:59" s="5" customFormat="1" x14ac:dyDescent="0.2">
      <c r="A1246"/>
      <c r="B1246"/>
      <c r="C1246"/>
      <c r="D1246"/>
      <c r="E1246"/>
      <c r="F1246"/>
      <c r="G1246"/>
      <c r="H1246"/>
      <c r="I1246"/>
      <c r="J1246"/>
      <c r="K1246"/>
      <c r="L1246"/>
      <c r="M1246" s="16"/>
      <c r="N1246" s="3">
        <v>1241</v>
      </c>
      <c r="O1246" s="3" t="str">
        <f t="shared" si="203"/>
        <v>NA</v>
      </c>
      <c r="P1246" s="3" t="e">
        <f t="shared" si="199"/>
        <v>#VALUE!</v>
      </c>
      <c r="Q1246" s="3" t="e">
        <f t="shared" si="200"/>
        <v>#VALUE!</v>
      </c>
      <c r="R1246" s="3">
        <f t="shared" si="201"/>
        <v>-0.28365295986103223</v>
      </c>
      <c r="S1246" s="3">
        <f t="shared" si="202"/>
        <v>-0.69575746324896026</v>
      </c>
      <c r="T1246" s="16"/>
      <c r="U1246" s="1"/>
      <c r="V1246" s="1"/>
      <c r="W1246" s="1"/>
      <c r="X1246" s="1"/>
      <c r="Y1246" s="1"/>
      <c r="Z1246" s="1"/>
      <c r="AA1246" s="1"/>
      <c r="AB1246" s="1"/>
      <c r="AC1246" s="1"/>
      <c r="AD1246" s="1"/>
      <c r="AE1246" s="16"/>
      <c r="AF1246" s="16"/>
      <c r="AG1246" s="16"/>
      <c r="AH1246" s="16"/>
      <c r="AI1246" s="16"/>
      <c r="AJ1246" s="16"/>
      <c r="AK1246" s="16"/>
      <c r="AL1246" s="16"/>
      <c r="AM1246" s="16"/>
      <c r="AN1246" s="16"/>
      <c r="AO1246" s="16"/>
      <c r="AP1246" s="16"/>
      <c r="AQ1246" s="16"/>
      <c r="AR1246" s="16"/>
      <c r="AS1246" s="16"/>
      <c r="AT1246" s="16"/>
      <c r="AU1246" s="16"/>
      <c r="AV1246" s="16"/>
      <c r="AW1246" s="16"/>
      <c r="AX1246" s="16"/>
      <c r="AY1246" s="16"/>
      <c r="AZ1246" s="16"/>
      <c r="BA1246" s="16"/>
      <c r="BB1246" s="16"/>
      <c r="BC1246" s="16"/>
      <c r="BD1246" s="16"/>
      <c r="BE1246" s="16"/>
      <c r="BF1246" s="16"/>
      <c r="BG1246" s="16"/>
    </row>
    <row r="1247" spans="1:59" s="5" customFormat="1" x14ac:dyDescent="0.2">
      <c r="A1247"/>
      <c r="B1247"/>
      <c r="C1247"/>
      <c r="D1247"/>
      <c r="E1247"/>
      <c r="F1247"/>
      <c r="G1247"/>
      <c r="H1247"/>
      <c r="I1247"/>
      <c r="J1247"/>
      <c r="K1247"/>
      <c r="L1247"/>
      <c r="M1247" s="16"/>
      <c r="N1247" s="3">
        <v>1242</v>
      </c>
      <c r="O1247" s="3" t="str">
        <f t="shared" si="203"/>
        <v>NA</v>
      </c>
      <c r="P1247" s="3" t="e">
        <f t="shared" si="199"/>
        <v>#VALUE!</v>
      </c>
      <c r="Q1247" s="3" t="e">
        <f t="shared" si="200"/>
        <v>#VALUE!</v>
      </c>
      <c r="R1247" s="3">
        <f t="shared" si="201"/>
        <v>0.84829265028753675</v>
      </c>
      <c r="S1247" s="3">
        <f t="shared" si="202"/>
        <v>-0.51623014462889683</v>
      </c>
      <c r="T1247" s="16"/>
      <c r="U1247" s="1"/>
      <c r="V1247" s="1"/>
      <c r="W1247" s="1"/>
      <c r="X1247" s="1"/>
      <c r="Y1247" s="1"/>
      <c r="Z1247" s="1"/>
      <c r="AA1247" s="1"/>
      <c r="AB1247" s="1"/>
      <c r="AC1247" s="1"/>
      <c r="AD1247" s="1"/>
      <c r="AE1247" s="16"/>
      <c r="AF1247" s="16"/>
      <c r="AG1247" s="16"/>
      <c r="AH1247" s="16"/>
      <c r="AI1247" s="16"/>
      <c r="AJ1247" s="16"/>
      <c r="AK1247" s="16"/>
      <c r="AL1247" s="16"/>
      <c r="AM1247" s="16"/>
      <c r="AN1247" s="16"/>
      <c r="AO1247" s="16"/>
      <c r="AP1247" s="16"/>
      <c r="AQ1247" s="16"/>
      <c r="AR1247" s="16"/>
      <c r="AS1247" s="16"/>
      <c r="AT1247" s="16"/>
      <c r="AU1247" s="16"/>
      <c r="AV1247" s="16"/>
      <c r="AW1247" s="16"/>
      <c r="AX1247" s="16"/>
      <c r="AY1247" s="16"/>
      <c r="AZ1247" s="16"/>
      <c r="BA1247" s="16"/>
      <c r="BB1247" s="16"/>
      <c r="BC1247" s="16"/>
      <c r="BD1247" s="16"/>
      <c r="BE1247" s="16"/>
      <c r="BF1247" s="16"/>
      <c r="BG1247" s="16"/>
    </row>
    <row r="1248" spans="1:59" s="5" customFormat="1" x14ac:dyDescent="0.2">
      <c r="A1248"/>
      <c r="B1248"/>
      <c r="C1248"/>
      <c r="D1248"/>
      <c r="E1248"/>
      <c r="F1248"/>
      <c r="G1248"/>
      <c r="H1248"/>
      <c r="I1248"/>
      <c r="J1248"/>
      <c r="K1248"/>
      <c r="L1248"/>
      <c r="M1248" s="16"/>
      <c r="N1248" s="3">
        <v>1243</v>
      </c>
      <c r="O1248" s="3" t="str">
        <f t="shared" si="203"/>
        <v>NA</v>
      </c>
      <c r="P1248" s="3" t="e">
        <f t="shared" si="199"/>
        <v>#VALUE!</v>
      </c>
      <c r="Q1248" s="3" t="e">
        <f t="shared" si="200"/>
        <v>#VALUE!</v>
      </c>
      <c r="R1248" s="3">
        <f t="shared" si="201"/>
        <v>-5.4156699890613419E-2</v>
      </c>
      <c r="S1248" s="3">
        <f t="shared" si="202"/>
        <v>-0.25284978673597491</v>
      </c>
      <c r="T1248" s="16"/>
      <c r="U1248" s="1"/>
      <c r="V1248" s="1"/>
      <c r="W1248" s="1"/>
      <c r="X1248" s="1"/>
      <c r="Y1248" s="1"/>
      <c r="Z1248" s="1"/>
      <c r="AA1248" s="1"/>
      <c r="AB1248" s="1"/>
      <c r="AC1248" s="1"/>
      <c r="AD1248" s="1"/>
      <c r="AE1248" s="16"/>
      <c r="AF1248" s="16"/>
      <c r="AG1248" s="16"/>
      <c r="AH1248" s="16"/>
      <c r="AI1248" s="16"/>
      <c r="AJ1248" s="16"/>
      <c r="AK1248" s="16"/>
      <c r="AL1248" s="16"/>
      <c r="AM1248" s="16"/>
      <c r="AN1248" s="16"/>
      <c r="AO1248" s="16"/>
      <c r="AP1248" s="16"/>
      <c r="AQ1248" s="16"/>
      <c r="AR1248" s="16"/>
      <c r="AS1248" s="16"/>
      <c r="AT1248" s="16"/>
      <c r="AU1248" s="16"/>
      <c r="AV1248" s="16"/>
      <c r="AW1248" s="16"/>
      <c r="AX1248" s="16"/>
      <c r="AY1248" s="16"/>
      <c r="AZ1248" s="16"/>
      <c r="BA1248" s="16"/>
      <c r="BB1248" s="16"/>
      <c r="BC1248" s="16"/>
      <c r="BD1248" s="16"/>
      <c r="BE1248" s="16"/>
      <c r="BF1248" s="16"/>
      <c r="BG1248" s="16"/>
    </row>
    <row r="1249" spans="1:59" s="5" customFormat="1" x14ac:dyDescent="0.2">
      <c r="A1249"/>
      <c r="B1249"/>
      <c r="C1249"/>
      <c r="D1249"/>
      <c r="E1249"/>
      <c r="F1249"/>
      <c r="G1249"/>
      <c r="H1249"/>
      <c r="I1249"/>
      <c r="J1249"/>
      <c r="K1249"/>
      <c r="L1249"/>
      <c r="M1249" s="16"/>
      <c r="N1249" s="3">
        <v>1244</v>
      </c>
      <c r="O1249" s="3" t="str">
        <f t="shared" si="203"/>
        <v>NA</v>
      </c>
      <c r="P1249" s="3" t="e">
        <f t="shared" si="199"/>
        <v>#VALUE!</v>
      </c>
      <c r="Q1249" s="3" t="e">
        <f t="shared" si="200"/>
        <v>#VALUE!</v>
      </c>
      <c r="R1249" s="3">
        <f t="shared" si="201"/>
        <v>0.8796154075646313</v>
      </c>
      <c r="S1249" s="3">
        <f t="shared" si="202"/>
        <v>-0.45577996714292668</v>
      </c>
      <c r="T1249" s="16"/>
      <c r="U1249" s="1"/>
      <c r="V1249" s="1"/>
      <c r="W1249" s="1"/>
      <c r="X1249" s="1"/>
      <c r="Y1249" s="1"/>
      <c r="Z1249" s="1"/>
      <c r="AA1249" s="1"/>
      <c r="AB1249" s="1"/>
      <c r="AC1249" s="1"/>
      <c r="AD1249" s="1"/>
      <c r="AE1249" s="16"/>
      <c r="AF1249" s="16"/>
      <c r="AG1249" s="16"/>
      <c r="AH1249" s="16"/>
      <c r="AI1249" s="16"/>
      <c r="AJ1249" s="16"/>
      <c r="AK1249" s="16"/>
      <c r="AL1249" s="16"/>
      <c r="AM1249" s="16"/>
      <c r="AN1249" s="16"/>
      <c r="AO1249" s="16"/>
      <c r="AP1249" s="16"/>
      <c r="AQ1249" s="16"/>
      <c r="AR1249" s="16"/>
      <c r="AS1249" s="16"/>
      <c r="AT1249" s="16"/>
      <c r="AU1249" s="16"/>
      <c r="AV1249" s="16"/>
      <c r="AW1249" s="16"/>
      <c r="AX1249" s="16"/>
      <c r="AY1249" s="16"/>
      <c r="AZ1249" s="16"/>
      <c r="BA1249" s="16"/>
      <c r="BB1249" s="16"/>
      <c r="BC1249" s="16"/>
      <c r="BD1249" s="16"/>
      <c r="BE1249" s="16"/>
      <c r="BF1249" s="16"/>
      <c r="BG1249" s="16"/>
    </row>
    <row r="1250" spans="1:59" s="5" customFormat="1" x14ac:dyDescent="0.2">
      <c r="A1250"/>
      <c r="B1250"/>
      <c r="C1250"/>
      <c r="D1250"/>
      <c r="E1250"/>
      <c r="F1250"/>
      <c r="G1250"/>
      <c r="H1250"/>
      <c r="I1250"/>
      <c r="J1250"/>
      <c r="K1250"/>
      <c r="L1250"/>
      <c r="M1250" s="16"/>
      <c r="N1250" s="3">
        <v>1245</v>
      </c>
      <c r="O1250" s="3" t="str">
        <f t="shared" si="203"/>
        <v>NA</v>
      </c>
      <c r="P1250" s="3" t="e">
        <f t="shared" si="199"/>
        <v>#VALUE!</v>
      </c>
      <c r="Q1250" s="3" t="e">
        <f t="shared" si="200"/>
        <v>#VALUE!</v>
      </c>
      <c r="R1250" s="3">
        <f t="shared" si="201"/>
        <v>0.17533956007980533</v>
      </c>
      <c r="S1250" s="3">
        <f t="shared" si="202"/>
        <v>0.19005788977701055</v>
      </c>
      <c r="T1250" s="16"/>
      <c r="U1250" s="1"/>
      <c r="V1250" s="1"/>
      <c r="W1250" s="1"/>
      <c r="X1250" s="1"/>
      <c r="Y1250" s="1"/>
      <c r="Z1250" s="1"/>
      <c r="AA1250" s="1"/>
      <c r="AB1250" s="1"/>
      <c r="AC1250" s="1"/>
      <c r="AD1250" s="1"/>
      <c r="AE1250" s="16"/>
      <c r="AF1250" s="16"/>
      <c r="AG1250" s="16"/>
      <c r="AH1250" s="16"/>
      <c r="AI1250" s="16"/>
      <c r="AJ1250" s="16"/>
      <c r="AK1250" s="16"/>
      <c r="AL1250" s="16"/>
      <c r="AM1250" s="16"/>
      <c r="AN1250" s="16"/>
      <c r="AO1250" s="16"/>
      <c r="AP1250" s="16"/>
      <c r="AQ1250" s="16"/>
      <c r="AR1250" s="16"/>
      <c r="AS1250" s="16"/>
      <c r="AT1250" s="16"/>
      <c r="AU1250" s="16"/>
      <c r="AV1250" s="16"/>
      <c r="AW1250" s="16"/>
      <c r="AX1250" s="16"/>
      <c r="AY1250" s="16"/>
      <c r="AZ1250" s="16"/>
      <c r="BA1250" s="16"/>
      <c r="BB1250" s="16"/>
      <c r="BC1250" s="16"/>
      <c r="BD1250" s="16"/>
      <c r="BE1250" s="16"/>
      <c r="BF1250" s="16"/>
      <c r="BG1250" s="16"/>
    </row>
    <row r="1251" spans="1:59" s="5" customFormat="1" x14ac:dyDescent="0.2">
      <c r="A1251"/>
      <c r="B1251"/>
      <c r="C1251"/>
      <c r="D1251"/>
      <c r="E1251"/>
      <c r="F1251"/>
      <c r="G1251"/>
      <c r="H1251"/>
      <c r="I1251"/>
      <c r="J1251"/>
      <c r="K1251"/>
      <c r="L1251"/>
      <c r="M1251" s="16"/>
      <c r="N1251" s="3">
        <v>1246</v>
      </c>
      <c r="O1251" s="3" t="str">
        <f t="shared" si="203"/>
        <v>NA</v>
      </c>
      <c r="P1251" s="3" t="e">
        <f t="shared" si="199"/>
        <v>#VALUE!</v>
      </c>
      <c r="Q1251" s="3" t="e">
        <f t="shared" si="200"/>
        <v>#VALUE!</v>
      </c>
      <c r="R1251" s="3">
        <f t="shared" si="201"/>
        <v>0.91093816484172585</v>
      </c>
      <c r="S1251" s="3">
        <f t="shared" si="202"/>
        <v>-0.39532978965695642</v>
      </c>
      <c r="T1251" s="16"/>
      <c r="U1251" s="1"/>
      <c r="V1251" s="1"/>
      <c r="W1251" s="1"/>
      <c r="X1251" s="1"/>
      <c r="Y1251" s="1"/>
      <c r="Z1251" s="1"/>
      <c r="AA1251" s="1"/>
      <c r="AB1251" s="1"/>
      <c r="AC1251" s="1"/>
      <c r="AD1251" s="1"/>
      <c r="AE1251" s="16"/>
      <c r="AF1251" s="16"/>
      <c r="AG1251" s="16"/>
      <c r="AH1251" s="16"/>
      <c r="AI1251" s="16"/>
      <c r="AJ1251" s="16"/>
      <c r="AK1251" s="16"/>
      <c r="AL1251" s="16"/>
      <c r="AM1251" s="16"/>
      <c r="AN1251" s="16"/>
      <c r="AO1251" s="16"/>
      <c r="AP1251" s="16"/>
      <c r="AQ1251" s="16"/>
      <c r="AR1251" s="16"/>
      <c r="AS1251" s="16"/>
      <c r="AT1251" s="16"/>
      <c r="AU1251" s="16"/>
      <c r="AV1251" s="16"/>
      <c r="AW1251" s="16"/>
      <c r="AX1251" s="16"/>
      <c r="AY1251" s="16"/>
      <c r="AZ1251" s="16"/>
      <c r="BA1251" s="16"/>
      <c r="BB1251" s="16"/>
      <c r="BC1251" s="16"/>
      <c r="BD1251" s="16"/>
      <c r="BE1251" s="16"/>
      <c r="BF1251" s="16"/>
      <c r="BG1251" s="16"/>
    </row>
    <row r="1252" spans="1:59" s="5" customFormat="1" x14ac:dyDescent="0.2">
      <c r="A1252"/>
      <c r="B1252"/>
      <c r="C1252"/>
      <c r="D1252"/>
      <c r="E1252"/>
      <c r="F1252"/>
      <c r="G1252"/>
      <c r="H1252"/>
      <c r="I1252"/>
      <c r="J1252"/>
      <c r="K1252"/>
      <c r="L1252"/>
      <c r="M1252" s="16"/>
      <c r="N1252" s="3">
        <v>1247</v>
      </c>
      <c r="O1252" s="3" t="str">
        <f t="shared" si="203"/>
        <v>NA</v>
      </c>
      <c r="P1252" s="3" t="e">
        <f t="shared" si="199"/>
        <v>#VALUE!</v>
      </c>
      <c r="Q1252" s="3" t="e">
        <f t="shared" si="200"/>
        <v>#VALUE!</v>
      </c>
      <c r="R1252" s="3">
        <f t="shared" si="201"/>
        <v>0.40483582005022417</v>
      </c>
      <c r="S1252" s="3">
        <f t="shared" si="202"/>
        <v>0.6329655662899959</v>
      </c>
      <c r="T1252" s="16"/>
      <c r="U1252" s="1"/>
      <c r="V1252" s="1"/>
      <c r="W1252" s="1"/>
      <c r="X1252" s="1"/>
      <c r="Y1252" s="1"/>
      <c r="Z1252" s="1"/>
      <c r="AA1252" s="1"/>
      <c r="AB1252" s="1"/>
      <c r="AC1252" s="1"/>
      <c r="AD1252" s="1"/>
      <c r="AE1252" s="16"/>
      <c r="AF1252" s="16"/>
      <c r="AG1252" s="16"/>
      <c r="AH1252" s="16"/>
      <c r="AI1252" s="16"/>
      <c r="AJ1252" s="16"/>
      <c r="AK1252" s="16"/>
      <c r="AL1252" s="16"/>
      <c r="AM1252" s="16"/>
      <c r="AN1252" s="16"/>
      <c r="AO1252" s="16"/>
      <c r="AP1252" s="16"/>
      <c r="AQ1252" s="16"/>
      <c r="AR1252" s="16"/>
      <c r="AS1252" s="16"/>
      <c r="AT1252" s="16"/>
      <c r="AU1252" s="16"/>
      <c r="AV1252" s="16"/>
      <c r="AW1252" s="16"/>
      <c r="AX1252" s="16"/>
      <c r="AY1252" s="16"/>
      <c r="AZ1252" s="16"/>
      <c r="BA1252" s="16"/>
      <c r="BB1252" s="16"/>
      <c r="BC1252" s="16"/>
      <c r="BD1252" s="16"/>
      <c r="BE1252" s="16"/>
      <c r="BF1252" s="16"/>
      <c r="BG1252" s="16"/>
    </row>
    <row r="1253" spans="1:59" s="5" customFormat="1" x14ac:dyDescent="0.2">
      <c r="A1253"/>
      <c r="B1253"/>
      <c r="C1253"/>
      <c r="D1253"/>
      <c r="E1253"/>
      <c r="F1253"/>
      <c r="G1253"/>
      <c r="H1253"/>
      <c r="I1253"/>
      <c r="J1253"/>
      <c r="K1253"/>
      <c r="L1253"/>
      <c r="M1253" s="16"/>
      <c r="N1253" s="3">
        <v>1248</v>
      </c>
      <c r="O1253" s="3" t="str">
        <f t="shared" si="203"/>
        <v>NA</v>
      </c>
      <c r="P1253" s="3" t="e">
        <f t="shared" si="199"/>
        <v>#VALUE!</v>
      </c>
      <c r="Q1253" s="3" t="e">
        <f t="shared" si="200"/>
        <v>#VALUE!</v>
      </c>
      <c r="R1253" s="3">
        <f t="shared" si="201"/>
        <v>0.94226092211882051</v>
      </c>
      <c r="S1253" s="3">
        <f t="shared" si="202"/>
        <v>-0.33487961217098622</v>
      </c>
      <c r="T1253" s="16"/>
      <c r="U1253" s="1"/>
      <c r="V1253" s="1"/>
      <c r="W1253" s="1"/>
      <c r="X1253" s="1"/>
      <c r="Y1253" s="1"/>
      <c r="Z1253" s="1"/>
      <c r="AA1253" s="1"/>
      <c r="AB1253" s="1"/>
      <c r="AC1253" s="1"/>
      <c r="AD1253" s="1"/>
      <c r="AE1253" s="16"/>
      <c r="AF1253" s="16"/>
      <c r="AG1253" s="16"/>
      <c r="AH1253" s="16"/>
      <c r="AI1253" s="16"/>
      <c r="AJ1253" s="16"/>
      <c r="AK1253" s="16"/>
      <c r="AL1253" s="16"/>
      <c r="AM1253" s="16"/>
      <c r="AN1253" s="16"/>
      <c r="AO1253" s="16"/>
      <c r="AP1253" s="16"/>
      <c r="AQ1253" s="16"/>
      <c r="AR1253" s="16"/>
      <c r="AS1253" s="16"/>
      <c r="AT1253" s="16"/>
      <c r="AU1253" s="16"/>
      <c r="AV1253" s="16"/>
      <c r="AW1253" s="16"/>
      <c r="AX1253" s="16"/>
      <c r="AY1253" s="16"/>
      <c r="AZ1253" s="16"/>
      <c r="BA1253" s="16"/>
      <c r="BB1253" s="16"/>
      <c r="BC1253" s="16"/>
      <c r="BD1253" s="16"/>
      <c r="BE1253" s="16"/>
      <c r="BF1253" s="16"/>
      <c r="BG1253" s="16"/>
    </row>
    <row r="1254" spans="1:59" s="5" customFormat="1" x14ac:dyDescent="0.2">
      <c r="A1254"/>
      <c r="B1254"/>
      <c r="C1254"/>
      <c r="D1254"/>
      <c r="E1254"/>
      <c r="F1254"/>
      <c r="G1254"/>
      <c r="H1254"/>
      <c r="I1254"/>
      <c r="J1254"/>
      <c r="K1254"/>
      <c r="L1254"/>
      <c r="M1254" s="16"/>
      <c r="N1254" s="3">
        <v>1249</v>
      </c>
      <c r="O1254" s="3" t="str">
        <f t="shared" si="203"/>
        <v>NA</v>
      </c>
      <c r="P1254" s="3" t="e">
        <f t="shared" si="199"/>
        <v>#VALUE!</v>
      </c>
      <c r="Q1254" s="3" t="e">
        <f t="shared" si="200"/>
        <v>#VALUE!</v>
      </c>
      <c r="R1254" s="3">
        <f t="shared" si="201"/>
        <v>0.48836055267563244</v>
      </c>
      <c r="S1254" s="3">
        <f t="shared" si="202"/>
        <v>0.86798163989665245</v>
      </c>
      <c r="T1254" s="16"/>
      <c r="U1254" s="1"/>
      <c r="V1254" s="1"/>
      <c r="W1254" s="1"/>
      <c r="X1254" s="1"/>
      <c r="Y1254" s="1"/>
      <c r="Z1254" s="1"/>
      <c r="AA1254" s="1"/>
      <c r="AB1254" s="1"/>
      <c r="AC1254" s="1"/>
      <c r="AD1254" s="1"/>
      <c r="AE1254" s="16"/>
      <c r="AF1254" s="16"/>
      <c r="AG1254" s="16"/>
      <c r="AH1254" s="16"/>
      <c r="AI1254" s="16"/>
      <c r="AJ1254" s="16"/>
      <c r="AK1254" s="16"/>
      <c r="AL1254" s="16"/>
      <c r="AM1254" s="16"/>
      <c r="AN1254" s="16"/>
      <c r="AO1254" s="16"/>
      <c r="AP1254" s="16"/>
      <c r="AQ1254" s="16"/>
      <c r="AR1254" s="16"/>
      <c r="AS1254" s="16"/>
      <c r="AT1254" s="16"/>
      <c r="AU1254" s="16"/>
      <c r="AV1254" s="16"/>
      <c r="AW1254" s="16"/>
      <c r="AX1254" s="16"/>
      <c r="AY1254" s="16"/>
      <c r="AZ1254" s="16"/>
      <c r="BA1254" s="16"/>
      <c r="BB1254" s="16"/>
      <c r="BC1254" s="16"/>
      <c r="BD1254" s="16"/>
      <c r="BE1254" s="16"/>
      <c r="BF1254" s="16"/>
      <c r="BG1254" s="16"/>
    </row>
    <row r="1255" spans="1:59" s="5" customFormat="1" x14ac:dyDescent="0.2">
      <c r="A1255"/>
      <c r="B1255"/>
      <c r="C1255"/>
      <c r="D1255"/>
      <c r="E1255"/>
      <c r="F1255"/>
      <c r="G1255"/>
      <c r="H1255"/>
      <c r="I1255"/>
      <c r="J1255"/>
      <c r="K1255"/>
      <c r="L1255"/>
      <c r="M1255" s="16"/>
      <c r="N1255" s="3">
        <v>1250</v>
      </c>
      <c r="O1255" s="3" t="str">
        <f t="shared" si="203"/>
        <v>NA</v>
      </c>
      <c r="P1255" s="3" t="e">
        <f t="shared" si="199"/>
        <v>#VALUE!</v>
      </c>
      <c r="Q1255" s="3" t="e">
        <f t="shared" si="200"/>
        <v>#VALUE!</v>
      </c>
      <c r="R1255" s="3">
        <f t="shared" si="201"/>
        <v>0.48472438698852149</v>
      </c>
      <c r="S1255" s="3">
        <f t="shared" si="202"/>
        <v>-0.13614344969545172</v>
      </c>
      <c r="T1255" s="16"/>
      <c r="U1255" s="1"/>
      <c r="V1255" s="1"/>
      <c r="W1255" s="1"/>
      <c r="X1255" s="1"/>
      <c r="Y1255" s="1"/>
      <c r="Z1255" s="1"/>
      <c r="AA1255" s="1"/>
      <c r="AB1255" s="1"/>
      <c r="AC1255" s="1"/>
      <c r="AD1255" s="1"/>
      <c r="AE1255" s="16"/>
      <c r="AF1255" s="16"/>
      <c r="AG1255" s="16"/>
      <c r="AH1255" s="16"/>
      <c r="AI1255" s="16"/>
      <c r="AJ1255" s="16"/>
      <c r="AK1255" s="16"/>
      <c r="AL1255" s="16"/>
      <c r="AM1255" s="16"/>
      <c r="AN1255" s="16"/>
      <c r="AO1255" s="16"/>
      <c r="AP1255" s="16"/>
      <c r="AQ1255" s="16"/>
      <c r="AR1255" s="16"/>
      <c r="AS1255" s="16"/>
      <c r="AT1255" s="16"/>
      <c r="AU1255" s="16"/>
      <c r="AV1255" s="16"/>
      <c r="AW1255" s="16"/>
      <c r="AX1255" s="16"/>
      <c r="AY1255" s="16"/>
      <c r="AZ1255" s="16"/>
      <c r="BA1255" s="16"/>
      <c r="BB1255" s="16"/>
      <c r="BC1255" s="16"/>
      <c r="BD1255" s="16"/>
      <c r="BE1255" s="16"/>
      <c r="BF1255" s="16"/>
      <c r="BG1255" s="16"/>
    </row>
    <row r="1256" spans="1:59" s="5" customFormat="1" x14ac:dyDescent="0.2">
      <c r="A1256"/>
      <c r="B1256"/>
      <c r="C1256"/>
      <c r="D1256"/>
      <c r="E1256"/>
      <c r="F1256"/>
      <c r="G1256"/>
      <c r="H1256"/>
      <c r="I1256"/>
      <c r="J1256"/>
      <c r="K1256"/>
      <c r="L1256"/>
      <c r="M1256" s="16"/>
      <c r="N1256" s="3">
        <v>1251</v>
      </c>
      <c r="O1256" s="3" t="str">
        <f t="shared" si="203"/>
        <v>NA</v>
      </c>
      <c r="P1256" s="3" t="e">
        <f t="shared" si="199"/>
        <v>#VALUE!</v>
      </c>
      <c r="Q1256" s="3" t="e">
        <f t="shared" si="200"/>
        <v>#VALUE!</v>
      </c>
      <c r="R1256" s="3">
        <f t="shared" si="201"/>
        <v>0.42591375795603004</v>
      </c>
      <c r="S1256" s="3">
        <f t="shared" si="202"/>
        <v>0.8951061105969802</v>
      </c>
      <c r="T1256" s="16"/>
      <c r="U1256" s="1"/>
      <c r="V1256" s="1"/>
      <c r="W1256" s="1"/>
      <c r="X1256" s="1"/>
      <c r="Y1256" s="1"/>
      <c r="Z1256" s="1"/>
      <c r="AA1256" s="1"/>
      <c r="AB1256" s="1"/>
      <c r="AC1256" s="1"/>
      <c r="AD1256" s="1"/>
      <c r="AE1256" s="16"/>
      <c r="AF1256" s="16"/>
      <c r="AG1256" s="16"/>
      <c r="AH1256" s="16"/>
      <c r="AI1256" s="16"/>
      <c r="AJ1256" s="16"/>
      <c r="AK1256" s="16"/>
      <c r="AL1256" s="16"/>
      <c r="AM1256" s="16"/>
      <c r="AN1256" s="16"/>
      <c r="AO1256" s="16"/>
      <c r="AP1256" s="16"/>
      <c r="AQ1256" s="16"/>
      <c r="AR1256" s="16"/>
      <c r="AS1256" s="16"/>
      <c r="AT1256" s="16"/>
      <c r="AU1256" s="16"/>
      <c r="AV1256" s="16"/>
      <c r="AW1256" s="16"/>
      <c r="AX1256" s="16"/>
      <c r="AY1256" s="16"/>
      <c r="AZ1256" s="16"/>
      <c r="BA1256" s="16"/>
      <c r="BB1256" s="16"/>
      <c r="BC1256" s="16"/>
      <c r="BD1256" s="16"/>
      <c r="BE1256" s="16"/>
      <c r="BF1256" s="16"/>
      <c r="BG1256" s="16"/>
    </row>
    <row r="1257" spans="1:59" s="5" customFormat="1" x14ac:dyDescent="0.2">
      <c r="A1257"/>
      <c r="B1257"/>
      <c r="C1257"/>
      <c r="D1257"/>
      <c r="E1257"/>
      <c r="F1257"/>
      <c r="G1257"/>
      <c r="H1257"/>
      <c r="I1257"/>
      <c r="J1257"/>
      <c r="K1257"/>
      <c r="L1257"/>
      <c r="M1257" s="16"/>
      <c r="N1257" s="3">
        <v>1252</v>
      </c>
      <c r="O1257" s="3" t="str">
        <f t="shared" si="203"/>
        <v>NA</v>
      </c>
      <c r="P1257" s="3" t="e">
        <f t="shared" si="199"/>
        <v>#VALUE!</v>
      </c>
      <c r="Q1257" s="3" t="e">
        <f t="shared" si="200"/>
        <v>#VALUE!</v>
      </c>
      <c r="R1257" s="3">
        <f t="shared" si="201"/>
        <v>2.7187851858222534E-2</v>
      </c>
      <c r="S1257" s="3">
        <f t="shared" si="202"/>
        <v>6.2592712780082715E-2</v>
      </c>
      <c r="T1257" s="16"/>
      <c r="U1257" s="1"/>
      <c r="V1257" s="1"/>
      <c r="W1257" s="1"/>
      <c r="X1257" s="1"/>
      <c r="Y1257" s="1"/>
      <c r="Z1257" s="1"/>
      <c r="AA1257" s="1"/>
      <c r="AB1257" s="1"/>
      <c r="AC1257" s="1"/>
      <c r="AD1257" s="1"/>
      <c r="AE1257" s="16"/>
      <c r="AF1257" s="16"/>
      <c r="AG1257" s="16"/>
      <c r="AH1257" s="16"/>
      <c r="AI1257" s="16"/>
      <c r="AJ1257" s="16"/>
      <c r="AK1257" s="16"/>
      <c r="AL1257" s="16"/>
      <c r="AM1257" s="16"/>
      <c r="AN1257" s="16"/>
      <c r="AO1257" s="16"/>
      <c r="AP1257" s="16"/>
      <c r="AQ1257" s="16"/>
      <c r="AR1257" s="16"/>
      <c r="AS1257" s="16"/>
      <c r="AT1257" s="16"/>
      <c r="AU1257" s="16"/>
      <c r="AV1257" s="16"/>
      <c r="AW1257" s="16"/>
      <c r="AX1257" s="16"/>
      <c r="AY1257" s="16"/>
      <c r="AZ1257" s="16"/>
      <c r="BA1257" s="16"/>
      <c r="BB1257" s="16"/>
      <c r="BC1257" s="16"/>
      <c r="BD1257" s="16"/>
      <c r="BE1257" s="16"/>
      <c r="BF1257" s="16"/>
      <c r="BG1257" s="16"/>
    </row>
    <row r="1258" spans="1:59" s="5" customFormat="1" x14ac:dyDescent="0.2">
      <c r="A1258"/>
      <c r="B1258"/>
      <c r="C1258"/>
      <c r="D1258"/>
      <c r="E1258"/>
      <c r="F1258"/>
      <c r="G1258"/>
      <c r="H1258"/>
      <c r="I1258"/>
      <c r="J1258"/>
      <c r="K1258"/>
      <c r="L1258"/>
      <c r="M1258" s="16"/>
      <c r="N1258" s="3">
        <v>1253</v>
      </c>
      <c r="O1258" s="3" t="str">
        <f t="shared" si="203"/>
        <v>NA</v>
      </c>
      <c r="P1258" s="3" t="e">
        <f t="shared" si="199"/>
        <v>#VALUE!</v>
      </c>
      <c r="Q1258" s="3" t="e">
        <f t="shared" si="200"/>
        <v>#VALUE!</v>
      </c>
      <c r="R1258" s="3">
        <f t="shared" si="201"/>
        <v>0.36346696323642769</v>
      </c>
      <c r="S1258" s="3">
        <f t="shared" si="202"/>
        <v>0.92223058129730784</v>
      </c>
      <c r="T1258" s="16"/>
      <c r="U1258" s="1"/>
      <c r="V1258" s="1"/>
      <c r="W1258" s="1"/>
      <c r="X1258" s="1"/>
      <c r="Y1258" s="1"/>
      <c r="Z1258" s="1"/>
      <c r="AA1258" s="1"/>
      <c r="AB1258" s="1"/>
      <c r="AC1258" s="1"/>
      <c r="AD1258" s="1"/>
      <c r="AE1258" s="16"/>
      <c r="AF1258" s="16"/>
      <c r="AG1258" s="16"/>
      <c r="AH1258" s="16"/>
      <c r="AI1258" s="16"/>
      <c r="AJ1258" s="16"/>
      <c r="AK1258" s="16"/>
      <c r="AL1258" s="16"/>
      <c r="AM1258" s="16"/>
      <c r="AN1258" s="16"/>
      <c r="AO1258" s="16"/>
      <c r="AP1258" s="16"/>
      <c r="AQ1258" s="16"/>
      <c r="AR1258" s="16"/>
      <c r="AS1258" s="16"/>
      <c r="AT1258" s="16"/>
      <c r="AU1258" s="16"/>
      <c r="AV1258" s="16"/>
      <c r="AW1258" s="16"/>
      <c r="AX1258" s="16"/>
      <c r="AY1258" s="16"/>
      <c r="AZ1258" s="16"/>
      <c r="BA1258" s="16"/>
      <c r="BB1258" s="16"/>
      <c r="BC1258" s="16"/>
      <c r="BD1258" s="16"/>
      <c r="BE1258" s="16"/>
      <c r="BF1258" s="16"/>
      <c r="BG1258" s="16"/>
    </row>
    <row r="1259" spans="1:59" s="5" customFormat="1" x14ac:dyDescent="0.2">
      <c r="A1259"/>
      <c r="B1259"/>
      <c r="C1259"/>
      <c r="D1259"/>
      <c r="E1259"/>
      <c r="F1259"/>
      <c r="G1259"/>
      <c r="H1259"/>
      <c r="I1259"/>
      <c r="J1259"/>
      <c r="K1259"/>
      <c r="L1259"/>
      <c r="M1259" s="16"/>
      <c r="N1259" s="3">
        <v>1254</v>
      </c>
      <c r="O1259" s="3" t="str">
        <f t="shared" si="203"/>
        <v>NA</v>
      </c>
      <c r="P1259" s="3" t="e">
        <f t="shared" si="199"/>
        <v>#VALUE!</v>
      </c>
      <c r="Q1259" s="3" t="e">
        <f t="shared" si="200"/>
        <v>#VALUE!</v>
      </c>
      <c r="R1259" s="3">
        <f t="shared" si="201"/>
        <v>-0.43034868327207643</v>
      </c>
      <c r="S1259" s="3">
        <f t="shared" si="202"/>
        <v>0.26132887525561715</v>
      </c>
      <c r="T1259" s="16"/>
      <c r="U1259" s="1"/>
      <c r="V1259" s="1"/>
      <c r="W1259" s="1"/>
      <c r="X1259" s="1"/>
      <c r="Y1259" s="1"/>
      <c r="Z1259" s="1"/>
      <c r="AA1259" s="1"/>
      <c r="AB1259" s="1"/>
      <c r="AC1259" s="1"/>
      <c r="AD1259" s="1"/>
      <c r="AE1259" s="16"/>
      <c r="AF1259" s="16"/>
      <c r="AG1259" s="16"/>
      <c r="AH1259" s="16"/>
      <c r="AI1259" s="16"/>
      <c r="AJ1259" s="16"/>
      <c r="AK1259" s="16"/>
      <c r="AL1259" s="16"/>
      <c r="AM1259" s="16"/>
      <c r="AN1259" s="16"/>
      <c r="AO1259" s="16"/>
      <c r="AP1259" s="16"/>
      <c r="AQ1259" s="16"/>
      <c r="AR1259" s="16"/>
      <c r="AS1259" s="16"/>
      <c r="AT1259" s="16"/>
      <c r="AU1259" s="16"/>
      <c r="AV1259" s="16"/>
      <c r="AW1259" s="16"/>
      <c r="AX1259" s="16"/>
      <c r="AY1259" s="16"/>
      <c r="AZ1259" s="16"/>
      <c r="BA1259" s="16"/>
      <c r="BB1259" s="16"/>
      <c r="BC1259" s="16"/>
      <c r="BD1259" s="16"/>
      <c r="BE1259" s="16"/>
      <c r="BF1259" s="16"/>
      <c r="BG1259" s="16"/>
    </row>
    <row r="1260" spans="1:59" s="5" customFormat="1" x14ac:dyDescent="0.2">
      <c r="A1260"/>
      <c r="B1260"/>
      <c r="C1260"/>
      <c r="D1260"/>
      <c r="E1260"/>
      <c r="F1260"/>
      <c r="G1260"/>
      <c r="H1260"/>
      <c r="I1260"/>
      <c r="J1260"/>
      <c r="K1260"/>
      <c r="L1260"/>
      <c r="M1260" s="16"/>
      <c r="N1260" s="3">
        <v>1255</v>
      </c>
      <c r="O1260" s="3" t="str">
        <f t="shared" si="203"/>
        <v>NA</v>
      </c>
      <c r="P1260" s="3" t="e">
        <f t="shared" si="199"/>
        <v>#VALUE!</v>
      </c>
      <c r="Q1260" s="3" t="e">
        <f t="shared" si="200"/>
        <v>#VALUE!</v>
      </c>
      <c r="R1260" s="3">
        <f t="shared" si="201"/>
        <v>0.30102016851682539</v>
      </c>
      <c r="S1260" s="3">
        <f t="shared" si="202"/>
        <v>0.94935505199763548</v>
      </c>
      <c r="T1260" s="16"/>
      <c r="U1260" s="1"/>
      <c r="V1260" s="1"/>
      <c r="W1260" s="1"/>
      <c r="X1260" s="1"/>
      <c r="Y1260" s="1"/>
      <c r="Z1260" s="1"/>
      <c r="AA1260" s="1"/>
      <c r="AB1260" s="1"/>
      <c r="AC1260" s="1"/>
      <c r="AD1260" s="1"/>
      <c r="AE1260" s="16"/>
      <c r="AF1260" s="16"/>
      <c r="AG1260" s="16"/>
      <c r="AH1260" s="16"/>
      <c r="AI1260" s="16"/>
      <c r="AJ1260" s="16"/>
      <c r="AK1260" s="16"/>
      <c r="AL1260" s="16"/>
      <c r="AM1260" s="16"/>
      <c r="AN1260" s="16"/>
      <c r="AO1260" s="16"/>
      <c r="AP1260" s="16"/>
      <c r="AQ1260" s="16"/>
      <c r="AR1260" s="16"/>
      <c r="AS1260" s="16"/>
      <c r="AT1260" s="16"/>
      <c r="AU1260" s="16"/>
      <c r="AV1260" s="16"/>
      <c r="AW1260" s="16"/>
      <c r="AX1260" s="16"/>
      <c r="AY1260" s="16"/>
      <c r="AZ1260" s="16"/>
      <c r="BA1260" s="16"/>
      <c r="BB1260" s="16"/>
      <c r="BC1260" s="16"/>
      <c r="BD1260" s="16"/>
      <c r="BE1260" s="16"/>
      <c r="BF1260" s="16"/>
      <c r="BG1260" s="16"/>
    </row>
    <row r="1261" spans="1:59" s="5" customFormat="1" x14ac:dyDescent="0.2">
      <c r="A1261"/>
      <c r="B1261"/>
      <c r="C1261"/>
      <c r="D1261"/>
      <c r="E1261"/>
      <c r="F1261"/>
      <c r="G1261"/>
      <c r="H1261"/>
      <c r="I1261"/>
      <c r="J1261"/>
      <c r="K1261"/>
      <c r="L1261"/>
      <c r="M1261" s="16"/>
      <c r="N1261" s="3">
        <v>1256</v>
      </c>
      <c r="O1261" s="3" t="str">
        <f t="shared" si="203"/>
        <v>NA</v>
      </c>
      <c r="P1261" s="3" t="e">
        <f t="shared" si="199"/>
        <v>#VALUE!</v>
      </c>
      <c r="Q1261" s="3" t="e">
        <f t="shared" si="200"/>
        <v>#VALUE!</v>
      </c>
      <c r="R1261" s="3">
        <f t="shared" si="201"/>
        <v>-0.88788521840237544</v>
      </c>
      <c r="S1261" s="3">
        <f t="shared" si="202"/>
        <v>0.46006503773115165</v>
      </c>
      <c r="T1261" s="16"/>
      <c r="U1261" s="1"/>
      <c r="V1261" s="1"/>
      <c r="W1261" s="1"/>
      <c r="X1261" s="1"/>
      <c r="Y1261" s="1"/>
      <c r="Z1261" s="1"/>
      <c r="AA1261" s="1"/>
      <c r="AB1261" s="1"/>
      <c r="AC1261" s="1"/>
      <c r="AD1261" s="1"/>
      <c r="AE1261" s="16"/>
      <c r="AF1261" s="16"/>
      <c r="AG1261" s="16"/>
      <c r="AH1261" s="16"/>
      <c r="AI1261" s="16"/>
      <c r="AJ1261" s="16"/>
      <c r="AK1261" s="16"/>
      <c r="AL1261" s="16"/>
      <c r="AM1261" s="16"/>
      <c r="AN1261" s="16"/>
      <c r="AO1261" s="16"/>
      <c r="AP1261" s="16"/>
      <c r="AQ1261" s="16"/>
      <c r="AR1261" s="16"/>
      <c r="AS1261" s="16"/>
      <c r="AT1261" s="16"/>
      <c r="AU1261" s="16"/>
      <c r="AV1261" s="16"/>
      <c r="AW1261" s="16"/>
      <c r="AX1261" s="16"/>
      <c r="AY1261" s="16"/>
      <c r="AZ1261" s="16"/>
      <c r="BA1261" s="16"/>
      <c r="BB1261" s="16"/>
      <c r="BC1261" s="16"/>
      <c r="BD1261" s="16"/>
      <c r="BE1261" s="16"/>
      <c r="BF1261" s="16"/>
      <c r="BG1261" s="16"/>
    </row>
    <row r="1262" spans="1:59" s="5" customFormat="1" x14ac:dyDescent="0.2">
      <c r="A1262"/>
      <c r="B1262"/>
      <c r="C1262"/>
      <c r="D1262"/>
      <c r="E1262"/>
      <c r="F1262"/>
      <c r="G1262"/>
      <c r="H1262"/>
      <c r="I1262"/>
      <c r="J1262"/>
      <c r="K1262"/>
      <c r="L1262"/>
      <c r="M1262" s="16"/>
      <c r="N1262" s="3">
        <v>1257</v>
      </c>
      <c r="O1262" s="3" t="str">
        <f t="shared" si="203"/>
        <v>NA</v>
      </c>
      <c r="P1262" s="3" t="e">
        <f t="shared" si="199"/>
        <v>#VALUE!</v>
      </c>
      <c r="Q1262" s="3" t="e">
        <f t="shared" si="200"/>
        <v>#VALUE!</v>
      </c>
      <c r="R1262" s="3">
        <f t="shared" si="201"/>
        <v>0.186272038531616</v>
      </c>
      <c r="S1262" s="3">
        <f t="shared" si="202"/>
        <v>0.72790121374114281</v>
      </c>
      <c r="T1262" s="16"/>
      <c r="U1262" s="1"/>
      <c r="V1262" s="1"/>
      <c r="W1262" s="1"/>
      <c r="X1262" s="1"/>
      <c r="Y1262" s="1"/>
      <c r="Z1262" s="1"/>
      <c r="AA1262" s="1"/>
      <c r="AB1262" s="1"/>
      <c r="AC1262" s="1"/>
      <c r="AD1262" s="1"/>
      <c r="AE1262" s="16"/>
      <c r="AF1262" s="16"/>
      <c r="AG1262" s="16"/>
      <c r="AH1262" s="16"/>
      <c r="AI1262" s="16"/>
      <c r="AJ1262" s="16"/>
      <c r="AK1262" s="16"/>
      <c r="AL1262" s="16"/>
      <c r="AM1262" s="16"/>
      <c r="AN1262" s="16"/>
      <c r="AO1262" s="16"/>
      <c r="AP1262" s="16"/>
      <c r="AQ1262" s="16"/>
      <c r="AR1262" s="16"/>
      <c r="AS1262" s="16"/>
      <c r="AT1262" s="16"/>
      <c r="AU1262" s="16"/>
      <c r="AV1262" s="16"/>
      <c r="AW1262" s="16"/>
      <c r="AX1262" s="16"/>
      <c r="AY1262" s="16"/>
      <c r="AZ1262" s="16"/>
      <c r="BA1262" s="16"/>
      <c r="BB1262" s="16"/>
      <c r="BC1262" s="16"/>
      <c r="BD1262" s="16"/>
      <c r="BE1262" s="16"/>
      <c r="BF1262" s="16"/>
      <c r="BG1262" s="16"/>
    </row>
    <row r="1263" spans="1:59" s="5" customFormat="1" x14ac:dyDescent="0.2">
      <c r="A1263"/>
      <c r="B1263"/>
      <c r="C1263"/>
      <c r="D1263"/>
      <c r="E1263"/>
      <c r="F1263"/>
      <c r="G1263"/>
      <c r="H1263"/>
      <c r="I1263"/>
      <c r="J1263"/>
      <c r="K1263"/>
      <c r="L1263"/>
      <c r="M1263" s="16"/>
      <c r="N1263" s="3">
        <v>1258</v>
      </c>
      <c r="O1263" s="3" t="str">
        <f t="shared" si="203"/>
        <v>NA</v>
      </c>
      <c r="P1263" s="3" t="e">
        <f t="shared" si="199"/>
        <v>#VALUE!</v>
      </c>
      <c r="Q1263" s="3" t="e">
        <f t="shared" si="200"/>
        <v>#VALUE!</v>
      </c>
      <c r="R1263" s="3">
        <f t="shared" si="201"/>
        <v>-0.91068493572236231</v>
      </c>
      <c r="S1263" s="3">
        <f t="shared" si="202"/>
        <v>0.39591278156152204</v>
      </c>
      <c r="T1263" s="16"/>
      <c r="U1263" s="1"/>
      <c r="V1263" s="1"/>
      <c r="W1263" s="1"/>
      <c r="X1263" s="1"/>
      <c r="Y1263" s="1"/>
      <c r="Z1263" s="1"/>
      <c r="AA1263" s="1"/>
      <c r="AB1263" s="1"/>
      <c r="AC1263" s="1"/>
      <c r="AD1263" s="1"/>
      <c r="AE1263" s="16"/>
      <c r="AF1263" s="16"/>
      <c r="AG1263" s="16"/>
      <c r="AH1263" s="16"/>
      <c r="AI1263" s="16"/>
      <c r="AJ1263" s="16"/>
      <c r="AK1263" s="16"/>
      <c r="AL1263" s="16"/>
      <c r="AM1263" s="16"/>
      <c r="AN1263" s="16"/>
      <c r="AO1263" s="16"/>
      <c r="AP1263" s="16"/>
      <c r="AQ1263" s="16"/>
      <c r="AR1263" s="16"/>
      <c r="AS1263" s="16"/>
      <c r="AT1263" s="16"/>
      <c r="AU1263" s="16"/>
      <c r="AV1263" s="16"/>
      <c r="AW1263" s="16"/>
      <c r="AX1263" s="16"/>
      <c r="AY1263" s="16"/>
      <c r="AZ1263" s="16"/>
      <c r="BA1263" s="16"/>
      <c r="BB1263" s="16"/>
      <c r="BC1263" s="16"/>
      <c r="BD1263" s="16"/>
      <c r="BE1263" s="16"/>
      <c r="BF1263" s="16"/>
      <c r="BG1263" s="16"/>
    </row>
    <row r="1264" spans="1:59" s="5" customFormat="1" x14ac:dyDescent="0.2">
      <c r="A1264"/>
      <c r="B1264"/>
      <c r="C1264"/>
      <c r="D1264"/>
      <c r="E1264"/>
      <c r="F1264"/>
      <c r="G1264"/>
      <c r="H1264"/>
      <c r="I1264"/>
      <c r="J1264"/>
      <c r="K1264"/>
      <c r="L1264"/>
      <c r="M1264" s="16"/>
      <c r="N1264" s="3">
        <v>1259</v>
      </c>
      <c r="O1264" s="3" t="str">
        <f t="shared" si="203"/>
        <v>NA</v>
      </c>
      <c r="P1264" s="3" t="e">
        <f t="shared" si="199"/>
        <v>#VALUE!</v>
      </c>
      <c r="Q1264" s="3" t="e">
        <f t="shared" si="200"/>
        <v>#VALUE!</v>
      </c>
      <c r="R1264" s="3">
        <f t="shared" si="201"/>
        <v>1.9222573280799515E-2</v>
      </c>
      <c r="S1264" s="3">
        <f t="shared" si="202"/>
        <v>0.25786906652782982</v>
      </c>
      <c r="T1264" s="16"/>
      <c r="U1264" s="1"/>
      <c r="V1264" s="1"/>
      <c r="W1264" s="1"/>
      <c r="X1264" s="1"/>
      <c r="Y1264" s="1"/>
      <c r="Z1264" s="1"/>
      <c r="AA1264" s="1"/>
      <c r="AB1264" s="1"/>
      <c r="AC1264" s="1"/>
      <c r="AD1264" s="1"/>
      <c r="AE1264" s="16"/>
      <c r="AF1264" s="16"/>
      <c r="AG1264" s="16"/>
      <c r="AH1264" s="16"/>
      <c r="AI1264" s="16"/>
      <c r="AJ1264" s="16"/>
      <c r="AK1264" s="16"/>
      <c r="AL1264" s="16"/>
      <c r="AM1264" s="16"/>
      <c r="AN1264" s="16"/>
      <c r="AO1264" s="16"/>
      <c r="AP1264" s="16"/>
      <c r="AQ1264" s="16"/>
      <c r="AR1264" s="16"/>
      <c r="AS1264" s="16"/>
      <c r="AT1264" s="16"/>
      <c r="AU1264" s="16"/>
      <c r="AV1264" s="16"/>
      <c r="AW1264" s="16"/>
      <c r="AX1264" s="16"/>
      <c r="AY1264" s="16"/>
      <c r="AZ1264" s="16"/>
      <c r="BA1264" s="16"/>
      <c r="BB1264" s="16"/>
      <c r="BC1264" s="16"/>
      <c r="BD1264" s="16"/>
      <c r="BE1264" s="16"/>
      <c r="BF1264" s="16"/>
      <c r="BG1264" s="16"/>
    </row>
    <row r="1265" spans="1:59" s="5" customFormat="1" x14ac:dyDescent="0.2">
      <c r="A1265"/>
      <c r="B1265"/>
      <c r="C1265"/>
      <c r="D1265"/>
      <c r="E1265"/>
      <c r="F1265"/>
      <c r="G1265"/>
      <c r="H1265"/>
      <c r="I1265"/>
      <c r="J1265"/>
      <c r="K1265"/>
      <c r="L1265"/>
      <c r="M1265" s="16"/>
      <c r="N1265" s="3">
        <v>1260</v>
      </c>
      <c r="O1265" s="3" t="str">
        <f t="shared" si="203"/>
        <v>NA</v>
      </c>
      <c r="P1265" s="3" t="e">
        <f t="shared" si="199"/>
        <v>#VALUE!</v>
      </c>
      <c r="Q1265" s="3" t="e">
        <f t="shared" si="200"/>
        <v>#VALUE!</v>
      </c>
      <c r="R1265" s="3">
        <f t="shared" si="201"/>
        <v>-0.93348465304234918</v>
      </c>
      <c r="S1265" s="3">
        <f t="shared" si="202"/>
        <v>0.33176052539189249</v>
      </c>
      <c r="T1265" s="16"/>
      <c r="U1265" s="1"/>
      <c r="V1265" s="1"/>
      <c r="W1265" s="1"/>
      <c r="X1265" s="1"/>
      <c r="Y1265" s="1"/>
      <c r="Z1265" s="1"/>
      <c r="AA1265" s="1"/>
      <c r="AB1265" s="1"/>
      <c r="AC1265" s="1"/>
      <c r="AD1265" s="1"/>
      <c r="AE1265" s="16"/>
      <c r="AF1265" s="16"/>
      <c r="AG1265" s="16"/>
      <c r="AH1265" s="16"/>
      <c r="AI1265" s="16"/>
      <c r="AJ1265" s="16"/>
      <c r="AK1265" s="16"/>
      <c r="AL1265" s="16"/>
      <c r="AM1265" s="16"/>
      <c r="AN1265" s="16"/>
      <c r="AO1265" s="16"/>
      <c r="AP1265" s="16"/>
      <c r="AQ1265" s="16"/>
      <c r="AR1265" s="16"/>
      <c r="AS1265" s="16"/>
      <c r="AT1265" s="16"/>
      <c r="AU1265" s="16"/>
      <c r="AV1265" s="16"/>
      <c r="AW1265" s="16"/>
      <c r="AX1265" s="16"/>
      <c r="AY1265" s="16"/>
      <c r="AZ1265" s="16"/>
      <c r="BA1265" s="16"/>
      <c r="BB1265" s="16"/>
      <c r="BC1265" s="16"/>
      <c r="BD1265" s="16"/>
      <c r="BE1265" s="16"/>
      <c r="BF1265" s="16"/>
      <c r="BG1265" s="16"/>
    </row>
    <row r="1266" spans="1:59" s="5" customFormat="1" x14ac:dyDescent="0.2">
      <c r="A1266"/>
      <c r="B1266"/>
      <c r="C1266"/>
      <c r="D1266"/>
      <c r="E1266"/>
      <c r="F1266"/>
      <c r="G1266"/>
      <c r="H1266"/>
      <c r="I1266"/>
      <c r="J1266"/>
      <c r="K1266"/>
      <c r="L1266"/>
      <c r="M1266" s="16"/>
      <c r="N1266" s="3">
        <v>1261</v>
      </c>
      <c r="O1266" s="3" t="str">
        <f t="shared" si="203"/>
        <v>NA</v>
      </c>
      <c r="P1266" s="3" t="e">
        <f t="shared" si="199"/>
        <v>#VALUE!</v>
      </c>
      <c r="Q1266" s="3" t="e">
        <f t="shared" si="200"/>
        <v>#VALUE!</v>
      </c>
      <c r="R1266" s="3">
        <f t="shared" si="201"/>
        <v>-0.14782689197001692</v>
      </c>
      <c r="S1266" s="3">
        <f t="shared" si="202"/>
        <v>-0.21216308068548334</v>
      </c>
      <c r="T1266" s="16"/>
      <c r="U1266" s="1"/>
      <c r="V1266" s="1"/>
      <c r="W1266" s="1"/>
      <c r="X1266" s="1"/>
      <c r="Y1266" s="1"/>
      <c r="Z1266" s="1"/>
      <c r="AA1266" s="1"/>
      <c r="AB1266" s="1"/>
      <c r="AC1266" s="1"/>
      <c r="AD1266" s="1"/>
      <c r="AE1266" s="16"/>
      <c r="AF1266" s="16"/>
      <c r="AG1266" s="16"/>
      <c r="AH1266" s="16"/>
      <c r="AI1266" s="16"/>
      <c r="AJ1266" s="16"/>
      <c r="AK1266" s="16"/>
      <c r="AL1266" s="16"/>
      <c r="AM1266" s="16"/>
      <c r="AN1266" s="16"/>
      <c r="AO1266" s="16"/>
      <c r="AP1266" s="16"/>
      <c r="AQ1266" s="16"/>
      <c r="AR1266" s="16"/>
      <c r="AS1266" s="16"/>
      <c r="AT1266" s="16"/>
      <c r="AU1266" s="16"/>
      <c r="AV1266" s="16"/>
      <c r="AW1266" s="16"/>
      <c r="AX1266" s="16"/>
      <c r="AY1266" s="16"/>
      <c r="AZ1266" s="16"/>
      <c r="BA1266" s="16"/>
      <c r="BB1266" s="16"/>
      <c r="BC1266" s="16"/>
      <c r="BD1266" s="16"/>
      <c r="BE1266" s="16"/>
      <c r="BF1266" s="16"/>
      <c r="BG1266" s="16"/>
    </row>
    <row r="1267" spans="1:59" s="5" customFormat="1" x14ac:dyDescent="0.2">
      <c r="A1267"/>
      <c r="B1267"/>
      <c r="C1267"/>
      <c r="D1267"/>
      <c r="E1267"/>
      <c r="F1267"/>
      <c r="G1267"/>
      <c r="H1267"/>
      <c r="I1267"/>
      <c r="J1267"/>
      <c r="K1267"/>
      <c r="L1267"/>
      <c r="M1267" s="16"/>
      <c r="N1267" s="3">
        <v>1262</v>
      </c>
      <c r="O1267" s="3" t="str">
        <f t="shared" si="203"/>
        <v>NA</v>
      </c>
      <c r="P1267" s="3" t="e">
        <f t="shared" si="199"/>
        <v>#VALUE!</v>
      </c>
      <c r="Q1267" s="3" t="e">
        <f t="shared" si="200"/>
        <v>#VALUE!</v>
      </c>
      <c r="R1267" s="3">
        <f t="shared" si="201"/>
        <v>-0.95628437036233604</v>
      </c>
      <c r="S1267" s="3">
        <f t="shared" si="202"/>
        <v>0.26760826922226294</v>
      </c>
      <c r="T1267" s="16"/>
      <c r="U1267" s="1"/>
      <c r="V1267" s="1"/>
      <c r="W1267" s="1"/>
      <c r="X1267" s="1"/>
      <c r="Y1267" s="1"/>
      <c r="Z1267" s="1"/>
      <c r="AA1267" s="1"/>
      <c r="AB1267" s="1"/>
      <c r="AC1267" s="1"/>
      <c r="AD1267" s="1"/>
      <c r="AE1267" s="16"/>
      <c r="AF1267" s="16"/>
      <c r="AG1267" s="16"/>
      <c r="AH1267" s="16"/>
      <c r="AI1267" s="16"/>
      <c r="AJ1267" s="16"/>
      <c r="AK1267" s="16"/>
      <c r="AL1267" s="16"/>
      <c r="AM1267" s="16"/>
      <c r="AN1267" s="16"/>
      <c r="AO1267" s="16"/>
      <c r="AP1267" s="16"/>
      <c r="AQ1267" s="16"/>
      <c r="AR1267" s="16"/>
      <c r="AS1267" s="16"/>
      <c r="AT1267" s="16"/>
      <c r="AU1267" s="16"/>
      <c r="AV1267" s="16"/>
      <c r="AW1267" s="16"/>
      <c r="AX1267" s="16"/>
      <c r="AY1267" s="16"/>
      <c r="AZ1267" s="16"/>
      <c r="BA1267" s="16"/>
      <c r="BB1267" s="16"/>
      <c r="BC1267" s="16"/>
      <c r="BD1267" s="16"/>
      <c r="BE1267" s="16"/>
      <c r="BF1267" s="16"/>
      <c r="BG1267" s="16"/>
    </row>
    <row r="1268" spans="1:59" s="5" customFormat="1" x14ac:dyDescent="0.2">
      <c r="A1268"/>
      <c r="B1268"/>
      <c r="C1268"/>
      <c r="D1268"/>
      <c r="E1268"/>
      <c r="F1268"/>
      <c r="G1268"/>
      <c r="H1268"/>
      <c r="I1268"/>
      <c r="J1268"/>
      <c r="K1268"/>
      <c r="L1268"/>
      <c r="M1268" s="16"/>
      <c r="N1268" s="3">
        <v>1263</v>
      </c>
      <c r="O1268" s="3" t="str">
        <f t="shared" si="203"/>
        <v>NA</v>
      </c>
      <c r="P1268" s="3" t="e">
        <f t="shared" si="199"/>
        <v>#VALUE!</v>
      </c>
      <c r="Q1268" s="3" t="e">
        <f t="shared" si="200"/>
        <v>#VALUE!</v>
      </c>
      <c r="R1268" s="3">
        <f t="shared" si="201"/>
        <v>-0.31487635722083335</v>
      </c>
      <c r="S1268" s="3">
        <f t="shared" si="202"/>
        <v>-0.68219522789879639</v>
      </c>
      <c r="T1268" s="16"/>
      <c r="U1268" s="1"/>
      <c r="V1268" s="1"/>
      <c r="W1268" s="1"/>
      <c r="X1268" s="1"/>
      <c r="Y1268" s="1"/>
      <c r="Z1268" s="1"/>
      <c r="AA1268" s="1"/>
      <c r="AB1268" s="1"/>
      <c r="AC1268" s="1"/>
      <c r="AD1268" s="1"/>
      <c r="AE1268" s="16"/>
      <c r="AF1268" s="16"/>
      <c r="AG1268" s="16"/>
      <c r="AH1268" s="16"/>
      <c r="AI1268" s="16"/>
      <c r="AJ1268" s="16"/>
      <c r="AK1268" s="16"/>
      <c r="AL1268" s="16"/>
      <c r="AM1268" s="16"/>
      <c r="AN1268" s="16"/>
      <c r="AO1268" s="16"/>
      <c r="AP1268" s="16"/>
      <c r="AQ1268" s="16"/>
      <c r="AR1268" s="16"/>
      <c r="AS1268" s="16"/>
      <c r="AT1268" s="16"/>
      <c r="AU1268" s="16"/>
      <c r="AV1268" s="16"/>
      <c r="AW1268" s="16"/>
      <c r="AX1268" s="16"/>
      <c r="AY1268" s="16"/>
      <c r="AZ1268" s="16"/>
      <c r="BA1268" s="16"/>
      <c r="BB1268" s="16"/>
      <c r="BC1268" s="16"/>
      <c r="BD1268" s="16"/>
      <c r="BE1268" s="16"/>
      <c r="BF1268" s="16"/>
      <c r="BG1268" s="16"/>
    </row>
    <row r="1269" spans="1:59" s="5" customFormat="1" x14ac:dyDescent="0.2">
      <c r="A1269"/>
      <c r="B1269"/>
      <c r="C1269"/>
      <c r="D1269"/>
      <c r="E1269"/>
      <c r="F1269"/>
      <c r="G1269"/>
      <c r="H1269"/>
      <c r="I1269"/>
      <c r="J1269"/>
      <c r="K1269"/>
      <c r="L1269"/>
      <c r="M1269" s="16"/>
      <c r="N1269" s="3">
        <v>1264</v>
      </c>
      <c r="O1269" s="3" t="str">
        <f t="shared" si="203"/>
        <v>NA</v>
      </c>
      <c r="P1269" s="3" t="e">
        <f t="shared" si="199"/>
        <v>#VALUE!</v>
      </c>
      <c r="Q1269" s="3" t="e">
        <f t="shared" si="200"/>
        <v>#VALUE!</v>
      </c>
      <c r="R1269" s="3">
        <f t="shared" si="201"/>
        <v>-0.97908408768232291</v>
      </c>
      <c r="S1269" s="3">
        <f t="shared" si="202"/>
        <v>0.20345601305263336</v>
      </c>
      <c r="T1269" s="16"/>
      <c r="U1269" s="1"/>
      <c r="V1269" s="1"/>
      <c r="W1269" s="1"/>
      <c r="X1269" s="1"/>
      <c r="Y1269" s="1"/>
      <c r="Z1269" s="1"/>
      <c r="AA1269" s="1"/>
      <c r="AB1269" s="1"/>
      <c r="AC1269" s="1"/>
      <c r="AD1269" s="1"/>
      <c r="AE1269" s="16"/>
      <c r="AF1269" s="16"/>
      <c r="AG1269" s="16"/>
      <c r="AH1269" s="16"/>
      <c r="AI1269" s="16"/>
      <c r="AJ1269" s="16"/>
      <c r="AK1269" s="16"/>
      <c r="AL1269" s="16"/>
      <c r="AM1269" s="16"/>
      <c r="AN1269" s="16"/>
      <c r="AO1269" s="16"/>
      <c r="AP1269" s="16"/>
      <c r="AQ1269" s="16"/>
      <c r="AR1269" s="16"/>
      <c r="AS1269" s="16"/>
      <c r="AT1269" s="16"/>
      <c r="AU1269" s="16"/>
      <c r="AV1269" s="16"/>
      <c r="AW1269" s="16"/>
      <c r="AX1269" s="16"/>
      <c r="AY1269" s="16"/>
      <c r="AZ1269" s="16"/>
      <c r="BA1269" s="16"/>
      <c r="BB1269" s="16"/>
      <c r="BC1269" s="16"/>
      <c r="BD1269" s="16"/>
      <c r="BE1269" s="16"/>
      <c r="BF1269" s="16"/>
      <c r="BG1269" s="16"/>
    </row>
    <row r="1270" spans="1:59" s="5" customFormat="1" x14ac:dyDescent="0.2">
      <c r="A1270"/>
      <c r="B1270"/>
      <c r="C1270"/>
      <c r="D1270"/>
      <c r="E1270"/>
      <c r="F1270"/>
      <c r="G1270"/>
      <c r="H1270"/>
      <c r="I1270"/>
      <c r="J1270"/>
      <c r="K1270"/>
      <c r="L1270"/>
      <c r="M1270" s="16"/>
      <c r="N1270" s="3">
        <v>1265</v>
      </c>
      <c r="O1270" s="3" t="str">
        <f t="shared" si="203"/>
        <v>NA</v>
      </c>
      <c r="P1270" s="3" t="e">
        <f t="shared" si="199"/>
        <v>#VALUE!</v>
      </c>
      <c r="Q1270" s="3" t="e">
        <f t="shared" si="200"/>
        <v>#VALUE!</v>
      </c>
      <c r="R1270" s="3">
        <f t="shared" si="201"/>
        <v>-0.36562178475249218</v>
      </c>
      <c r="S1270" s="3">
        <f t="shared" si="202"/>
        <v>-0.92639563207181275</v>
      </c>
      <c r="T1270" s="16"/>
      <c r="U1270" s="1"/>
      <c r="V1270" s="1"/>
      <c r="W1270" s="1"/>
      <c r="X1270" s="1"/>
      <c r="Y1270" s="1"/>
      <c r="Z1270" s="1"/>
      <c r="AA1270" s="1"/>
      <c r="AB1270" s="1"/>
      <c r="AC1270" s="1"/>
      <c r="AD1270" s="1"/>
      <c r="AE1270" s="16"/>
      <c r="AF1270" s="16"/>
      <c r="AG1270" s="16"/>
      <c r="AH1270" s="16"/>
      <c r="AI1270" s="16"/>
      <c r="AJ1270" s="16"/>
      <c r="AK1270" s="16"/>
      <c r="AL1270" s="16"/>
      <c r="AM1270" s="16"/>
      <c r="AN1270" s="16"/>
      <c r="AO1270" s="16"/>
      <c r="AP1270" s="16"/>
      <c r="AQ1270" s="16"/>
      <c r="AR1270" s="16"/>
      <c r="AS1270" s="16"/>
      <c r="AT1270" s="16"/>
      <c r="AU1270" s="16"/>
      <c r="AV1270" s="16"/>
      <c r="AW1270" s="16"/>
      <c r="AX1270" s="16"/>
      <c r="AY1270" s="16"/>
      <c r="AZ1270" s="16"/>
      <c r="BA1270" s="16"/>
      <c r="BB1270" s="16"/>
      <c r="BC1270" s="16"/>
      <c r="BD1270" s="16"/>
      <c r="BE1270" s="16"/>
      <c r="BF1270" s="16"/>
      <c r="BG1270" s="16"/>
    </row>
    <row r="1271" spans="1:59" s="5" customFormat="1" x14ac:dyDescent="0.2">
      <c r="A1271"/>
      <c r="B1271"/>
      <c r="C1271"/>
      <c r="D1271"/>
      <c r="E1271"/>
      <c r="F1271"/>
      <c r="G1271"/>
      <c r="H1271"/>
      <c r="I1271"/>
      <c r="J1271"/>
      <c r="K1271"/>
      <c r="L1271"/>
      <c r="M1271" s="16"/>
      <c r="N1271" s="3">
        <v>1266</v>
      </c>
      <c r="O1271" s="3" t="str">
        <f t="shared" si="203"/>
        <v>NA</v>
      </c>
      <c r="P1271" s="3" t="e">
        <f t="shared" si="199"/>
        <v>#VALUE!</v>
      </c>
      <c r="Q1271" s="3" t="e">
        <f t="shared" si="200"/>
        <v>#VALUE!</v>
      </c>
      <c r="R1271" s="3">
        <f t="shared" si="201"/>
        <v>-0.49874783523203703</v>
      </c>
      <c r="S1271" s="3">
        <f t="shared" si="202"/>
        <v>6.8872106746728459E-2</v>
      </c>
      <c r="T1271" s="16"/>
      <c r="U1271" s="1"/>
      <c r="V1271" s="1"/>
      <c r="W1271" s="1"/>
      <c r="X1271" s="1"/>
      <c r="Y1271" s="1"/>
      <c r="Z1271" s="1"/>
      <c r="AA1271" s="1"/>
      <c r="AB1271" s="1"/>
      <c r="AC1271" s="1"/>
      <c r="AD1271" s="1"/>
      <c r="AE1271" s="16"/>
      <c r="AF1271" s="16"/>
      <c r="AG1271" s="16"/>
      <c r="AH1271" s="16"/>
      <c r="AI1271" s="16"/>
      <c r="AJ1271" s="16"/>
      <c r="AK1271" s="16"/>
      <c r="AL1271" s="16"/>
      <c r="AM1271" s="16"/>
      <c r="AN1271" s="16"/>
      <c r="AO1271" s="16"/>
      <c r="AP1271" s="16"/>
      <c r="AQ1271" s="16"/>
      <c r="AR1271" s="16"/>
      <c r="AS1271" s="16"/>
      <c r="AT1271" s="16"/>
      <c r="AU1271" s="16"/>
      <c r="AV1271" s="16"/>
      <c r="AW1271" s="16"/>
      <c r="AX1271" s="16"/>
      <c r="AY1271" s="16"/>
      <c r="AZ1271" s="16"/>
      <c r="BA1271" s="16"/>
      <c r="BB1271" s="16"/>
      <c r="BC1271" s="16"/>
      <c r="BD1271" s="16"/>
      <c r="BE1271" s="16"/>
      <c r="BF1271" s="16"/>
      <c r="BG1271" s="16"/>
    </row>
    <row r="1272" spans="1:59" s="5" customFormat="1" x14ac:dyDescent="0.2">
      <c r="A1272"/>
      <c r="B1272"/>
      <c r="C1272"/>
      <c r="D1272"/>
      <c r="E1272"/>
      <c r="F1272"/>
      <c r="G1272"/>
      <c r="H1272"/>
      <c r="I1272"/>
      <c r="J1272"/>
      <c r="K1272"/>
      <c r="L1272"/>
      <c r="M1272" s="16"/>
      <c r="N1272" s="3">
        <v>1267</v>
      </c>
      <c r="O1272" s="3" t="str">
        <f t="shared" si="203"/>
        <v>NA</v>
      </c>
      <c r="P1272" s="3" t="e">
        <f t="shared" si="199"/>
        <v>#VALUE!</v>
      </c>
      <c r="Q1272" s="3" t="e">
        <f t="shared" si="200"/>
        <v>#VALUE!</v>
      </c>
      <c r="R1272" s="3">
        <f t="shared" si="201"/>
        <v>-0.30006317456499343</v>
      </c>
      <c r="S1272" s="3">
        <f t="shared" si="202"/>
        <v>-0.94476429320453215</v>
      </c>
      <c r="T1272" s="16"/>
      <c r="U1272" s="1"/>
      <c r="V1272" s="1"/>
      <c r="W1272" s="1"/>
      <c r="X1272" s="1"/>
      <c r="Y1272" s="1"/>
      <c r="Z1272" s="1"/>
      <c r="AA1272" s="1"/>
      <c r="AB1272" s="1"/>
      <c r="AC1272" s="1"/>
      <c r="AD1272" s="1"/>
      <c r="AE1272" s="16"/>
      <c r="AF1272" s="16"/>
      <c r="AG1272" s="16"/>
      <c r="AH1272" s="16"/>
      <c r="AI1272" s="16"/>
      <c r="AJ1272" s="16"/>
      <c r="AK1272" s="16"/>
      <c r="AL1272" s="16"/>
      <c r="AM1272" s="16"/>
      <c r="AN1272" s="16"/>
      <c r="AO1272" s="16"/>
      <c r="AP1272" s="16"/>
      <c r="AQ1272" s="16"/>
      <c r="AR1272" s="16"/>
      <c r="AS1272" s="16"/>
      <c r="AT1272" s="16"/>
      <c r="AU1272" s="16"/>
      <c r="AV1272" s="16"/>
      <c r="AW1272" s="16"/>
      <c r="AX1272" s="16"/>
      <c r="AY1272" s="16"/>
      <c r="AZ1272" s="16"/>
      <c r="BA1272" s="16"/>
      <c r="BB1272" s="16"/>
      <c r="BC1272" s="16"/>
      <c r="BD1272" s="16"/>
      <c r="BE1272" s="16"/>
      <c r="BF1272" s="16"/>
      <c r="BG1272" s="16"/>
    </row>
    <row r="1273" spans="1:59" s="5" customFormat="1" x14ac:dyDescent="0.2">
      <c r="A1273"/>
      <c r="B1273"/>
      <c r="C1273"/>
      <c r="D1273"/>
      <c r="E1273"/>
      <c r="F1273"/>
      <c r="G1273"/>
      <c r="H1273"/>
      <c r="I1273"/>
      <c r="J1273"/>
      <c r="K1273"/>
      <c r="L1273"/>
      <c r="M1273" s="16"/>
      <c r="N1273" s="3">
        <v>1268</v>
      </c>
      <c r="O1273" s="3" t="str">
        <f t="shared" si="203"/>
        <v>NA</v>
      </c>
      <c r="P1273" s="3" t="e">
        <f t="shared" si="199"/>
        <v>#VALUE!</v>
      </c>
      <c r="Q1273" s="3" t="e">
        <f t="shared" si="200"/>
        <v>#VALUE!</v>
      </c>
      <c r="R1273" s="3">
        <f t="shared" si="201"/>
        <v>-1.8411582781751201E-2</v>
      </c>
      <c r="S1273" s="3">
        <f t="shared" si="202"/>
        <v>-6.5711799559176429E-2</v>
      </c>
      <c r="T1273" s="16"/>
      <c r="U1273" s="1"/>
      <c r="V1273" s="1"/>
      <c r="W1273" s="1"/>
      <c r="X1273" s="1"/>
      <c r="Y1273" s="1"/>
      <c r="Z1273" s="1"/>
      <c r="AA1273" s="1"/>
      <c r="AB1273" s="1"/>
      <c r="AC1273" s="1"/>
      <c r="AD1273" s="1"/>
      <c r="AE1273" s="16"/>
      <c r="AF1273" s="16"/>
      <c r="AG1273" s="16"/>
      <c r="AH1273" s="16"/>
      <c r="AI1273" s="16"/>
      <c r="AJ1273" s="16"/>
      <c r="AK1273" s="16"/>
      <c r="AL1273" s="16"/>
      <c r="AM1273" s="16"/>
      <c r="AN1273" s="16"/>
      <c r="AO1273" s="16"/>
      <c r="AP1273" s="16"/>
      <c r="AQ1273" s="16"/>
      <c r="AR1273" s="16"/>
      <c r="AS1273" s="16"/>
      <c r="AT1273" s="16"/>
      <c r="AU1273" s="16"/>
      <c r="AV1273" s="16"/>
      <c r="AW1273" s="16"/>
      <c r="AX1273" s="16"/>
      <c r="AY1273" s="16"/>
      <c r="AZ1273" s="16"/>
      <c r="BA1273" s="16"/>
      <c r="BB1273" s="16"/>
      <c r="BC1273" s="16"/>
      <c r="BD1273" s="16"/>
      <c r="BE1273" s="16"/>
      <c r="BF1273" s="16"/>
      <c r="BG1273" s="16"/>
    </row>
    <row r="1274" spans="1:59" s="5" customFormat="1" x14ac:dyDescent="0.2">
      <c r="A1274"/>
      <c r="B1274"/>
      <c r="C1274"/>
      <c r="D1274"/>
      <c r="E1274"/>
      <c r="F1274"/>
      <c r="G1274"/>
      <c r="H1274"/>
      <c r="I1274"/>
      <c r="J1274"/>
      <c r="K1274"/>
      <c r="L1274"/>
      <c r="M1274" s="16"/>
      <c r="N1274" s="3">
        <v>1269</v>
      </c>
      <c r="O1274" s="3" t="str">
        <f t="shared" si="203"/>
        <v>NA</v>
      </c>
      <c r="P1274" s="3" t="e">
        <f t="shared" si="199"/>
        <v>#VALUE!</v>
      </c>
      <c r="Q1274" s="3" t="e">
        <f t="shared" si="200"/>
        <v>#VALUE!</v>
      </c>
      <c r="R1274" s="3">
        <f t="shared" si="201"/>
        <v>-0.23450456437749465</v>
      </c>
      <c r="S1274" s="3">
        <f t="shared" si="202"/>
        <v>-0.96313295433725155</v>
      </c>
      <c r="T1274" s="16"/>
      <c r="U1274" s="1"/>
      <c r="V1274" s="1"/>
      <c r="W1274" s="1"/>
      <c r="X1274" s="1"/>
      <c r="Y1274" s="1"/>
      <c r="Z1274" s="1"/>
      <c r="AA1274" s="1"/>
      <c r="AB1274" s="1"/>
      <c r="AC1274" s="1"/>
      <c r="AD1274" s="1"/>
      <c r="AE1274" s="16"/>
      <c r="AF1274" s="16"/>
      <c r="AG1274" s="16"/>
      <c r="AH1274" s="16"/>
      <c r="AI1274" s="16"/>
      <c r="AJ1274" s="16"/>
      <c r="AK1274" s="16"/>
      <c r="AL1274" s="16"/>
      <c r="AM1274" s="16"/>
      <c r="AN1274" s="16"/>
      <c r="AO1274" s="16"/>
      <c r="AP1274" s="16"/>
      <c r="AQ1274" s="16"/>
      <c r="AR1274" s="16"/>
      <c r="AS1274" s="16"/>
      <c r="AT1274" s="16"/>
      <c r="AU1274" s="16"/>
      <c r="AV1274" s="16"/>
      <c r="AW1274" s="16"/>
      <c r="AX1274" s="16"/>
      <c r="AY1274" s="16"/>
      <c r="AZ1274" s="16"/>
      <c r="BA1274" s="16"/>
      <c r="BB1274" s="16"/>
      <c r="BC1274" s="16"/>
      <c r="BD1274" s="16"/>
      <c r="BE1274" s="16"/>
      <c r="BF1274" s="16"/>
      <c r="BG1274" s="16"/>
    </row>
    <row r="1275" spans="1:59" s="5" customFormat="1" x14ac:dyDescent="0.2">
      <c r="A1275"/>
      <c r="B1275"/>
      <c r="C1275"/>
      <c r="D1275"/>
      <c r="E1275"/>
      <c r="F1275"/>
      <c r="G1275"/>
      <c r="H1275"/>
      <c r="I1275"/>
      <c r="J1275"/>
      <c r="K1275"/>
      <c r="L1275"/>
      <c r="M1275" s="16"/>
      <c r="N1275" s="3">
        <v>1270</v>
      </c>
      <c r="O1275" s="3" t="str">
        <f t="shared" si="203"/>
        <v>NA</v>
      </c>
      <c r="P1275" s="3" t="e">
        <f t="shared" si="199"/>
        <v>#VALUE!</v>
      </c>
      <c r="Q1275" s="3" t="e">
        <f t="shared" si="200"/>
        <v>#VALUE!</v>
      </c>
      <c r="R1275" s="3">
        <f t="shared" si="201"/>
        <v>0.46192466966853463</v>
      </c>
      <c r="S1275" s="3">
        <f t="shared" si="202"/>
        <v>-0.2002957058650813</v>
      </c>
      <c r="T1275" s="16"/>
      <c r="U1275" s="1"/>
      <c r="V1275" s="1"/>
      <c r="W1275" s="1"/>
      <c r="X1275" s="1"/>
      <c r="Y1275" s="1"/>
      <c r="Z1275" s="1"/>
      <c r="AA1275" s="1"/>
      <c r="AB1275" s="1"/>
      <c r="AC1275" s="1"/>
      <c r="AD1275" s="1"/>
      <c r="AE1275" s="16"/>
      <c r="AF1275" s="16"/>
      <c r="AG1275" s="16"/>
      <c r="AH1275" s="16"/>
      <c r="AI1275" s="16"/>
      <c r="AJ1275" s="16"/>
      <c r="AK1275" s="16"/>
      <c r="AL1275" s="16"/>
      <c r="AM1275" s="16"/>
      <c r="AN1275" s="16"/>
      <c r="AO1275" s="16"/>
      <c r="AP1275" s="16"/>
      <c r="AQ1275" s="16"/>
      <c r="AR1275" s="16"/>
      <c r="AS1275" s="16"/>
      <c r="AT1275" s="16"/>
      <c r="AU1275" s="16"/>
      <c r="AV1275" s="16"/>
      <c r="AW1275" s="16"/>
      <c r="AX1275" s="16"/>
      <c r="AY1275" s="16"/>
      <c r="AZ1275" s="16"/>
      <c r="BA1275" s="16"/>
      <c r="BB1275" s="16"/>
      <c r="BC1275" s="16"/>
      <c r="BD1275" s="16"/>
      <c r="BE1275" s="16"/>
      <c r="BF1275" s="16"/>
      <c r="BG1275" s="16"/>
    </row>
    <row r="1276" spans="1:59" s="5" customFormat="1" x14ac:dyDescent="0.2">
      <c r="A1276"/>
      <c r="B1276"/>
      <c r="C1276"/>
      <c r="D1276"/>
      <c r="E1276"/>
      <c r="F1276"/>
      <c r="G1276"/>
      <c r="H1276"/>
      <c r="I1276"/>
      <c r="J1276"/>
      <c r="K1276"/>
      <c r="L1276"/>
      <c r="M1276" s="16"/>
      <c r="N1276" s="3">
        <v>1271</v>
      </c>
      <c r="O1276" s="3" t="str">
        <f t="shared" si="203"/>
        <v>NA</v>
      </c>
      <c r="P1276" s="3" t="e">
        <f t="shared" si="199"/>
        <v>#VALUE!</v>
      </c>
      <c r="Q1276" s="3" t="e">
        <f t="shared" si="200"/>
        <v>#VALUE!</v>
      </c>
      <c r="R1276" s="3">
        <f t="shared" si="201"/>
        <v>-0.16894595418999586</v>
      </c>
      <c r="S1276" s="3">
        <f t="shared" si="202"/>
        <v>-0.98150161546997094</v>
      </c>
      <c r="T1276" s="16"/>
      <c r="U1276" s="1"/>
      <c r="V1276" s="1"/>
      <c r="W1276" s="1"/>
      <c r="X1276" s="1"/>
      <c r="Y1276" s="1"/>
      <c r="Z1276" s="1"/>
      <c r="AA1276" s="1"/>
      <c r="AB1276" s="1"/>
      <c r="AC1276" s="1"/>
      <c r="AD1276" s="1"/>
      <c r="AE1276" s="16"/>
      <c r="AF1276" s="16"/>
      <c r="AG1276" s="16"/>
      <c r="AH1276" s="16"/>
      <c r="AI1276" s="16"/>
      <c r="AJ1276" s="16"/>
      <c r="AK1276" s="16"/>
      <c r="AL1276" s="16"/>
      <c r="AM1276" s="16"/>
      <c r="AN1276" s="16"/>
      <c r="AO1276" s="16"/>
      <c r="AP1276" s="16"/>
      <c r="AQ1276" s="16"/>
      <c r="AR1276" s="16"/>
      <c r="AS1276" s="16"/>
      <c r="AT1276" s="16"/>
      <c r="AU1276" s="16"/>
      <c r="AV1276" s="16"/>
      <c r="AW1276" s="16"/>
      <c r="AX1276" s="16"/>
      <c r="AY1276" s="16"/>
      <c r="AZ1276" s="16"/>
      <c r="BA1276" s="16"/>
      <c r="BB1276" s="16"/>
      <c r="BC1276" s="16"/>
      <c r="BD1276" s="16"/>
      <c r="BE1276" s="16"/>
      <c r="BF1276" s="16"/>
      <c r="BG1276" s="16"/>
    </row>
    <row r="1277" spans="1:59" s="5" customFormat="1" x14ac:dyDescent="0.2">
      <c r="A1277"/>
      <c r="B1277"/>
      <c r="C1277"/>
      <c r="D1277"/>
      <c r="E1277"/>
      <c r="F1277"/>
      <c r="G1277"/>
      <c r="H1277"/>
      <c r="I1277"/>
      <c r="J1277"/>
      <c r="K1277"/>
      <c r="L1277"/>
      <c r="M1277" s="16"/>
      <c r="N1277" s="3">
        <v>1272</v>
      </c>
      <c r="O1277" s="3" t="str">
        <f t="shared" si="203"/>
        <v>NA</v>
      </c>
      <c r="P1277" s="3" t="e">
        <f t="shared" si="199"/>
        <v>#VALUE!</v>
      </c>
      <c r="Q1277" s="3" t="e">
        <f t="shared" si="200"/>
        <v>#VALUE!</v>
      </c>
      <c r="R1277" s="3">
        <f t="shared" si="201"/>
        <v>0.94226092211882051</v>
      </c>
      <c r="S1277" s="3">
        <f t="shared" si="202"/>
        <v>-0.33487961217098622</v>
      </c>
      <c r="T1277" s="16"/>
      <c r="U1277" s="1"/>
      <c r="V1277" s="1"/>
      <c r="W1277" s="1"/>
      <c r="X1277" s="1"/>
      <c r="Y1277" s="1"/>
      <c r="Z1277" s="1"/>
      <c r="AA1277" s="1"/>
      <c r="AB1277" s="1"/>
      <c r="AC1277" s="1"/>
      <c r="AD1277" s="1"/>
      <c r="AE1277" s="16"/>
      <c r="AF1277" s="16"/>
      <c r="AG1277" s="16"/>
      <c r="AH1277" s="16"/>
      <c r="AI1277" s="16"/>
      <c r="AJ1277" s="16"/>
      <c r="AK1277" s="16"/>
      <c r="AL1277" s="16"/>
      <c r="AM1277" s="16"/>
      <c r="AN1277" s="16"/>
      <c r="AO1277" s="16"/>
      <c r="AP1277" s="16"/>
      <c r="AQ1277" s="16"/>
      <c r="AR1277" s="16"/>
      <c r="AS1277" s="16"/>
      <c r="AT1277" s="16"/>
      <c r="AU1277" s="16"/>
      <c r="AV1277" s="16"/>
      <c r="AW1277" s="16"/>
      <c r="AX1277" s="16"/>
      <c r="AY1277" s="16"/>
      <c r="AZ1277" s="16"/>
      <c r="BA1277" s="16"/>
      <c r="BB1277" s="16"/>
      <c r="BC1277" s="16"/>
      <c r="BD1277" s="16"/>
      <c r="BE1277" s="16"/>
      <c r="BF1277" s="16"/>
      <c r="BG1277" s="16"/>
    </row>
    <row r="1278" spans="1:59" s="5" customFormat="1" x14ac:dyDescent="0.2">
      <c r="A1278"/>
      <c r="B1278"/>
      <c r="C1278"/>
      <c r="D1278"/>
      <c r="E1278"/>
      <c r="F1278"/>
      <c r="G1278"/>
      <c r="H1278"/>
      <c r="I1278"/>
      <c r="J1278"/>
      <c r="K1278"/>
      <c r="L1278"/>
      <c r="M1278" s="16"/>
      <c r="N1278" s="3">
        <v>1273</v>
      </c>
      <c r="O1278" s="3" t="str">
        <f t="shared" si="203"/>
        <v>NA</v>
      </c>
      <c r="P1278" s="3" t="e">
        <f t="shared" si="199"/>
        <v>#VALUE!</v>
      </c>
      <c r="Q1278" s="3" t="e">
        <f t="shared" si="200"/>
        <v>#VALUE!</v>
      </c>
      <c r="R1278" s="3">
        <f t="shared" si="201"/>
        <v>-8.5421221564587618E-2</v>
      </c>
      <c r="S1278" s="3">
        <f t="shared" si="202"/>
        <v>-0.74648554186331451</v>
      </c>
      <c r="T1278" s="16"/>
      <c r="U1278" s="1"/>
      <c r="V1278" s="1"/>
      <c r="W1278" s="1"/>
      <c r="X1278" s="1"/>
      <c r="Y1278" s="1"/>
      <c r="Z1278" s="1"/>
      <c r="AA1278" s="1"/>
      <c r="AB1278" s="1"/>
      <c r="AC1278" s="1"/>
      <c r="AD1278" s="1"/>
      <c r="AE1278" s="16"/>
      <c r="AF1278" s="16"/>
      <c r="AG1278" s="16"/>
      <c r="AH1278" s="16"/>
      <c r="AI1278" s="16"/>
      <c r="AJ1278" s="16"/>
      <c r="AK1278" s="16"/>
      <c r="AL1278" s="16"/>
      <c r="AM1278" s="16"/>
      <c r="AN1278" s="16"/>
      <c r="AO1278" s="16"/>
      <c r="AP1278" s="16"/>
      <c r="AQ1278" s="16"/>
      <c r="AR1278" s="16"/>
      <c r="AS1278" s="16"/>
      <c r="AT1278" s="16"/>
      <c r="AU1278" s="16"/>
      <c r="AV1278" s="16"/>
      <c r="AW1278" s="16"/>
      <c r="AX1278" s="16"/>
      <c r="AY1278" s="16"/>
      <c r="AZ1278" s="16"/>
      <c r="BA1278" s="16"/>
      <c r="BB1278" s="16"/>
      <c r="BC1278" s="16"/>
      <c r="BD1278" s="16"/>
      <c r="BE1278" s="16"/>
      <c r="BF1278" s="16"/>
      <c r="BG1278" s="16"/>
    </row>
    <row r="1279" spans="1:59" s="5" customFormat="1" x14ac:dyDescent="0.2">
      <c r="A1279"/>
      <c r="B1279"/>
      <c r="C1279"/>
      <c r="D1279"/>
      <c r="E1279"/>
      <c r="F1279"/>
      <c r="G1279"/>
      <c r="H1279"/>
      <c r="I1279"/>
      <c r="J1279"/>
      <c r="K1279"/>
      <c r="L1279"/>
      <c r="M1279" s="16"/>
      <c r="N1279" s="3">
        <v>1274</v>
      </c>
      <c r="O1279" s="3" t="str">
        <f t="shared" si="203"/>
        <v>NA</v>
      </c>
      <c r="P1279" s="3" t="e">
        <f t="shared" si="199"/>
        <v>#VALUE!</v>
      </c>
      <c r="Q1279" s="3" t="e">
        <f t="shared" si="200"/>
        <v>#VALUE!</v>
      </c>
      <c r="R1279" s="3">
        <f t="shared" si="201"/>
        <v>0.9561128838867502</v>
      </c>
      <c r="S1279" s="3">
        <f t="shared" si="202"/>
        <v>-0.26822031246940736</v>
      </c>
      <c r="T1279" s="16"/>
      <c r="U1279" s="1"/>
      <c r="V1279" s="1"/>
      <c r="W1279" s="1"/>
      <c r="X1279" s="1"/>
      <c r="Y1279" s="1"/>
      <c r="Z1279" s="1"/>
      <c r="AA1279" s="1"/>
      <c r="AB1279" s="1"/>
      <c r="AC1279" s="1"/>
      <c r="AD1279" s="1"/>
      <c r="AE1279" s="16"/>
      <c r="AF1279" s="16"/>
      <c r="AG1279" s="16"/>
      <c r="AH1279" s="16"/>
      <c r="AI1279" s="16"/>
      <c r="AJ1279" s="16"/>
      <c r="AK1279" s="16"/>
      <c r="AL1279" s="16"/>
      <c r="AM1279" s="16"/>
      <c r="AN1279" s="16"/>
      <c r="AO1279" s="16"/>
      <c r="AP1279" s="16"/>
      <c r="AQ1279" s="16"/>
      <c r="AR1279" s="16"/>
      <c r="AS1279" s="16"/>
      <c r="AT1279" s="16"/>
      <c r="AU1279" s="16"/>
      <c r="AV1279" s="16"/>
      <c r="AW1279" s="16"/>
      <c r="AX1279" s="16"/>
      <c r="AY1279" s="16"/>
      <c r="AZ1279" s="16"/>
      <c r="BA1279" s="16"/>
      <c r="BB1279" s="16"/>
      <c r="BC1279" s="16"/>
      <c r="BD1279" s="16"/>
      <c r="BE1279" s="16"/>
      <c r="BF1279" s="16"/>
      <c r="BG1279" s="16"/>
    </row>
    <row r="1280" spans="1:59" s="5" customFormat="1" x14ac:dyDescent="0.2">
      <c r="A1280"/>
      <c r="B1280"/>
      <c r="C1280"/>
      <c r="D1280"/>
      <c r="E1280"/>
      <c r="F1280"/>
      <c r="G1280"/>
      <c r="H1280"/>
      <c r="I1280"/>
      <c r="J1280"/>
      <c r="K1280"/>
      <c r="L1280"/>
      <c r="M1280" s="16"/>
      <c r="N1280" s="3">
        <v>1275</v>
      </c>
      <c r="O1280" s="3" t="str">
        <f t="shared" si="203"/>
        <v>NA</v>
      </c>
      <c r="P1280" s="3" t="e">
        <f t="shared" si="199"/>
        <v>#VALUE!</v>
      </c>
      <c r="Q1280" s="3" t="e">
        <f t="shared" si="200"/>
        <v>#VALUE!</v>
      </c>
      <c r="R1280" s="3">
        <f t="shared" si="201"/>
        <v>1.6069633498730057E-2</v>
      </c>
      <c r="S1280" s="3">
        <f t="shared" si="202"/>
        <v>-0.25808473351728195</v>
      </c>
      <c r="T1280" s="16"/>
      <c r="U1280" s="1"/>
      <c r="V1280" s="1"/>
      <c r="W1280" s="1"/>
      <c r="X1280" s="1"/>
      <c r="Y1280" s="1"/>
      <c r="Z1280" s="1"/>
      <c r="AA1280" s="1"/>
      <c r="AB1280" s="1"/>
      <c r="AC1280" s="1"/>
      <c r="AD1280" s="1"/>
      <c r="AE1280" s="16"/>
      <c r="AF1280" s="16"/>
      <c r="AG1280" s="16"/>
      <c r="AH1280" s="16"/>
      <c r="AI1280" s="16"/>
      <c r="AJ1280" s="16"/>
      <c r="AK1280" s="16"/>
      <c r="AL1280" s="16"/>
      <c r="AM1280" s="16"/>
      <c r="AN1280" s="16"/>
      <c r="AO1280" s="16"/>
      <c r="AP1280" s="16"/>
      <c r="AQ1280" s="16"/>
      <c r="AR1280" s="16"/>
      <c r="AS1280" s="16"/>
      <c r="AT1280" s="16"/>
      <c r="AU1280" s="16"/>
      <c r="AV1280" s="16"/>
      <c r="AW1280" s="16"/>
      <c r="AX1280" s="16"/>
      <c r="AY1280" s="16"/>
      <c r="AZ1280" s="16"/>
      <c r="BA1280" s="16"/>
      <c r="BB1280" s="16"/>
      <c r="BC1280" s="16"/>
      <c r="BD1280" s="16"/>
      <c r="BE1280" s="16"/>
      <c r="BF1280" s="16"/>
      <c r="BG1280" s="16"/>
    </row>
    <row r="1281" spans="1:59" s="5" customFormat="1" x14ac:dyDescent="0.2">
      <c r="A1281"/>
      <c r="B1281"/>
      <c r="C1281"/>
      <c r="D1281"/>
      <c r="E1281"/>
      <c r="F1281"/>
      <c r="G1281"/>
      <c r="H1281"/>
      <c r="I1281"/>
      <c r="J1281"/>
      <c r="K1281"/>
      <c r="L1281"/>
      <c r="M1281" s="16"/>
      <c r="N1281" s="3">
        <v>1276</v>
      </c>
      <c r="O1281" s="3" t="str">
        <f t="shared" si="203"/>
        <v>NA</v>
      </c>
      <c r="P1281" s="3" t="e">
        <f t="shared" si="199"/>
        <v>#VALUE!</v>
      </c>
      <c r="Q1281" s="3" t="e">
        <f t="shared" si="200"/>
        <v>#VALUE!</v>
      </c>
      <c r="R1281" s="3">
        <f t="shared" si="201"/>
        <v>0.96996484565467989</v>
      </c>
      <c r="S1281" s="3">
        <f t="shared" si="202"/>
        <v>-0.20156101276782859</v>
      </c>
      <c r="T1281" s="16"/>
      <c r="U1281" s="1"/>
      <c r="V1281" s="1"/>
      <c r="W1281" s="1"/>
      <c r="X1281" s="1"/>
      <c r="Y1281" s="1"/>
      <c r="Z1281" s="1"/>
      <c r="AA1281" s="1"/>
      <c r="AB1281" s="1"/>
      <c r="AC1281" s="1"/>
      <c r="AD1281" s="1"/>
      <c r="AE1281" s="16"/>
      <c r="AF1281" s="16"/>
      <c r="AG1281" s="16"/>
      <c r="AH1281" s="16"/>
      <c r="AI1281" s="16"/>
      <c r="AJ1281" s="16"/>
      <c r="AK1281" s="16"/>
      <c r="AL1281" s="16"/>
      <c r="AM1281" s="16"/>
      <c r="AN1281" s="16"/>
      <c r="AO1281" s="16"/>
      <c r="AP1281" s="16"/>
      <c r="AQ1281" s="16"/>
      <c r="AR1281" s="16"/>
      <c r="AS1281" s="16"/>
      <c r="AT1281" s="16"/>
      <c r="AU1281" s="16"/>
      <c r="AV1281" s="16"/>
      <c r="AW1281" s="16"/>
      <c r="AX1281" s="16"/>
      <c r="AY1281" s="16"/>
      <c r="AZ1281" s="16"/>
      <c r="BA1281" s="16"/>
      <c r="BB1281" s="16"/>
      <c r="BC1281" s="16"/>
      <c r="BD1281" s="16"/>
      <c r="BE1281" s="16"/>
      <c r="BF1281" s="16"/>
      <c r="BG1281" s="16"/>
    </row>
    <row r="1282" spans="1:59" s="5" customFormat="1" x14ac:dyDescent="0.2">
      <c r="A1282"/>
      <c r="B1282"/>
      <c r="C1282"/>
      <c r="D1282"/>
      <c r="E1282"/>
      <c r="F1282"/>
      <c r="G1282"/>
      <c r="H1282"/>
      <c r="I1282"/>
      <c r="J1282"/>
      <c r="K1282"/>
      <c r="L1282"/>
      <c r="M1282" s="16"/>
      <c r="N1282" s="3">
        <v>1277</v>
      </c>
      <c r="O1282" s="3" t="str">
        <f t="shared" si="203"/>
        <v>NA</v>
      </c>
      <c r="P1282" s="3" t="e">
        <f t="shared" si="199"/>
        <v>#VALUE!</v>
      </c>
      <c r="Q1282" s="3" t="e">
        <f t="shared" si="200"/>
        <v>#VALUE!</v>
      </c>
      <c r="R1282" s="3">
        <f t="shared" si="201"/>
        <v>0.1175604885620477</v>
      </c>
      <c r="S1282" s="3">
        <f t="shared" si="202"/>
        <v>0.23031607482875061</v>
      </c>
      <c r="T1282" s="16"/>
      <c r="U1282" s="1"/>
      <c r="V1282" s="1"/>
      <c r="W1282" s="1"/>
      <c r="X1282" s="1"/>
      <c r="Y1282" s="1"/>
      <c r="Z1282" s="1"/>
      <c r="AA1282" s="1"/>
      <c r="AB1282" s="1"/>
      <c r="AC1282" s="1"/>
      <c r="AD1282" s="1"/>
      <c r="AE1282" s="16"/>
      <c r="AF1282" s="16"/>
      <c r="AG1282" s="16"/>
      <c r="AH1282" s="16"/>
      <c r="AI1282" s="16"/>
      <c r="AJ1282" s="16"/>
      <c r="AK1282" s="16"/>
      <c r="AL1282" s="16"/>
      <c r="AM1282" s="16"/>
      <c r="AN1282" s="16"/>
      <c r="AO1282" s="16"/>
      <c r="AP1282" s="16"/>
      <c r="AQ1282" s="16"/>
      <c r="AR1282" s="16"/>
      <c r="AS1282" s="16"/>
      <c r="AT1282" s="16"/>
      <c r="AU1282" s="16"/>
      <c r="AV1282" s="16"/>
      <c r="AW1282" s="16"/>
      <c r="AX1282" s="16"/>
      <c r="AY1282" s="16"/>
      <c r="AZ1282" s="16"/>
      <c r="BA1282" s="16"/>
      <c r="BB1282" s="16"/>
      <c r="BC1282" s="16"/>
      <c r="BD1282" s="16"/>
      <c r="BE1282" s="16"/>
      <c r="BF1282" s="16"/>
      <c r="BG1282" s="16"/>
    </row>
    <row r="1283" spans="1:59" s="5" customFormat="1" x14ac:dyDescent="0.2">
      <c r="A1283"/>
      <c r="B1283"/>
      <c r="C1283"/>
      <c r="D1283"/>
      <c r="E1283"/>
      <c r="F1283"/>
      <c r="G1283"/>
      <c r="H1283"/>
      <c r="I1283"/>
      <c r="J1283"/>
      <c r="K1283"/>
      <c r="L1283"/>
      <c r="M1283" s="16"/>
      <c r="N1283" s="3">
        <v>1278</v>
      </c>
      <c r="O1283" s="3" t="str">
        <f t="shared" si="203"/>
        <v>NA</v>
      </c>
      <c r="P1283" s="3" t="e">
        <f t="shared" si="199"/>
        <v>#VALUE!</v>
      </c>
      <c r="Q1283" s="3" t="e">
        <f t="shared" si="200"/>
        <v>#VALUE!</v>
      </c>
      <c r="R1283" s="3">
        <f t="shared" si="201"/>
        <v>0.98381680742260946</v>
      </c>
      <c r="S1283" s="3">
        <f t="shared" si="202"/>
        <v>-0.13490171306624976</v>
      </c>
      <c r="T1283" s="16"/>
      <c r="U1283" s="1"/>
      <c r="V1283" s="1"/>
      <c r="W1283" s="1"/>
      <c r="X1283" s="1"/>
      <c r="Y1283" s="1"/>
      <c r="Z1283" s="1"/>
      <c r="AA1283" s="1"/>
      <c r="AB1283" s="1"/>
      <c r="AC1283" s="1"/>
      <c r="AD1283" s="1"/>
      <c r="AE1283" s="16"/>
      <c r="AF1283" s="16"/>
      <c r="AG1283" s="16"/>
      <c r="AH1283" s="16"/>
      <c r="AI1283" s="16"/>
      <c r="AJ1283" s="16"/>
      <c r="AK1283" s="16"/>
      <c r="AL1283" s="16"/>
      <c r="AM1283" s="16"/>
      <c r="AN1283" s="16"/>
      <c r="AO1283" s="16"/>
      <c r="AP1283" s="16"/>
      <c r="AQ1283" s="16"/>
      <c r="AR1283" s="16"/>
      <c r="AS1283" s="16"/>
      <c r="AT1283" s="16"/>
      <c r="AU1283" s="16"/>
      <c r="AV1283" s="16"/>
      <c r="AW1283" s="16"/>
      <c r="AX1283" s="16"/>
      <c r="AY1283" s="16"/>
      <c r="AZ1283" s="16"/>
      <c r="BA1283" s="16"/>
      <c r="BB1283" s="16"/>
      <c r="BC1283" s="16"/>
      <c r="BD1283" s="16"/>
      <c r="BE1283" s="16"/>
      <c r="BF1283" s="16"/>
      <c r="BG1283" s="16"/>
    </row>
    <row r="1284" spans="1:59" s="5" customFormat="1" x14ac:dyDescent="0.2">
      <c r="A1284"/>
      <c r="B1284"/>
      <c r="C1284"/>
      <c r="D1284"/>
      <c r="E1284"/>
      <c r="F1284"/>
      <c r="G1284"/>
      <c r="H1284"/>
      <c r="I1284"/>
      <c r="J1284"/>
      <c r="K1284"/>
      <c r="L1284"/>
      <c r="M1284" s="16"/>
      <c r="N1284" s="3">
        <v>1279</v>
      </c>
      <c r="O1284" s="3" t="str">
        <f t="shared" si="203"/>
        <v>NA</v>
      </c>
      <c r="P1284" s="3" t="e">
        <f t="shared" si="199"/>
        <v>#VALUE!</v>
      </c>
      <c r="Q1284" s="3" t="e">
        <f t="shared" si="200"/>
        <v>#VALUE!</v>
      </c>
      <c r="R1284" s="3">
        <f t="shared" si="201"/>
        <v>0.21905134362536538</v>
      </c>
      <c r="S1284" s="3">
        <f t="shared" si="202"/>
        <v>0.71871688317478299</v>
      </c>
      <c r="T1284" s="16"/>
      <c r="U1284" s="1"/>
      <c r="V1284" s="1"/>
      <c r="W1284" s="1"/>
      <c r="X1284" s="1"/>
      <c r="Y1284" s="1"/>
      <c r="Z1284" s="1"/>
      <c r="AA1284" s="1"/>
      <c r="AB1284" s="1"/>
      <c r="AC1284" s="1"/>
      <c r="AD1284" s="1"/>
      <c r="AE1284" s="16"/>
      <c r="AF1284" s="16"/>
      <c r="AG1284" s="16"/>
      <c r="AH1284" s="16"/>
      <c r="AI1284" s="16"/>
      <c r="AJ1284" s="16"/>
      <c r="AK1284" s="16"/>
      <c r="AL1284" s="16"/>
      <c r="AM1284" s="16"/>
      <c r="AN1284" s="16"/>
      <c r="AO1284" s="16"/>
      <c r="AP1284" s="16"/>
      <c r="AQ1284" s="16"/>
      <c r="AR1284" s="16"/>
      <c r="AS1284" s="16"/>
      <c r="AT1284" s="16"/>
      <c r="AU1284" s="16"/>
      <c r="AV1284" s="16"/>
      <c r="AW1284" s="16"/>
      <c r="AX1284" s="16"/>
      <c r="AY1284" s="16"/>
      <c r="AZ1284" s="16"/>
      <c r="BA1284" s="16"/>
      <c r="BB1284" s="16"/>
      <c r="BC1284" s="16"/>
      <c r="BD1284" s="16"/>
      <c r="BE1284" s="16"/>
      <c r="BF1284" s="16"/>
      <c r="BG1284" s="16"/>
    </row>
    <row r="1285" spans="1:59" s="5" customFormat="1" x14ac:dyDescent="0.2">
      <c r="A1285"/>
      <c r="B1285"/>
      <c r="C1285"/>
      <c r="D1285"/>
      <c r="E1285"/>
      <c r="F1285"/>
      <c r="G1285"/>
      <c r="H1285"/>
      <c r="I1285"/>
      <c r="J1285"/>
      <c r="K1285"/>
      <c r="L1285"/>
      <c r="M1285" s="16"/>
      <c r="N1285" s="3">
        <v>1280</v>
      </c>
      <c r="O1285" s="3" t="str">
        <f t="shared" si="203"/>
        <v>NA</v>
      </c>
      <c r="P1285" s="3" t="e">
        <f t="shared" ref="P1285:P1348" si="204">(1-MOD(O1285-1,$B$1)/$B$1)*VLOOKUP(IF(INT((O1285-1)/$B$1)=$A$1,1,INT((O1285-1)/$B$1)+1),$A$7:$C$57,2)+MOD(O1285-1,$B$1)/$B$1*VLOOKUP(IF(INT((O1285-1)/$B$1)+1=$A$1,1,(INT((O1285-1)/$B$1)+2)),$A$7:$C$57,2)</f>
        <v>#VALUE!</v>
      </c>
      <c r="Q1285" s="3" t="e">
        <f t="shared" ref="Q1285:Q1348" si="205">(1-MOD(O1285-1,$B$1)/$B$1)*VLOOKUP(IF(INT((O1285-1)/$B$1)=$A$1,1,INT((O1285-1)/$B$1)+1),$A$7:$C$57,3)+MOD(O1285-1,$B$1)/$B$1*VLOOKUP(IF(INT((O1285-1)/$B$1)+1=$A$1,1,(INT((O1285-1)/$B$1)+2)),$A$7:$C$57,3)</f>
        <v>#VALUE!</v>
      </c>
      <c r="R1285" s="3">
        <f t="shared" ref="R1285:R1348" si="206">VLOOKUP(MOD(N1285*$C$1,$A$1*$B$1),$N$5:$Q$2019,3)</f>
        <v>0.99766876919053915</v>
      </c>
      <c r="S1285" s="3">
        <f t="shared" ref="S1285:S1348" si="207">VLOOKUP(MOD(N1285*$C$1,$A$1*$B$1),$N$5:$Q$2019,4)</f>
        <v>-6.8242413364670948E-2</v>
      </c>
      <c r="T1285" s="16"/>
      <c r="U1285" s="1"/>
      <c r="V1285" s="1"/>
      <c r="W1285" s="1"/>
      <c r="X1285" s="1"/>
      <c r="Y1285" s="1"/>
      <c r="Z1285" s="1"/>
      <c r="AA1285" s="1"/>
      <c r="AB1285" s="1"/>
      <c r="AC1285" s="1"/>
      <c r="AD1285" s="1"/>
      <c r="AE1285" s="16"/>
      <c r="AF1285" s="16"/>
      <c r="AG1285" s="16"/>
      <c r="AH1285" s="16"/>
      <c r="AI1285" s="16"/>
      <c r="AJ1285" s="16"/>
      <c r="AK1285" s="16"/>
      <c r="AL1285" s="16"/>
      <c r="AM1285" s="16"/>
      <c r="AN1285" s="16"/>
      <c r="AO1285" s="16"/>
      <c r="AP1285" s="16"/>
      <c r="AQ1285" s="16"/>
      <c r="AR1285" s="16"/>
      <c r="AS1285" s="16"/>
      <c r="AT1285" s="16"/>
      <c r="AU1285" s="16"/>
      <c r="AV1285" s="16"/>
      <c r="AW1285" s="16"/>
      <c r="AX1285" s="16"/>
      <c r="AY1285" s="16"/>
      <c r="AZ1285" s="16"/>
      <c r="BA1285" s="16"/>
      <c r="BB1285" s="16"/>
      <c r="BC1285" s="16"/>
      <c r="BD1285" s="16"/>
      <c r="BE1285" s="16"/>
      <c r="BF1285" s="16"/>
      <c r="BG1285" s="16"/>
    </row>
    <row r="1286" spans="1:59" s="5" customFormat="1" x14ac:dyDescent="0.2">
      <c r="A1286"/>
      <c r="B1286"/>
      <c r="C1286"/>
      <c r="D1286"/>
      <c r="E1286"/>
      <c r="F1286"/>
      <c r="G1286"/>
      <c r="H1286"/>
      <c r="I1286"/>
      <c r="J1286"/>
      <c r="K1286"/>
      <c r="L1286"/>
      <c r="M1286" s="16"/>
      <c r="N1286" s="3">
        <v>1281</v>
      </c>
      <c r="O1286" s="3" t="str">
        <f t="shared" ref="O1286:O1349" si="208">IF($N$4&gt;=O1285,O1285+1,"NA")</f>
        <v>NA</v>
      </c>
      <c r="P1286" s="3" t="e">
        <f t="shared" si="204"/>
        <v>#VALUE!</v>
      </c>
      <c r="Q1286" s="3" t="e">
        <f t="shared" si="205"/>
        <v>#VALUE!</v>
      </c>
      <c r="R1286" s="3">
        <f t="shared" si="206"/>
        <v>0.2360721747623962</v>
      </c>
      <c r="S1286" s="3">
        <f t="shared" si="207"/>
        <v>0.96755262642932438</v>
      </c>
      <c r="T1286" s="16"/>
      <c r="U1286" s="1"/>
      <c r="V1286" s="1"/>
      <c r="W1286" s="1"/>
      <c r="X1286" s="1"/>
      <c r="Y1286" s="1"/>
      <c r="Z1286" s="1"/>
      <c r="AA1286" s="1"/>
      <c r="AB1286" s="1"/>
      <c r="AC1286" s="1"/>
      <c r="AD1286" s="1"/>
      <c r="AE1286" s="16"/>
      <c r="AF1286" s="16"/>
      <c r="AG1286" s="16"/>
      <c r="AH1286" s="16"/>
      <c r="AI1286" s="16"/>
      <c r="AJ1286" s="16"/>
      <c r="AK1286" s="16"/>
      <c r="AL1286" s="16"/>
      <c r="AM1286" s="16"/>
      <c r="AN1286" s="16"/>
      <c r="AO1286" s="16"/>
      <c r="AP1286" s="16"/>
      <c r="AQ1286" s="16"/>
      <c r="AR1286" s="16"/>
      <c r="AS1286" s="16"/>
      <c r="AT1286" s="16"/>
      <c r="AU1286" s="16"/>
      <c r="AV1286" s="16"/>
      <c r="AW1286" s="16"/>
      <c r="AX1286" s="16"/>
      <c r="AY1286" s="16"/>
      <c r="AZ1286" s="16"/>
      <c r="BA1286" s="16"/>
      <c r="BB1286" s="16"/>
      <c r="BC1286" s="16"/>
      <c r="BD1286" s="16"/>
      <c r="BE1286" s="16"/>
      <c r="BF1286" s="16"/>
      <c r="BG1286" s="16"/>
    </row>
    <row r="1287" spans="1:59" s="5" customFormat="1" x14ac:dyDescent="0.2">
      <c r="A1287"/>
      <c r="B1287"/>
      <c r="C1287"/>
      <c r="D1287"/>
      <c r="E1287"/>
      <c r="F1287"/>
      <c r="G1287"/>
      <c r="H1287"/>
      <c r="I1287"/>
      <c r="J1287"/>
      <c r="K1287"/>
      <c r="L1287"/>
      <c r="M1287" s="16"/>
      <c r="N1287" s="3">
        <v>1282</v>
      </c>
      <c r="O1287" s="3" t="str">
        <f t="shared" si="208"/>
        <v>NA</v>
      </c>
      <c r="P1287" s="3" t="e">
        <f t="shared" si="204"/>
        <v>#VALUE!</v>
      </c>
      <c r="Q1287" s="3" t="e">
        <f t="shared" si="205"/>
        <v>#VALUE!</v>
      </c>
      <c r="R1287" s="3">
        <f t="shared" si="206"/>
        <v>0.50348055497232358</v>
      </c>
      <c r="S1287" s="3">
        <f t="shared" si="207"/>
        <v>-3.1780676034486727E-4</v>
      </c>
      <c r="T1287" s="16"/>
      <c r="U1287" s="1"/>
      <c r="V1287" s="1"/>
      <c r="W1287" s="1"/>
      <c r="X1287" s="1"/>
      <c r="Y1287" s="1"/>
      <c r="Z1287" s="1"/>
      <c r="AA1287" s="1"/>
      <c r="AB1287" s="1"/>
      <c r="AC1287" s="1"/>
      <c r="AD1287" s="1"/>
      <c r="AE1287" s="16"/>
      <c r="AF1287" s="16"/>
      <c r="AG1287" s="16"/>
      <c r="AH1287" s="16"/>
      <c r="AI1287" s="16"/>
      <c r="AJ1287" s="16"/>
      <c r="AK1287" s="16"/>
      <c r="AL1287" s="16"/>
      <c r="AM1287" s="16"/>
      <c r="AN1287" s="16"/>
      <c r="AO1287" s="16"/>
      <c r="AP1287" s="16"/>
      <c r="AQ1287" s="16"/>
      <c r="AR1287" s="16"/>
      <c r="AS1287" s="16"/>
      <c r="AT1287" s="16"/>
      <c r="AU1287" s="16"/>
      <c r="AV1287" s="16"/>
      <c r="AW1287" s="16"/>
      <c r="AX1287" s="16"/>
      <c r="AY1287" s="16"/>
      <c r="AZ1287" s="16"/>
      <c r="BA1287" s="16"/>
      <c r="BB1287" s="16"/>
      <c r="BC1287" s="16"/>
      <c r="BD1287" s="16"/>
      <c r="BE1287" s="16"/>
      <c r="BF1287" s="16"/>
      <c r="BG1287" s="16"/>
    </row>
    <row r="1288" spans="1:59" s="5" customFormat="1" x14ac:dyDescent="0.2">
      <c r="A1288"/>
      <c r="B1288"/>
      <c r="C1288"/>
      <c r="D1288"/>
      <c r="E1288"/>
      <c r="F1288"/>
      <c r="G1288"/>
      <c r="H1288"/>
      <c r="I1288"/>
      <c r="J1288"/>
      <c r="K1288"/>
      <c r="L1288"/>
      <c r="M1288" s="16"/>
      <c r="N1288" s="3">
        <v>1283</v>
      </c>
      <c r="O1288" s="3" t="str">
        <f t="shared" si="208"/>
        <v>NA</v>
      </c>
      <c r="P1288" s="3" t="e">
        <f t="shared" si="204"/>
        <v>#VALUE!</v>
      </c>
      <c r="Q1288" s="3" t="e">
        <f t="shared" si="205"/>
        <v>#VALUE!</v>
      </c>
      <c r="R1288" s="3">
        <f t="shared" si="206"/>
        <v>0.16862298197314016</v>
      </c>
      <c r="S1288" s="3">
        <f t="shared" si="207"/>
        <v>0.97682330459237465</v>
      </c>
      <c r="T1288" s="16"/>
      <c r="U1288" s="1"/>
      <c r="V1288" s="1"/>
      <c r="W1288" s="1"/>
      <c r="X1288" s="1"/>
      <c r="Y1288" s="1"/>
      <c r="Z1288" s="1"/>
      <c r="AA1288" s="1"/>
      <c r="AB1288" s="1"/>
      <c r="AC1288" s="1"/>
      <c r="AD1288" s="1"/>
      <c r="AE1288" s="16"/>
      <c r="AF1288" s="16"/>
      <c r="AG1288" s="16"/>
      <c r="AH1288" s="16"/>
      <c r="AI1288" s="16"/>
      <c r="AJ1288" s="16"/>
      <c r="AK1288" s="16"/>
      <c r="AL1288" s="16"/>
      <c r="AM1288" s="16"/>
      <c r="AN1288" s="16"/>
      <c r="AO1288" s="16"/>
      <c r="AP1288" s="16"/>
      <c r="AQ1288" s="16"/>
      <c r="AR1288" s="16"/>
      <c r="AS1288" s="16"/>
      <c r="AT1288" s="16"/>
      <c r="AU1288" s="16"/>
      <c r="AV1288" s="16"/>
      <c r="AW1288" s="16"/>
      <c r="AX1288" s="16"/>
      <c r="AY1288" s="16"/>
      <c r="AZ1288" s="16"/>
      <c r="BA1288" s="16"/>
      <c r="BB1288" s="16"/>
      <c r="BC1288" s="16"/>
      <c r="BD1288" s="16"/>
      <c r="BE1288" s="16"/>
      <c r="BF1288" s="16"/>
      <c r="BG1288" s="16"/>
    </row>
    <row r="1289" spans="1:59" s="5" customFormat="1" x14ac:dyDescent="0.2">
      <c r="A1289"/>
      <c r="B1289"/>
      <c r="C1289"/>
      <c r="D1289"/>
      <c r="E1289"/>
      <c r="F1289"/>
      <c r="G1289"/>
      <c r="H1289"/>
      <c r="I1289"/>
      <c r="J1289"/>
      <c r="K1289"/>
      <c r="L1289"/>
      <c r="M1289" s="16"/>
      <c r="N1289" s="3">
        <v>1284</v>
      </c>
      <c r="O1289" s="3" t="str">
        <f t="shared" si="208"/>
        <v>NA</v>
      </c>
      <c r="P1289" s="3" t="e">
        <f t="shared" si="204"/>
        <v>#VALUE!</v>
      </c>
      <c r="Q1289" s="3" t="e">
        <f t="shared" si="205"/>
        <v>#VALUE!</v>
      </c>
      <c r="R1289" s="3">
        <f t="shared" si="206"/>
        <v>9.2923407541081193E-3</v>
      </c>
      <c r="S1289" s="3">
        <f t="shared" si="207"/>
        <v>6.7606799843981213E-2</v>
      </c>
      <c r="T1289" s="16"/>
      <c r="U1289" s="1"/>
      <c r="V1289" s="1"/>
      <c r="W1289" s="1"/>
      <c r="X1289" s="1"/>
      <c r="Y1289" s="1"/>
      <c r="Z1289" s="1"/>
      <c r="AA1289" s="1"/>
      <c r="AB1289" s="1"/>
      <c r="AC1289" s="1"/>
      <c r="AD1289" s="1"/>
      <c r="AE1289" s="16"/>
      <c r="AF1289" s="16"/>
      <c r="AG1289" s="16"/>
      <c r="AH1289" s="16"/>
      <c r="AI1289" s="16"/>
      <c r="AJ1289" s="16"/>
      <c r="AK1289" s="16"/>
      <c r="AL1289" s="16"/>
      <c r="AM1289" s="16"/>
      <c r="AN1289" s="16"/>
      <c r="AO1289" s="16"/>
      <c r="AP1289" s="16"/>
      <c r="AQ1289" s="16"/>
      <c r="AR1289" s="16"/>
      <c r="AS1289" s="16"/>
      <c r="AT1289" s="16"/>
      <c r="AU1289" s="16"/>
      <c r="AV1289" s="16"/>
      <c r="AW1289" s="16"/>
      <c r="AX1289" s="16"/>
      <c r="AY1289" s="16"/>
      <c r="AZ1289" s="16"/>
      <c r="BA1289" s="16"/>
      <c r="BB1289" s="16"/>
      <c r="BC1289" s="16"/>
      <c r="BD1289" s="16"/>
      <c r="BE1289" s="16"/>
      <c r="BF1289" s="16"/>
      <c r="BG1289" s="16"/>
    </row>
    <row r="1290" spans="1:59" s="5" customFormat="1" x14ac:dyDescent="0.2">
      <c r="A1290"/>
      <c r="B1290"/>
      <c r="C1290"/>
      <c r="D1290"/>
      <c r="E1290"/>
      <c r="F1290"/>
      <c r="G1290"/>
      <c r="H1290"/>
      <c r="I1290"/>
      <c r="J1290"/>
      <c r="K1290"/>
      <c r="L1290"/>
      <c r="M1290" s="16"/>
      <c r="N1290" s="3">
        <v>1285</v>
      </c>
      <c r="O1290" s="3" t="str">
        <f t="shared" si="208"/>
        <v>NA</v>
      </c>
      <c r="P1290" s="3" t="e">
        <f t="shared" si="204"/>
        <v>#VALUE!</v>
      </c>
      <c r="Q1290" s="3" t="e">
        <f t="shared" si="205"/>
        <v>#VALUE!</v>
      </c>
      <c r="R1290" s="3">
        <f t="shared" si="206"/>
        <v>0.10117378918388413</v>
      </c>
      <c r="S1290" s="3">
        <f t="shared" si="207"/>
        <v>0.9860939827554247</v>
      </c>
      <c r="T1290" s="16"/>
      <c r="U1290" s="1"/>
      <c r="V1290" s="1"/>
      <c r="W1290" s="1"/>
      <c r="X1290" s="1"/>
      <c r="Y1290" s="1"/>
      <c r="Z1290" s="1"/>
      <c r="AA1290" s="1"/>
      <c r="AB1290" s="1"/>
      <c r="AC1290" s="1"/>
      <c r="AD1290" s="1"/>
      <c r="AE1290" s="16"/>
      <c r="AF1290" s="16"/>
      <c r="AG1290" s="16"/>
      <c r="AH1290" s="16"/>
      <c r="AI1290" s="16"/>
      <c r="AJ1290" s="16"/>
      <c r="AK1290" s="16"/>
      <c r="AL1290" s="16"/>
      <c r="AM1290" s="16"/>
      <c r="AN1290" s="16"/>
      <c r="AO1290" s="16"/>
      <c r="AP1290" s="16"/>
      <c r="AQ1290" s="16"/>
      <c r="AR1290" s="16"/>
      <c r="AS1290" s="16"/>
      <c r="AT1290" s="16"/>
      <c r="AU1290" s="16"/>
      <c r="AV1290" s="16"/>
      <c r="AW1290" s="16"/>
      <c r="AX1290" s="16"/>
      <c r="AY1290" s="16"/>
      <c r="AZ1290" s="16"/>
      <c r="BA1290" s="16"/>
      <c r="BB1290" s="16"/>
      <c r="BC1290" s="16"/>
      <c r="BD1290" s="16"/>
      <c r="BE1290" s="16"/>
      <c r="BF1290" s="16"/>
      <c r="BG1290" s="16"/>
    </row>
    <row r="1291" spans="1:59" s="5" customFormat="1" x14ac:dyDescent="0.2">
      <c r="A1291"/>
      <c r="B1291"/>
      <c r="C1291"/>
      <c r="D1291"/>
      <c r="E1291"/>
      <c r="F1291"/>
      <c r="G1291"/>
      <c r="H1291"/>
      <c r="I1291"/>
      <c r="J1291"/>
      <c r="K1291"/>
      <c r="L1291"/>
      <c r="M1291" s="16"/>
      <c r="N1291" s="3">
        <v>1286</v>
      </c>
      <c r="O1291" s="3" t="str">
        <f t="shared" si="208"/>
        <v>NA</v>
      </c>
      <c r="P1291" s="3" t="e">
        <f t="shared" si="204"/>
        <v>#VALUE!</v>
      </c>
      <c r="Q1291" s="3" t="e">
        <f t="shared" si="205"/>
        <v>#VALUE!</v>
      </c>
      <c r="R1291" s="3">
        <f t="shared" si="206"/>
        <v>-0.48489587346410734</v>
      </c>
      <c r="S1291" s="3">
        <f t="shared" si="207"/>
        <v>0.13553140644830727</v>
      </c>
      <c r="T1291" s="16"/>
      <c r="U1291" s="1"/>
      <c r="V1291" s="1"/>
      <c r="W1291" s="1"/>
      <c r="X1291" s="1"/>
      <c r="Y1291" s="1"/>
      <c r="Z1291" s="1"/>
      <c r="AA1291" s="1"/>
      <c r="AB1291" s="1"/>
      <c r="AC1291" s="1"/>
      <c r="AD1291" s="1"/>
      <c r="AE1291" s="16"/>
      <c r="AF1291" s="16"/>
      <c r="AG1291" s="16"/>
      <c r="AH1291" s="16"/>
      <c r="AI1291" s="16"/>
      <c r="AJ1291" s="16"/>
      <c r="AK1291" s="16"/>
      <c r="AL1291" s="16"/>
      <c r="AM1291" s="16"/>
      <c r="AN1291" s="16"/>
      <c r="AO1291" s="16"/>
      <c r="AP1291" s="16"/>
      <c r="AQ1291" s="16"/>
      <c r="AR1291" s="16"/>
      <c r="AS1291" s="16"/>
      <c r="AT1291" s="16"/>
      <c r="AU1291" s="16"/>
      <c r="AV1291" s="16"/>
      <c r="AW1291" s="16"/>
      <c r="AX1291" s="16"/>
      <c r="AY1291" s="16"/>
      <c r="AZ1291" s="16"/>
      <c r="BA1291" s="16"/>
      <c r="BB1291" s="16"/>
      <c r="BC1291" s="16"/>
      <c r="BD1291" s="16"/>
      <c r="BE1291" s="16"/>
      <c r="BF1291" s="16"/>
      <c r="BG1291" s="16"/>
    </row>
    <row r="1292" spans="1:59" s="5" customFormat="1" x14ac:dyDescent="0.2">
      <c r="A1292"/>
      <c r="B1292"/>
      <c r="C1292"/>
      <c r="D1292"/>
      <c r="E1292"/>
      <c r="F1292"/>
      <c r="G1292"/>
      <c r="H1292"/>
      <c r="I1292"/>
      <c r="J1292"/>
      <c r="K1292"/>
      <c r="L1292"/>
      <c r="M1292" s="16"/>
      <c r="N1292" s="3">
        <v>1287</v>
      </c>
      <c r="O1292" s="3" t="str">
        <f t="shared" si="208"/>
        <v>NA</v>
      </c>
      <c r="P1292" s="3" t="e">
        <f t="shared" si="204"/>
        <v>#VALUE!</v>
      </c>
      <c r="Q1292" s="3" t="e">
        <f t="shared" si="205"/>
        <v>#VALUE!</v>
      </c>
      <c r="R1292" s="3">
        <f t="shared" si="206"/>
        <v>3.3724596394628083E-2</v>
      </c>
      <c r="S1292" s="3">
        <f t="shared" si="207"/>
        <v>0.99536466091847497</v>
      </c>
      <c r="T1292" s="16"/>
      <c r="U1292" s="1"/>
      <c r="V1292" s="1"/>
      <c r="W1292" s="1"/>
      <c r="X1292" s="1"/>
      <c r="Y1292" s="1"/>
      <c r="Z1292" s="1"/>
      <c r="AA1292" s="1"/>
      <c r="AB1292" s="1"/>
      <c r="AC1292" s="1"/>
      <c r="AD1292" s="1"/>
      <c r="AE1292" s="16"/>
      <c r="AF1292" s="16"/>
      <c r="AG1292" s="16"/>
      <c r="AH1292" s="16"/>
      <c r="AI1292" s="16"/>
      <c r="AJ1292" s="16"/>
      <c r="AK1292" s="16"/>
      <c r="AL1292" s="16"/>
      <c r="AM1292" s="16"/>
      <c r="AN1292" s="16"/>
      <c r="AO1292" s="16"/>
      <c r="AP1292" s="16"/>
      <c r="AQ1292" s="16"/>
      <c r="AR1292" s="16"/>
      <c r="AS1292" s="16"/>
      <c r="AT1292" s="16"/>
      <c r="AU1292" s="16"/>
      <c r="AV1292" s="16"/>
      <c r="AW1292" s="16"/>
      <c r="AX1292" s="16"/>
      <c r="AY1292" s="16"/>
      <c r="AZ1292" s="16"/>
      <c r="BA1292" s="16"/>
      <c r="BB1292" s="16"/>
      <c r="BC1292" s="16"/>
      <c r="BD1292" s="16"/>
      <c r="BE1292" s="16"/>
      <c r="BF1292" s="16"/>
      <c r="BG1292" s="16"/>
    </row>
    <row r="1293" spans="1:59" s="5" customFormat="1" x14ac:dyDescent="0.2">
      <c r="A1293"/>
      <c r="B1293"/>
      <c r="C1293"/>
      <c r="D1293"/>
      <c r="E1293"/>
      <c r="F1293"/>
      <c r="G1293"/>
      <c r="H1293"/>
      <c r="I1293"/>
      <c r="J1293"/>
      <c r="K1293"/>
      <c r="L1293"/>
      <c r="M1293" s="16"/>
      <c r="N1293" s="3">
        <v>1288</v>
      </c>
      <c r="O1293" s="3" t="str">
        <f t="shared" si="208"/>
        <v>NA</v>
      </c>
      <c r="P1293" s="3" t="e">
        <f t="shared" si="204"/>
        <v>#VALUE!</v>
      </c>
      <c r="Q1293" s="3" t="e">
        <f t="shared" si="205"/>
        <v>#VALUE!</v>
      </c>
      <c r="R1293" s="3">
        <f t="shared" si="206"/>
        <v>-0.97908408768232291</v>
      </c>
      <c r="S1293" s="3">
        <f t="shared" si="207"/>
        <v>0.20345601305263336</v>
      </c>
      <c r="T1293" s="16"/>
      <c r="U1293" s="1"/>
      <c r="V1293" s="1"/>
      <c r="W1293" s="1"/>
      <c r="X1293" s="1"/>
      <c r="Y1293" s="1"/>
      <c r="Z1293" s="1"/>
      <c r="AA1293" s="1"/>
      <c r="AB1293" s="1"/>
      <c r="AC1293" s="1"/>
      <c r="AD1293" s="1"/>
      <c r="AE1293" s="16"/>
      <c r="AF1293" s="16"/>
      <c r="AG1293" s="16"/>
      <c r="AH1293" s="16"/>
      <c r="AI1293" s="16"/>
      <c r="AJ1293" s="16"/>
      <c r="AK1293" s="16"/>
      <c r="AL1293" s="16"/>
      <c r="AM1293" s="16"/>
      <c r="AN1293" s="16"/>
      <c r="AO1293" s="16"/>
      <c r="AP1293" s="16"/>
      <c r="AQ1293" s="16"/>
      <c r="AR1293" s="16"/>
      <c r="AS1293" s="16"/>
      <c r="AT1293" s="16"/>
      <c r="AU1293" s="16"/>
      <c r="AV1293" s="16"/>
      <c r="AW1293" s="16"/>
      <c r="AX1293" s="16"/>
      <c r="AY1293" s="16"/>
      <c r="AZ1293" s="16"/>
      <c r="BA1293" s="16"/>
      <c r="BB1293" s="16"/>
      <c r="BC1293" s="16"/>
      <c r="BD1293" s="16"/>
      <c r="BE1293" s="16"/>
      <c r="BF1293" s="16"/>
      <c r="BG1293" s="16"/>
    </row>
    <row r="1294" spans="1:59" s="5" customFormat="1" x14ac:dyDescent="0.2">
      <c r="A1294"/>
      <c r="B1294"/>
      <c r="C1294"/>
      <c r="D1294"/>
      <c r="E1294"/>
      <c r="F1294"/>
      <c r="G1294"/>
      <c r="H1294"/>
      <c r="I1294"/>
      <c r="J1294"/>
      <c r="K1294"/>
      <c r="L1294"/>
      <c r="M1294" s="16"/>
      <c r="N1294" s="3">
        <v>1289</v>
      </c>
      <c r="O1294" s="3" t="str">
        <f t="shared" si="208"/>
        <v>NA</v>
      </c>
      <c r="P1294" s="3" t="e">
        <f t="shared" si="204"/>
        <v>#VALUE!</v>
      </c>
      <c r="Q1294" s="3" t="e">
        <f t="shared" si="205"/>
        <v>#VALUE!</v>
      </c>
      <c r="R1294" s="3">
        <f t="shared" si="206"/>
        <v>-1.7020831137030755E-2</v>
      </c>
      <c r="S1294" s="3">
        <f t="shared" si="207"/>
        <v>0.75116425674545861</v>
      </c>
      <c r="T1294" s="16"/>
      <c r="U1294" s="1"/>
      <c r="V1294" s="1"/>
      <c r="W1294" s="1"/>
      <c r="X1294" s="1"/>
      <c r="Y1294" s="1"/>
      <c r="Z1294" s="1"/>
      <c r="AA1294" s="1"/>
      <c r="AB1294" s="1"/>
      <c r="AC1294" s="1"/>
      <c r="AD1294" s="1"/>
      <c r="AE1294" s="16"/>
      <c r="AF1294" s="16"/>
      <c r="AG1294" s="16"/>
      <c r="AH1294" s="16"/>
      <c r="AI1294" s="16"/>
      <c r="AJ1294" s="16"/>
      <c r="AK1294" s="16"/>
      <c r="AL1294" s="16"/>
      <c r="AM1294" s="16"/>
      <c r="AN1294" s="16"/>
      <c r="AO1294" s="16"/>
      <c r="AP1294" s="16"/>
      <c r="AQ1294" s="16"/>
      <c r="AR1294" s="16"/>
      <c r="AS1294" s="16"/>
      <c r="AT1294" s="16"/>
      <c r="AU1294" s="16"/>
      <c r="AV1294" s="16"/>
      <c r="AW1294" s="16"/>
      <c r="AX1294" s="16"/>
      <c r="AY1294" s="16"/>
      <c r="AZ1294" s="16"/>
      <c r="BA1294" s="16"/>
      <c r="BB1294" s="16"/>
      <c r="BC1294" s="16"/>
      <c r="BD1294" s="16"/>
      <c r="BE1294" s="16"/>
      <c r="BF1294" s="16"/>
      <c r="BG1294" s="16"/>
    </row>
    <row r="1295" spans="1:59" s="5" customFormat="1" x14ac:dyDescent="0.2">
      <c r="A1295"/>
      <c r="B1295"/>
      <c r="C1295"/>
      <c r="D1295"/>
      <c r="E1295"/>
      <c r="F1295"/>
      <c r="G1295"/>
      <c r="H1295"/>
      <c r="I1295"/>
      <c r="J1295"/>
      <c r="K1295"/>
      <c r="L1295"/>
      <c r="M1295" s="16"/>
      <c r="N1295" s="3">
        <v>1290</v>
      </c>
      <c r="O1295" s="3" t="str">
        <f t="shared" si="208"/>
        <v>NA</v>
      </c>
      <c r="P1295" s="3" t="e">
        <f t="shared" si="204"/>
        <v>#VALUE!</v>
      </c>
      <c r="Q1295" s="3" t="e">
        <f t="shared" si="205"/>
        <v>#VALUE!</v>
      </c>
      <c r="R1295" s="3">
        <f t="shared" si="206"/>
        <v>-0.98373025805937697</v>
      </c>
      <c r="S1295" s="3">
        <f t="shared" si="207"/>
        <v>0.13553140644830741</v>
      </c>
      <c r="T1295" s="16"/>
      <c r="U1295" s="1"/>
      <c r="V1295" s="1"/>
      <c r="W1295" s="1"/>
      <c r="X1295" s="1"/>
      <c r="Y1295" s="1"/>
      <c r="Z1295" s="1"/>
      <c r="AA1295" s="1"/>
      <c r="AB1295" s="1"/>
      <c r="AC1295" s="1"/>
      <c r="AD1295" s="1"/>
      <c r="AE1295" s="16"/>
      <c r="AF1295" s="16"/>
      <c r="AG1295" s="16"/>
      <c r="AH1295" s="16"/>
      <c r="AI1295" s="16"/>
      <c r="AJ1295" s="16"/>
      <c r="AK1295" s="16"/>
      <c r="AL1295" s="16"/>
      <c r="AM1295" s="16"/>
      <c r="AN1295" s="16"/>
      <c r="AO1295" s="16"/>
      <c r="AP1295" s="16"/>
      <c r="AQ1295" s="16"/>
      <c r="AR1295" s="16"/>
      <c r="AS1295" s="16"/>
      <c r="AT1295" s="16"/>
      <c r="AU1295" s="16"/>
      <c r="AV1295" s="16"/>
      <c r="AW1295" s="16"/>
      <c r="AX1295" s="16"/>
      <c r="AY1295" s="16"/>
      <c r="AZ1295" s="16"/>
      <c r="BA1295" s="16"/>
      <c r="BB1295" s="16"/>
      <c r="BC1295" s="16"/>
      <c r="BD1295" s="16"/>
      <c r="BE1295" s="16"/>
      <c r="BF1295" s="16"/>
      <c r="BG1295" s="16"/>
    </row>
    <row r="1296" spans="1:59" s="5" customFormat="1" x14ac:dyDescent="0.2">
      <c r="A1296"/>
      <c r="B1296"/>
      <c r="C1296"/>
      <c r="D1296"/>
      <c r="E1296"/>
      <c r="F1296"/>
      <c r="G1296"/>
      <c r="H1296"/>
      <c r="I1296"/>
      <c r="J1296"/>
      <c r="K1296"/>
      <c r="L1296"/>
      <c r="M1296" s="16"/>
      <c r="N1296" s="3">
        <v>1291</v>
      </c>
      <c r="O1296" s="3" t="str">
        <f t="shared" si="208"/>
        <v>NA</v>
      </c>
      <c r="P1296" s="3" t="e">
        <f t="shared" si="204"/>
        <v>#VALUE!</v>
      </c>
      <c r="Q1296" s="3" t="e">
        <f t="shared" si="205"/>
        <v>#VALUE!</v>
      </c>
      <c r="R1296" s="3">
        <f t="shared" si="206"/>
        <v>-5.1062493411092383E-2</v>
      </c>
      <c r="S1296" s="3">
        <f t="shared" si="207"/>
        <v>0.25349277023637595</v>
      </c>
      <c r="T1296" s="16"/>
      <c r="U1296" s="1"/>
      <c r="V1296" s="1"/>
      <c r="W1296" s="1"/>
      <c r="X1296" s="1"/>
      <c r="Y1296" s="1"/>
      <c r="Z1296" s="1"/>
      <c r="AA1296" s="1"/>
      <c r="AB1296" s="1"/>
      <c r="AC1296" s="1"/>
      <c r="AD1296" s="1"/>
      <c r="AE1296" s="16"/>
      <c r="AF1296" s="16"/>
      <c r="AG1296" s="16"/>
      <c r="AH1296" s="16"/>
      <c r="AI1296" s="16"/>
      <c r="AJ1296" s="16"/>
      <c r="AK1296" s="16"/>
      <c r="AL1296" s="16"/>
      <c r="AM1296" s="16"/>
      <c r="AN1296" s="16"/>
      <c r="AO1296" s="16"/>
      <c r="AP1296" s="16"/>
      <c r="AQ1296" s="16"/>
      <c r="AR1296" s="16"/>
      <c r="AS1296" s="16"/>
      <c r="AT1296" s="16"/>
      <c r="AU1296" s="16"/>
      <c r="AV1296" s="16"/>
      <c r="AW1296" s="16"/>
      <c r="AX1296" s="16"/>
      <c r="AY1296" s="16"/>
      <c r="AZ1296" s="16"/>
      <c r="BA1296" s="16"/>
      <c r="BB1296" s="16"/>
      <c r="BC1296" s="16"/>
      <c r="BD1296" s="16"/>
      <c r="BE1296" s="16"/>
      <c r="BF1296" s="16"/>
      <c r="BG1296" s="16"/>
    </row>
    <row r="1297" spans="1:59" s="5" customFormat="1" x14ac:dyDescent="0.2">
      <c r="A1297"/>
      <c r="B1297"/>
      <c r="C1297"/>
      <c r="D1297"/>
      <c r="E1297"/>
      <c r="F1297"/>
      <c r="G1297"/>
      <c r="H1297"/>
      <c r="I1297"/>
      <c r="J1297"/>
      <c r="K1297"/>
      <c r="L1297"/>
      <c r="M1297" s="16"/>
      <c r="N1297" s="3">
        <v>1292</v>
      </c>
      <c r="O1297" s="3" t="str">
        <f t="shared" si="208"/>
        <v>NA</v>
      </c>
      <c r="P1297" s="3" t="e">
        <f t="shared" si="204"/>
        <v>#VALUE!</v>
      </c>
      <c r="Q1297" s="3" t="e">
        <f t="shared" si="205"/>
        <v>#VALUE!</v>
      </c>
      <c r="R1297" s="3">
        <f t="shared" si="206"/>
        <v>-0.98837642843643114</v>
      </c>
      <c r="S1297" s="3">
        <f t="shared" si="207"/>
        <v>6.7606799843981477E-2</v>
      </c>
      <c r="T1297" s="16"/>
      <c r="U1297" s="1"/>
      <c r="V1297" s="1"/>
      <c r="W1297" s="1"/>
      <c r="X1297" s="1"/>
      <c r="Y1297" s="1"/>
      <c r="Z1297" s="1"/>
      <c r="AA1297" s="1"/>
      <c r="AB1297" s="1"/>
      <c r="AC1297" s="1"/>
      <c r="AD1297" s="1"/>
      <c r="AE1297" s="16"/>
      <c r="AF1297" s="16"/>
      <c r="AG1297" s="16"/>
      <c r="AH1297" s="16"/>
      <c r="AI1297" s="16"/>
      <c r="AJ1297" s="16"/>
      <c r="AK1297" s="16"/>
      <c r="AL1297" s="16"/>
      <c r="AM1297" s="16"/>
      <c r="AN1297" s="16"/>
      <c r="AO1297" s="16"/>
      <c r="AP1297" s="16"/>
      <c r="AQ1297" s="16"/>
      <c r="AR1297" s="16"/>
      <c r="AS1297" s="16"/>
      <c r="AT1297" s="16"/>
      <c r="AU1297" s="16"/>
      <c r="AV1297" s="16"/>
      <c r="AW1297" s="16"/>
      <c r="AX1297" s="16"/>
      <c r="AY1297" s="16"/>
      <c r="AZ1297" s="16"/>
      <c r="BA1297" s="16"/>
      <c r="BB1297" s="16"/>
      <c r="BC1297" s="16"/>
      <c r="BD1297" s="16"/>
      <c r="BE1297" s="16"/>
      <c r="BF1297" s="16"/>
      <c r="BG1297" s="16"/>
    </row>
    <row r="1298" spans="1:59" s="5" customFormat="1" x14ac:dyDescent="0.2">
      <c r="A1298"/>
      <c r="B1298"/>
      <c r="C1298"/>
      <c r="D1298"/>
      <c r="E1298"/>
      <c r="F1298"/>
      <c r="G1298"/>
      <c r="H1298"/>
      <c r="I1298"/>
      <c r="J1298"/>
      <c r="K1298"/>
      <c r="L1298"/>
      <c r="M1298" s="16"/>
      <c r="N1298" s="3">
        <v>1293</v>
      </c>
      <c r="O1298" s="3" t="str">
        <f t="shared" si="208"/>
        <v>NA</v>
      </c>
      <c r="P1298" s="3" t="e">
        <f t="shared" si="204"/>
        <v>#VALUE!</v>
      </c>
      <c r="Q1298" s="3" t="e">
        <f t="shared" si="205"/>
        <v>#VALUE!</v>
      </c>
      <c r="R1298" s="3">
        <f t="shared" si="206"/>
        <v>-8.5104155685154004E-2</v>
      </c>
      <c r="S1298" s="3">
        <f t="shared" si="207"/>
        <v>-0.24417871627270671</v>
      </c>
      <c r="T1298" s="16"/>
      <c r="U1298" s="1"/>
      <c r="V1298" s="1"/>
      <c r="W1298" s="1"/>
      <c r="X1298" s="1"/>
      <c r="Y1298" s="1"/>
      <c r="Z1298" s="1"/>
      <c r="AA1298" s="1"/>
      <c r="AB1298" s="1"/>
      <c r="AC1298" s="1"/>
      <c r="AD1298" s="1"/>
      <c r="AE1298" s="16"/>
      <c r="AF1298" s="16"/>
      <c r="AG1298" s="16"/>
      <c r="AH1298" s="16"/>
      <c r="AI1298" s="16"/>
      <c r="AJ1298" s="16"/>
      <c r="AK1298" s="16"/>
      <c r="AL1298" s="16"/>
      <c r="AM1298" s="16"/>
      <c r="AN1298" s="16"/>
      <c r="AO1298" s="16"/>
      <c r="AP1298" s="16"/>
      <c r="AQ1298" s="16"/>
      <c r="AR1298" s="16"/>
      <c r="AS1298" s="16"/>
      <c r="AT1298" s="16"/>
      <c r="AU1298" s="16"/>
      <c r="AV1298" s="16"/>
      <c r="AW1298" s="16"/>
      <c r="AX1298" s="16"/>
      <c r="AY1298" s="16"/>
      <c r="AZ1298" s="16"/>
      <c r="BA1298" s="16"/>
      <c r="BB1298" s="16"/>
      <c r="BC1298" s="16"/>
      <c r="BD1298" s="16"/>
      <c r="BE1298" s="16"/>
      <c r="BF1298" s="16"/>
      <c r="BG1298" s="16"/>
    </row>
    <row r="1299" spans="1:59" s="5" customFormat="1" x14ac:dyDescent="0.2">
      <c r="A1299"/>
      <c r="B1299"/>
      <c r="C1299"/>
      <c r="D1299"/>
      <c r="E1299"/>
      <c r="F1299"/>
      <c r="G1299"/>
      <c r="H1299"/>
      <c r="I1299"/>
      <c r="J1299"/>
      <c r="K1299"/>
      <c r="L1299"/>
      <c r="M1299" s="16"/>
      <c r="N1299" s="3">
        <v>1294</v>
      </c>
      <c r="O1299" s="3" t="str">
        <f t="shared" si="208"/>
        <v>NA</v>
      </c>
      <c r="P1299" s="3" t="e">
        <f t="shared" si="204"/>
        <v>#VALUE!</v>
      </c>
      <c r="Q1299" s="3" t="e">
        <f t="shared" si="205"/>
        <v>#VALUE!</v>
      </c>
      <c r="R1299" s="3">
        <f t="shared" si="206"/>
        <v>-0.9930225988134852</v>
      </c>
      <c r="S1299" s="3">
        <f t="shared" si="207"/>
        <v>-3.1780676034446481E-4</v>
      </c>
      <c r="T1299" s="16"/>
      <c r="U1299" s="1"/>
      <c r="V1299" s="1"/>
      <c r="W1299" s="1"/>
      <c r="X1299" s="1"/>
      <c r="Y1299" s="1"/>
      <c r="Z1299" s="1"/>
      <c r="AA1299" s="1"/>
      <c r="AB1299" s="1"/>
      <c r="AC1299" s="1"/>
      <c r="AD1299" s="1"/>
      <c r="AE1299" s="16"/>
      <c r="AF1299" s="16"/>
      <c r="AG1299" s="16"/>
      <c r="AH1299" s="16"/>
      <c r="AI1299" s="16"/>
      <c r="AJ1299" s="16"/>
      <c r="AK1299" s="16"/>
      <c r="AL1299" s="16"/>
      <c r="AM1299" s="16"/>
      <c r="AN1299" s="16"/>
      <c r="AO1299" s="16"/>
      <c r="AP1299" s="16"/>
      <c r="AQ1299" s="16"/>
      <c r="AR1299" s="16"/>
      <c r="AS1299" s="16"/>
      <c r="AT1299" s="16"/>
      <c r="AU1299" s="16"/>
      <c r="AV1299" s="16"/>
      <c r="AW1299" s="16"/>
      <c r="AX1299" s="16"/>
      <c r="AY1299" s="16"/>
      <c r="AZ1299" s="16"/>
      <c r="BA1299" s="16"/>
      <c r="BB1299" s="16"/>
      <c r="BC1299" s="16"/>
      <c r="BD1299" s="16"/>
      <c r="BE1299" s="16"/>
      <c r="BF1299" s="16"/>
      <c r="BG1299" s="16"/>
    </row>
    <row r="1300" spans="1:59" s="5" customFormat="1" x14ac:dyDescent="0.2">
      <c r="A1300"/>
      <c r="B1300"/>
      <c r="C1300"/>
      <c r="D1300"/>
      <c r="E1300"/>
      <c r="F1300"/>
      <c r="G1300"/>
      <c r="H1300"/>
      <c r="I1300"/>
      <c r="J1300"/>
      <c r="K1300"/>
      <c r="L1300"/>
      <c r="M1300" s="16"/>
      <c r="N1300" s="3">
        <v>1295</v>
      </c>
      <c r="O1300" s="3" t="str">
        <f t="shared" si="208"/>
        <v>NA</v>
      </c>
      <c r="P1300" s="3" t="e">
        <f t="shared" si="204"/>
        <v>#VALUE!</v>
      </c>
      <c r="Q1300" s="3" t="e">
        <f t="shared" si="205"/>
        <v>#VALUE!</v>
      </c>
      <c r="R1300" s="3">
        <f t="shared" si="206"/>
        <v>-0.11914581795921564</v>
      </c>
      <c r="S1300" s="3">
        <f t="shared" si="207"/>
        <v>-0.74185020278178937</v>
      </c>
      <c r="T1300" s="16"/>
      <c r="U1300" s="1"/>
      <c r="V1300" s="1"/>
      <c r="W1300" s="1"/>
      <c r="X1300" s="1"/>
      <c r="Y1300" s="1"/>
      <c r="Z1300" s="1"/>
      <c r="AA1300" s="1"/>
      <c r="AB1300" s="1"/>
      <c r="AC1300" s="1"/>
      <c r="AD1300" s="1"/>
      <c r="AE1300" s="16"/>
      <c r="AF1300" s="16"/>
      <c r="AG1300" s="16"/>
      <c r="AH1300" s="16"/>
      <c r="AI1300" s="16"/>
      <c r="AJ1300" s="16"/>
      <c r="AK1300" s="16"/>
      <c r="AL1300" s="16"/>
      <c r="AM1300" s="16"/>
      <c r="AN1300" s="16"/>
      <c r="AO1300" s="16"/>
      <c r="AP1300" s="16"/>
      <c r="AQ1300" s="16"/>
      <c r="AR1300" s="16"/>
      <c r="AS1300" s="16"/>
      <c r="AT1300" s="16"/>
      <c r="AU1300" s="16"/>
      <c r="AV1300" s="16"/>
      <c r="AW1300" s="16"/>
      <c r="AX1300" s="16"/>
      <c r="AY1300" s="16"/>
      <c r="AZ1300" s="16"/>
      <c r="BA1300" s="16"/>
      <c r="BB1300" s="16"/>
      <c r="BC1300" s="16"/>
      <c r="BD1300" s="16"/>
      <c r="BE1300" s="16"/>
      <c r="BF1300" s="16"/>
      <c r="BG1300" s="16"/>
    </row>
    <row r="1301" spans="1:59" s="5" customFormat="1" x14ac:dyDescent="0.2">
      <c r="A1301"/>
      <c r="B1301"/>
      <c r="C1301"/>
      <c r="D1301"/>
      <c r="E1301"/>
      <c r="F1301"/>
      <c r="G1301"/>
      <c r="H1301"/>
      <c r="I1301"/>
      <c r="J1301"/>
      <c r="K1301"/>
      <c r="L1301"/>
      <c r="M1301" s="16"/>
      <c r="N1301" s="3">
        <v>1296</v>
      </c>
      <c r="O1301" s="3" t="str">
        <f t="shared" si="208"/>
        <v>NA</v>
      </c>
      <c r="P1301" s="3" t="e">
        <f t="shared" si="204"/>
        <v>#VALUE!</v>
      </c>
      <c r="Q1301" s="3" t="e">
        <f t="shared" si="205"/>
        <v>#VALUE!</v>
      </c>
      <c r="R1301" s="3">
        <f t="shared" si="206"/>
        <v>-0.99766876919053926</v>
      </c>
      <c r="S1301" s="3">
        <f t="shared" si="207"/>
        <v>-6.8242413364670407E-2</v>
      </c>
      <c r="T1301" s="16"/>
      <c r="U1301" s="1"/>
      <c r="V1301" s="1"/>
      <c r="W1301" s="1"/>
      <c r="X1301" s="1"/>
      <c r="Y1301" s="1"/>
      <c r="Z1301" s="1"/>
      <c r="AA1301" s="1"/>
      <c r="AB1301" s="1"/>
      <c r="AC1301" s="1"/>
      <c r="AD1301" s="1"/>
      <c r="AE1301" s="16"/>
      <c r="AF1301" s="16"/>
      <c r="AG1301" s="16"/>
      <c r="AH1301" s="16"/>
      <c r="AI1301" s="16"/>
      <c r="AJ1301" s="16"/>
      <c r="AK1301" s="16"/>
      <c r="AL1301" s="16"/>
      <c r="AM1301" s="16"/>
      <c r="AN1301" s="16"/>
      <c r="AO1301" s="16"/>
      <c r="AP1301" s="16"/>
      <c r="AQ1301" s="16"/>
      <c r="AR1301" s="16"/>
      <c r="AS1301" s="16"/>
      <c r="AT1301" s="16"/>
      <c r="AU1301" s="16"/>
      <c r="AV1301" s="16"/>
      <c r="AW1301" s="16"/>
      <c r="AX1301" s="16"/>
      <c r="AY1301" s="16"/>
      <c r="AZ1301" s="16"/>
      <c r="BA1301" s="16"/>
      <c r="BB1301" s="16"/>
      <c r="BC1301" s="16"/>
      <c r="BD1301" s="16"/>
      <c r="BE1301" s="16"/>
      <c r="BF1301" s="16"/>
      <c r="BG1301" s="16"/>
    </row>
    <row r="1302" spans="1:59" s="5" customFormat="1" x14ac:dyDescent="0.2">
      <c r="A1302"/>
      <c r="B1302"/>
      <c r="C1302"/>
      <c r="D1302"/>
      <c r="E1302"/>
      <c r="F1302"/>
      <c r="G1302"/>
      <c r="H1302"/>
      <c r="I1302"/>
      <c r="J1302"/>
      <c r="K1302"/>
      <c r="L1302"/>
      <c r="M1302" s="16"/>
      <c r="N1302" s="3">
        <v>1297</v>
      </c>
      <c r="O1302" s="3" t="str">
        <f t="shared" si="208"/>
        <v>NA</v>
      </c>
      <c r="P1302" s="3" t="e">
        <f t="shared" si="204"/>
        <v>#VALUE!</v>
      </c>
      <c r="Q1302" s="3" t="e">
        <f t="shared" si="205"/>
        <v>#VALUE!</v>
      </c>
      <c r="R1302" s="3">
        <f t="shared" si="206"/>
        <v>-0.10212498682218477</v>
      </c>
      <c r="S1302" s="3">
        <f t="shared" si="207"/>
        <v>-0.99068594603633064</v>
      </c>
      <c r="T1302" s="16"/>
      <c r="U1302" s="1"/>
      <c r="V1302" s="1"/>
      <c r="W1302" s="1"/>
      <c r="X1302" s="1"/>
      <c r="Y1302" s="1"/>
      <c r="Z1302" s="1"/>
      <c r="AA1302" s="1"/>
      <c r="AB1302" s="1"/>
      <c r="AC1302" s="1"/>
      <c r="AD1302" s="1"/>
      <c r="AE1302" s="16"/>
      <c r="AF1302" s="16"/>
      <c r="AG1302" s="16"/>
      <c r="AH1302" s="16"/>
      <c r="AI1302" s="16"/>
      <c r="AJ1302" s="16"/>
      <c r="AK1302" s="16"/>
      <c r="AL1302" s="16"/>
      <c r="AM1302" s="16"/>
      <c r="AN1302" s="16"/>
      <c r="AO1302" s="16"/>
      <c r="AP1302" s="16"/>
      <c r="AQ1302" s="16"/>
      <c r="AR1302" s="16"/>
      <c r="AS1302" s="16"/>
      <c r="AT1302" s="16"/>
      <c r="AU1302" s="16"/>
      <c r="AV1302" s="16"/>
      <c r="AW1302" s="16"/>
      <c r="AX1302" s="16"/>
      <c r="AY1302" s="16"/>
      <c r="AZ1302" s="16"/>
      <c r="BA1302" s="16"/>
      <c r="BB1302" s="16"/>
      <c r="BC1302" s="16"/>
      <c r="BD1302" s="16"/>
      <c r="BE1302" s="16"/>
      <c r="BF1302" s="16"/>
      <c r="BG1302" s="16"/>
    </row>
    <row r="1303" spans="1:59" s="5" customFormat="1" x14ac:dyDescent="0.2">
      <c r="A1303"/>
      <c r="B1303"/>
      <c r="C1303"/>
      <c r="D1303"/>
      <c r="E1303"/>
      <c r="F1303"/>
      <c r="G1303"/>
      <c r="H1303"/>
      <c r="I1303"/>
      <c r="J1303"/>
      <c r="K1303"/>
      <c r="L1303"/>
      <c r="M1303" s="16"/>
      <c r="N1303" s="3">
        <v>1298</v>
      </c>
      <c r="O1303" s="3" t="str">
        <f t="shared" si="208"/>
        <v>NA</v>
      </c>
      <c r="P1303" s="3" t="e">
        <f t="shared" si="204"/>
        <v>#VALUE!</v>
      </c>
      <c r="Q1303" s="3" t="e">
        <f t="shared" si="205"/>
        <v>#VALUE!</v>
      </c>
      <c r="R1303" s="3">
        <f t="shared" si="206"/>
        <v>-0.49883438459526963</v>
      </c>
      <c r="S1303" s="3">
        <f t="shared" si="207"/>
        <v>-6.8242413364670546E-2</v>
      </c>
      <c r="T1303" s="16"/>
      <c r="U1303" s="1"/>
      <c r="V1303" s="1"/>
      <c r="W1303" s="1"/>
      <c r="X1303" s="1"/>
      <c r="Y1303" s="1"/>
      <c r="Z1303" s="1"/>
      <c r="AA1303" s="1"/>
      <c r="AB1303" s="1"/>
      <c r="AC1303" s="1"/>
      <c r="AD1303" s="1"/>
      <c r="AE1303" s="16"/>
      <c r="AF1303" s="16"/>
      <c r="AG1303" s="16"/>
      <c r="AH1303" s="16"/>
      <c r="AI1303" s="16"/>
      <c r="AJ1303" s="16"/>
      <c r="AK1303" s="16"/>
      <c r="AL1303" s="16"/>
      <c r="AM1303" s="16"/>
      <c r="AN1303" s="16"/>
      <c r="AO1303" s="16"/>
      <c r="AP1303" s="16"/>
      <c r="AQ1303" s="16"/>
      <c r="AR1303" s="16"/>
      <c r="AS1303" s="16"/>
      <c r="AT1303" s="16"/>
      <c r="AU1303" s="16"/>
      <c r="AV1303" s="16"/>
      <c r="AW1303" s="16"/>
      <c r="AX1303" s="16"/>
      <c r="AY1303" s="16"/>
      <c r="AZ1303" s="16"/>
      <c r="BA1303" s="16"/>
      <c r="BB1303" s="16"/>
      <c r="BC1303" s="16"/>
      <c r="BD1303" s="16"/>
      <c r="BE1303" s="16"/>
      <c r="BF1303" s="16"/>
      <c r="BG1303" s="16"/>
    </row>
    <row r="1304" spans="1:59" s="5" customFormat="1" x14ac:dyDescent="0.2">
      <c r="A1304"/>
      <c r="B1304"/>
      <c r="C1304"/>
      <c r="D1304"/>
      <c r="E1304"/>
      <c r="F1304"/>
      <c r="G1304"/>
      <c r="H1304"/>
      <c r="I1304"/>
      <c r="J1304"/>
      <c r="K1304"/>
      <c r="L1304"/>
      <c r="M1304" s="16"/>
      <c r="N1304" s="3">
        <v>1299</v>
      </c>
      <c r="O1304" s="3" t="str">
        <f t="shared" si="208"/>
        <v>NA</v>
      </c>
      <c r="P1304" s="3" t="e">
        <f t="shared" si="204"/>
        <v>#VALUE!</v>
      </c>
      <c r="Q1304" s="3" t="e">
        <f t="shared" si="205"/>
        <v>#VALUE!</v>
      </c>
      <c r="R1304" s="3">
        <f t="shared" si="206"/>
        <v>-3.4041662274061392E-2</v>
      </c>
      <c r="S1304" s="3">
        <f t="shared" si="207"/>
        <v>-0.99068594603633064</v>
      </c>
      <c r="T1304" s="16"/>
      <c r="U1304" s="1"/>
      <c r="V1304" s="1"/>
      <c r="W1304" s="1"/>
      <c r="X1304" s="1"/>
      <c r="Y1304" s="1"/>
      <c r="Z1304" s="1"/>
      <c r="AA1304" s="1"/>
      <c r="AB1304" s="1"/>
      <c r="AC1304" s="1"/>
      <c r="AD1304" s="1"/>
      <c r="AE1304" s="16"/>
      <c r="AF1304" s="16"/>
      <c r="AG1304" s="16"/>
      <c r="AH1304" s="16"/>
      <c r="AI1304" s="16"/>
      <c r="AJ1304" s="16"/>
      <c r="AK1304" s="16"/>
      <c r="AL1304" s="16"/>
      <c r="AM1304" s="16"/>
      <c r="AN1304" s="16"/>
      <c r="AO1304" s="16"/>
      <c r="AP1304" s="16"/>
      <c r="AQ1304" s="16"/>
      <c r="AR1304" s="16"/>
      <c r="AS1304" s="16"/>
      <c r="AT1304" s="16"/>
      <c r="AU1304" s="16"/>
      <c r="AV1304" s="16"/>
      <c r="AW1304" s="16"/>
      <c r="AX1304" s="16"/>
      <c r="AY1304" s="16"/>
      <c r="AZ1304" s="16"/>
      <c r="BA1304" s="16"/>
      <c r="BB1304" s="16"/>
      <c r="BC1304" s="16"/>
      <c r="BD1304" s="16"/>
      <c r="BE1304" s="16"/>
      <c r="BF1304" s="16"/>
      <c r="BG1304" s="16"/>
    </row>
    <row r="1305" spans="1:59" s="5" customFormat="1" x14ac:dyDescent="0.2">
      <c r="A1305"/>
      <c r="B1305"/>
      <c r="C1305"/>
      <c r="D1305"/>
      <c r="E1305"/>
      <c r="F1305"/>
      <c r="G1305"/>
      <c r="H1305"/>
      <c r="I1305"/>
      <c r="J1305"/>
      <c r="K1305"/>
      <c r="L1305"/>
      <c r="M1305" s="16"/>
      <c r="N1305" s="3">
        <v>1300</v>
      </c>
      <c r="O1305" s="3" t="str">
        <f t="shared" si="208"/>
        <v>NA</v>
      </c>
      <c r="P1305" s="3" t="e">
        <f t="shared" si="204"/>
        <v>#VALUE!</v>
      </c>
      <c r="Q1305" s="3" t="e">
        <f t="shared" si="205"/>
        <v>#VALUE!</v>
      </c>
      <c r="R1305" s="3">
        <f t="shared" si="206"/>
        <v>0</v>
      </c>
      <c r="S1305" s="3">
        <f t="shared" si="207"/>
        <v>-6.8242413364670684E-2</v>
      </c>
      <c r="T1305" s="16"/>
      <c r="U1305" s="1"/>
      <c r="V1305" s="1"/>
      <c r="W1305" s="1"/>
      <c r="X1305" s="1"/>
      <c r="Y1305" s="1"/>
      <c r="Z1305" s="1"/>
      <c r="AA1305" s="1"/>
      <c r="AB1305" s="1"/>
      <c r="AC1305" s="1"/>
      <c r="AD1305" s="1"/>
      <c r="AE1305" s="16"/>
      <c r="AF1305" s="16"/>
      <c r="AG1305" s="16"/>
      <c r="AH1305" s="16"/>
      <c r="AI1305" s="16"/>
      <c r="AJ1305" s="16"/>
      <c r="AK1305" s="16"/>
      <c r="AL1305" s="16"/>
      <c r="AM1305" s="16"/>
      <c r="AN1305" s="16"/>
      <c r="AO1305" s="16"/>
      <c r="AP1305" s="16"/>
      <c r="AQ1305" s="16"/>
      <c r="AR1305" s="16"/>
      <c r="AS1305" s="16"/>
      <c r="AT1305" s="16"/>
      <c r="AU1305" s="16"/>
      <c r="AV1305" s="16"/>
      <c r="AW1305" s="16"/>
      <c r="AX1305" s="16"/>
      <c r="AY1305" s="16"/>
      <c r="AZ1305" s="16"/>
      <c r="BA1305" s="16"/>
      <c r="BB1305" s="16"/>
      <c r="BC1305" s="16"/>
      <c r="BD1305" s="16"/>
      <c r="BE1305" s="16"/>
      <c r="BF1305" s="16"/>
      <c r="BG1305" s="16"/>
    </row>
    <row r="1306" spans="1:59" s="5" customFormat="1" x14ac:dyDescent="0.2">
      <c r="A1306"/>
      <c r="B1306"/>
      <c r="C1306"/>
      <c r="D1306"/>
      <c r="E1306"/>
      <c r="F1306"/>
      <c r="G1306"/>
      <c r="H1306"/>
      <c r="I1306"/>
      <c r="J1306"/>
      <c r="K1306"/>
      <c r="L1306"/>
      <c r="M1306" s="16"/>
      <c r="N1306" s="3">
        <v>1301</v>
      </c>
      <c r="O1306" s="3" t="str">
        <f t="shared" si="208"/>
        <v>NA</v>
      </c>
      <c r="P1306" s="3" t="e">
        <f t="shared" si="204"/>
        <v>#VALUE!</v>
      </c>
      <c r="Q1306" s="3" t="e">
        <f t="shared" si="205"/>
        <v>#VALUE!</v>
      </c>
      <c r="R1306" s="3">
        <f t="shared" si="206"/>
        <v>3.4041662274061968E-2</v>
      </c>
      <c r="S1306" s="3">
        <f t="shared" si="207"/>
        <v>-0.99068594603633076</v>
      </c>
      <c r="T1306" s="16"/>
      <c r="U1306" s="1"/>
      <c r="V1306" s="1"/>
      <c r="W1306" s="1"/>
      <c r="X1306" s="1"/>
      <c r="Y1306" s="1"/>
      <c r="Z1306" s="1"/>
      <c r="AA1306" s="1"/>
      <c r="AB1306" s="1"/>
      <c r="AC1306" s="1"/>
      <c r="AD1306" s="1"/>
      <c r="AE1306" s="16"/>
      <c r="AF1306" s="16"/>
      <c r="AG1306" s="16"/>
      <c r="AH1306" s="16"/>
      <c r="AI1306" s="16"/>
      <c r="AJ1306" s="16"/>
      <c r="AK1306" s="16"/>
      <c r="AL1306" s="16"/>
      <c r="AM1306" s="16"/>
      <c r="AN1306" s="16"/>
      <c r="AO1306" s="16"/>
      <c r="AP1306" s="16"/>
      <c r="AQ1306" s="16"/>
      <c r="AR1306" s="16"/>
      <c r="AS1306" s="16"/>
      <c r="AT1306" s="16"/>
      <c r="AU1306" s="16"/>
      <c r="AV1306" s="16"/>
      <c r="AW1306" s="16"/>
      <c r="AX1306" s="16"/>
      <c r="AY1306" s="16"/>
      <c r="AZ1306" s="16"/>
      <c r="BA1306" s="16"/>
      <c r="BB1306" s="16"/>
      <c r="BC1306" s="16"/>
      <c r="BD1306" s="16"/>
      <c r="BE1306" s="16"/>
      <c r="BF1306" s="16"/>
      <c r="BG1306" s="16"/>
    </row>
    <row r="1307" spans="1:59" s="5" customFormat="1" x14ac:dyDescent="0.2">
      <c r="A1307"/>
      <c r="B1307"/>
      <c r="C1307"/>
      <c r="D1307"/>
      <c r="E1307"/>
      <c r="F1307"/>
      <c r="G1307"/>
      <c r="H1307"/>
      <c r="I1307"/>
      <c r="J1307"/>
      <c r="K1307"/>
      <c r="L1307"/>
      <c r="M1307" s="16"/>
      <c r="N1307" s="3">
        <v>1302</v>
      </c>
      <c r="O1307" s="3" t="str">
        <f t="shared" si="208"/>
        <v>NA</v>
      </c>
      <c r="P1307" s="3" t="e">
        <f t="shared" si="204"/>
        <v>#VALUE!</v>
      </c>
      <c r="Q1307" s="3" t="e">
        <f t="shared" si="205"/>
        <v>#VALUE!</v>
      </c>
      <c r="R1307" s="3">
        <f t="shared" si="206"/>
        <v>0.49883438459526952</v>
      </c>
      <c r="S1307" s="3">
        <f t="shared" si="207"/>
        <v>-6.8242413364670809E-2</v>
      </c>
      <c r="T1307" s="16"/>
      <c r="U1307" s="1"/>
      <c r="V1307" s="1"/>
      <c r="W1307" s="1"/>
      <c r="X1307" s="1"/>
      <c r="Y1307" s="1"/>
      <c r="Z1307" s="1"/>
      <c r="AA1307" s="1"/>
      <c r="AB1307" s="1"/>
      <c r="AC1307" s="1"/>
      <c r="AD1307" s="1"/>
      <c r="AE1307" s="16"/>
      <c r="AF1307" s="16"/>
      <c r="AG1307" s="16"/>
      <c r="AH1307" s="16"/>
      <c r="AI1307" s="16"/>
      <c r="AJ1307" s="16"/>
      <c r="AK1307" s="16"/>
      <c r="AL1307" s="16"/>
      <c r="AM1307" s="16"/>
      <c r="AN1307" s="16"/>
      <c r="AO1307" s="16"/>
      <c r="AP1307" s="16"/>
      <c r="AQ1307" s="16"/>
      <c r="AR1307" s="16"/>
      <c r="AS1307" s="16"/>
      <c r="AT1307" s="16"/>
      <c r="AU1307" s="16"/>
      <c r="AV1307" s="16"/>
      <c r="AW1307" s="16"/>
      <c r="AX1307" s="16"/>
      <c r="AY1307" s="16"/>
      <c r="AZ1307" s="16"/>
      <c r="BA1307" s="16"/>
      <c r="BB1307" s="16"/>
      <c r="BC1307" s="16"/>
      <c r="BD1307" s="16"/>
      <c r="BE1307" s="16"/>
      <c r="BF1307" s="16"/>
      <c r="BG1307" s="16"/>
    </row>
    <row r="1308" spans="1:59" s="5" customFormat="1" x14ac:dyDescent="0.2">
      <c r="A1308"/>
      <c r="B1308"/>
      <c r="C1308"/>
      <c r="D1308"/>
      <c r="E1308"/>
      <c r="F1308"/>
      <c r="G1308"/>
      <c r="H1308"/>
      <c r="I1308"/>
      <c r="J1308"/>
      <c r="K1308"/>
      <c r="L1308"/>
      <c r="M1308" s="16"/>
      <c r="N1308" s="3">
        <v>1303</v>
      </c>
      <c r="O1308" s="3" t="str">
        <f t="shared" si="208"/>
        <v>NA</v>
      </c>
      <c r="P1308" s="3" t="e">
        <f t="shared" si="204"/>
        <v>#VALUE!</v>
      </c>
      <c r="Q1308" s="3" t="e">
        <f t="shared" si="205"/>
        <v>#VALUE!</v>
      </c>
      <c r="R1308" s="3">
        <f t="shared" si="206"/>
        <v>0.10212498682218536</v>
      </c>
      <c r="S1308" s="3">
        <f t="shared" si="207"/>
        <v>-0.99068594603633064</v>
      </c>
      <c r="T1308" s="16"/>
      <c r="U1308" s="1"/>
      <c r="V1308" s="1"/>
      <c r="W1308" s="1"/>
      <c r="X1308" s="1"/>
      <c r="Y1308" s="1"/>
      <c r="Z1308" s="1"/>
      <c r="AA1308" s="1"/>
      <c r="AB1308" s="1"/>
      <c r="AC1308" s="1"/>
      <c r="AD1308" s="1"/>
      <c r="AE1308" s="16"/>
      <c r="AF1308" s="16"/>
      <c r="AG1308" s="16"/>
      <c r="AH1308" s="16"/>
      <c r="AI1308" s="16"/>
      <c r="AJ1308" s="16"/>
      <c r="AK1308" s="16"/>
      <c r="AL1308" s="16"/>
      <c r="AM1308" s="16"/>
      <c r="AN1308" s="16"/>
      <c r="AO1308" s="16"/>
      <c r="AP1308" s="16"/>
      <c r="AQ1308" s="16"/>
      <c r="AR1308" s="16"/>
      <c r="AS1308" s="16"/>
      <c r="AT1308" s="16"/>
      <c r="AU1308" s="16"/>
      <c r="AV1308" s="16"/>
      <c r="AW1308" s="16"/>
      <c r="AX1308" s="16"/>
      <c r="AY1308" s="16"/>
      <c r="AZ1308" s="16"/>
      <c r="BA1308" s="16"/>
      <c r="BB1308" s="16"/>
      <c r="BC1308" s="16"/>
      <c r="BD1308" s="16"/>
      <c r="BE1308" s="16"/>
      <c r="BF1308" s="16"/>
      <c r="BG1308" s="16"/>
    </row>
    <row r="1309" spans="1:59" s="5" customFormat="1" x14ac:dyDescent="0.2">
      <c r="A1309"/>
      <c r="B1309"/>
      <c r="C1309"/>
      <c r="D1309"/>
      <c r="E1309"/>
      <c r="F1309"/>
      <c r="G1309"/>
      <c r="H1309"/>
      <c r="I1309"/>
      <c r="J1309"/>
      <c r="K1309"/>
      <c r="L1309"/>
      <c r="M1309" s="16"/>
      <c r="N1309" s="3">
        <v>1304</v>
      </c>
      <c r="O1309" s="3" t="str">
        <f t="shared" si="208"/>
        <v>NA</v>
      </c>
      <c r="P1309" s="3" t="e">
        <f t="shared" si="204"/>
        <v>#VALUE!</v>
      </c>
      <c r="Q1309" s="3" t="e">
        <f t="shared" si="205"/>
        <v>#VALUE!</v>
      </c>
      <c r="R1309" s="3">
        <f t="shared" si="206"/>
        <v>0.99766876919053915</v>
      </c>
      <c r="S1309" s="3">
        <f t="shared" si="207"/>
        <v>-6.8242413364670948E-2</v>
      </c>
      <c r="T1309" s="16"/>
      <c r="U1309" s="1"/>
      <c r="V1309" s="1"/>
      <c r="W1309" s="1"/>
      <c r="X1309" s="1"/>
      <c r="Y1309" s="1"/>
      <c r="Z1309" s="1"/>
      <c r="AA1309" s="1"/>
      <c r="AB1309" s="1"/>
      <c r="AC1309" s="1"/>
      <c r="AD1309" s="1"/>
      <c r="AE1309" s="16"/>
      <c r="AF1309" s="16"/>
      <c r="AG1309" s="16"/>
      <c r="AH1309" s="16"/>
      <c r="AI1309" s="16"/>
      <c r="AJ1309" s="16"/>
      <c r="AK1309" s="16"/>
      <c r="AL1309" s="16"/>
      <c r="AM1309" s="16"/>
      <c r="AN1309" s="16"/>
      <c r="AO1309" s="16"/>
      <c r="AP1309" s="16"/>
      <c r="AQ1309" s="16"/>
      <c r="AR1309" s="16"/>
      <c r="AS1309" s="16"/>
      <c r="AT1309" s="16"/>
      <c r="AU1309" s="16"/>
      <c r="AV1309" s="16"/>
      <c r="AW1309" s="16"/>
      <c r="AX1309" s="16"/>
      <c r="AY1309" s="16"/>
      <c r="AZ1309" s="16"/>
      <c r="BA1309" s="16"/>
      <c r="BB1309" s="16"/>
      <c r="BC1309" s="16"/>
      <c r="BD1309" s="16"/>
      <c r="BE1309" s="16"/>
      <c r="BF1309" s="16"/>
      <c r="BG1309" s="16"/>
    </row>
    <row r="1310" spans="1:59" s="5" customFormat="1" x14ac:dyDescent="0.2">
      <c r="A1310"/>
      <c r="B1310"/>
      <c r="C1310"/>
      <c r="D1310"/>
      <c r="E1310"/>
      <c r="F1310"/>
      <c r="G1310"/>
      <c r="H1310"/>
      <c r="I1310"/>
      <c r="J1310"/>
      <c r="K1310"/>
      <c r="L1310"/>
      <c r="M1310" s="16"/>
      <c r="N1310" s="3">
        <v>1305</v>
      </c>
      <c r="O1310" s="3" t="str">
        <f t="shared" si="208"/>
        <v>NA</v>
      </c>
      <c r="P1310" s="3" t="e">
        <f t="shared" si="204"/>
        <v>#VALUE!</v>
      </c>
      <c r="Q1310" s="3" t="e">
        <f t="shared" si="205"/>
        <v>#VALUE!</v>
      </c>
      <c r="R1310" s="3">
        <f t="shared" si="206"/>
        <v>0.11914581795921618</v>
      </c>
      <c r="S1310" s="3">
        <f t="shared" si="207"/>
        <v>-0.74185020278178926</v>
      </c>
      <c r="T1310" s="16"/>
      <c r="U1310" s="1"/>
      <c r="V1310" s="1"/>
      <c r="W1310" s="1"/>
      <c r="X1310" s="1"/>
      <c r="Y1310" s="1"/>
      <c r="Z1310" s="1"/>
      <c r="AA1310" s="1"/>
      <c r="AB1310" s="1"/>
      <c r="AC1310" s="1"/>
      <c r="AD1310" s="1"/>
      <c r="AE1310" s="16"/>
      <c r="AF1310" s="16"/>
      <c r="AG1310" s="16"/>
      <c r="AH1310" s="16"/>
      <c r="AI1310" s="16"/>
      <c r="AJ1310" s="16"/>
      <c r="AK1310" s="16"/>
      <c r="AL1310" s="16"/>
      <c r="AM1310" s="16"/>
      <c r="AN1310" s="16"/>
      <c r="AO1310" s="16"/>
      <c r="AP1310" s="16"/>
      <c r="AQ1310" s="16"/>
      <c r="AR1310" s="16"/>
      <c r="AS1310" s="16"/>
      <c r="AT1310" s="16"/>
      <c r="AU1310" s="16"/>
      <c r="AV1310" s="16"/>
      <c r="AW1310" s="16"/>
      <c r="AX1310" s="16"/>
      <c r="AY1310" s="16"/>
      <c r="AZ1310" s="16"/>
      <c r="BA1310" s="16"/>
      <c r="BB1310" s="16"/>
      <c r="BC1310" s="16"/>
      <c r="BD1310" s="16"/>
      <c r="BE1310" s="16"/>
      <c r="BF1310" s="16"/>
      <c r="BG1310" s="16"/>
    </row>
    <row r="1311" spans="1:59" s="5" customFormat="1" x14ac:dyDescent="0.2">
      <c r="A1311"/>
      <c r="B1311"/>
      <c r="C1311"/>
      <c r="D1311"/>
      <c r="E1311"/>
      <c r="F1311"/>
      <c r="G1311"/>
      <c r="H1311"/>
      <c r="I1311"/>
      <c r="J1311"/>
      <c r="K1311"/>
      <c r="L1311"/>
      <c r="M1311" s="16"/>
      <c r="N1311" s="3">
        <v>1306</v>
      </c>
      <c r="O1311" s="3" t="str">
        <f t="shared" si="208"/>
        <v>NA</v>
      </c>
      <c r="P1311" s="3" t="e">
        <f t="shared" si="204"/>
        <v>#VALUE!</v>
      </c>
      <c r="Q1311" s="3" t="e">
        <f t="shared" si="205"/>
        <v>#VALUE!</v>
      </c>
      <c r="R1311" s="3">
        <f t="shared" si="206"/>
        <v>0.99302259881348509</v>
      </c>
      <c r="S1311" s="3">
        <f t="shared" si="207"/>
        <v>-3.17806760344784E-4</v>
      </c>
      <c r="T1311" s="16"/>
      <c r="U1311" s="1"/>
      <c r="V1311" s="1"/>
      <c r="W1311" s="1"/>
      <c r="X1311" s="1"/>
      <c r="Y1311" s="1"/>
      <c r="Z1311" s="1"/>
      <c r="AA1311" s="1"/>
      <c r="AB1311" s="1"/>
      <c r="AC1311" s="1"/>
      <c r="AD1311" s="1"/>
      <c r="AE1311" s="16"/>
      <c r="AF1311" s="16"/>
      <c r="AG1311" s="16"/>
      <c r="AH1311" s="16"/>
      <c r="AI1311" s="16"/>
      <c r="AJ1311" s="16"/>
      <c r="AK1311" s="16"/>
      <c r="AL1311" s="16"/>
      <c r="AM1311" s="16"/>
      <c r="AN1311" s="16"/>
      <c r="AO1311" s="16"/>
      <c r="AP1311" s="16"/>
      <c r="AQ1311" s="16"/>
      <c r="AR1311" s="16"/>
      <c r="AS1311" s="16"/>
      <c r="AT1311" s="16"/>
      <c r="AU1311" s="16"/>
      <c r="AV1311" s="16"/>
      <c r="AW1311" s="16"/>
      <c r="AX1311" s="16"/>
      <c r="AY1311" s="16"/>
      <c r="AZ1311" s="16"/>
      <c r="BA1311" s="16"/>
      <c r="BB1311" s="16"/>
      <c r="BC1311" s="16"/>
      <c r="BD1311" s="16"/>
      <c r="BE1311" s="16"/>
      <c r="BF1311" s="16"/>
      <c r="BG1311" s="16"/>
    </row>
    <row r="1312" spans="1:59" s="5" customFormat="1" x14ac:dyDescent="0.2">
      <c r="A1312"/>
      <c r="B1312"/>
      <c r="C1312"/>
      <c r="D1312"/>
      <c r="E1312"/>
      <c r="F1312"/>
      <c r="G1312"/>
      <c r="H1312"/>
      <c r="I1312"/>
      <c r="J1312"/>
      <c r="K1312"/>
      <c r="L1312"/>
      <c r="M1312" s="16"/>
      <c r="N1312" s="3">
        <v>1307</v>
      </c>
      <c r="O1312" s="3" t="str">
        <f t="shared" si="208"/>
        <v>NA</v>
      </c>
      <c r="P1312" s="3" t="e">
        <f t="shared" si="204"/>
        <v>#VALUE!</v>
      </c>
      <c r="Q1312" s="3" t="e">
        <f t="shared" si="205"/>
        <v>#VALUE!</v>
      </c>
      <c r="R1312" s="3">
        <f t="shared" si="206"/>
        <v>8.510415568515442E-2</v>
      </c>
      <c r="S1312" s="3">
        <f t="shared" si="207"/>
        <v>-0.24417871627270671</v>
      </c>
      <c r="T1312" s="16"/>
      <c r="U1312" s="1"/>
      <c r="V1312" s="1"/>
      <c r="W1312" s="1"/>
      <c r="X1312" s="1"/>
      <c r="Y1312" s="1"/>
      <c r="Z1312" s="1"/>
      <c r="AA1312" s="1"/>
      <c r="AB1312" s="1"/>
      <c r="AC1312" s="1"/>
      <c r="AD1312" s="1"/>
      <c r="AE1312" s="16"/>
      <c r="AF1312" s="16"/>
      <c r="AG1312" s="16"/>
      <c r="AH1312" s="16"/>
      <c r="AI1312" s="16"/>
      <c r="AJ1312" s="16"/>
      <c r="AK1312" s="16"/>
      <c r="AL1312" s="16"/>
      <c r="AM1312" s="16"/>
      <c r="AN1312" s="16"/>
      <c r="AO1312" s="16"/>
      <c r="AP1312" s="16"/>
      <c r="AQ1312" s="16"/>
      <c r="AR1312" s="16"/>
      <c r="AS1312" s="16"/>
      <c r="AT1312" s="16"/>
      <c r="AU1312" s="16"/>
      <c r="AV1312" s="16"/>
      <c r="AW1312" s="16"/>
      <c r="AX1312" s="16"/>
      <c r="AY1312" s="16"/>
      <c r="AZ1312" s="16"/>
      <c r="BA1312" s="16"/>
      <c r="BB1312" s="16"/>
      <c r="BC1312" s="16"/>
      <c r="BD1312" s="16"/>
      <c r="BE1312" s="16"/>
      <c r="BF1312" s="16"/>
      <c r="BG1312" s="16"/>
    </row>
    <row r="1313" spans="1:59" s="5" customFormat="1" x14ac:dyDescent="0.2">
      <c r="A1313"/>
      <c r="B1313"/>
      <c r="C1313"/>
      <c r="D1313"/>
      <c r="E1313"/>
      <c r="F1313"/>
      <c r="G1313"/>
      <c r="H1313"/>
      <c r="I1313"/>
      <c r="J1313"/>
      <c r="K1313"/>
      <c r="L1313"/>
      <c r="M1313" s="16"/>
      <c r="N1313" s="3">
        <v>1308</v>
      </c>
      <c r="O1313" s="3" t="str">
        <f t="shared" si="208"/>
        <v>NA</v>
      </c>
      <c r="P1313" s="3" t="e">
        <f t="shared" si="204"/>
        <v>#VALUE!</v>
      </c>
      <c r="Q1313" s="3" t="e">
        <f t="shared" si="205"/>
        <v>#VALUE!</v>
      </c>
      <c r="R1313" s="3">
        <f t="shared" si="206"/>
        <v>0.98837642843643103</v>
      </c>
      <c r="S1313" s="3">
        <f t="shared" si="207"/>
        <v>6.760679984398138E-2</v>
      </c>
      <c r="T1313" s="16"/>
      <c r="U1313" s="1"/>
      <c r="V1313" s="1"/>
      <c r="W1313" s="1"/>
      <c r="X1313" s="1"/>
      <c r="Y1313" s="1"/>
      <c r="Z1313" s="1"/>
      <c r="AA1313" s="1"/>
      <c r="AB1313" s="1"/>
      <c r="AC1313" s="1"/>
      <c r="AD1313" s="1"/>
      <c r="AE1313" s="16"/>
      <c r="AF1313" s="16"/>
      <c r="AG1313" s="16"/>
      <c r="AH1313" s="16"/>
      <c r="AI1313" s="16"/>
      <c r="AJ1313" s="16"/>
      <c r="AK1313" s="16"/>
      <c r="AL1313" s="16"/>
      <c r="AM1313" s="16"/>
      <c r="AN1313" s="16"/>
      <c r="AO1313" s="16"/>
      <c r="AP1313" s="16"/>
      <c r="AQ1313" s="16"/>
      <c r="AR1313" s="16"/>
      <c r="AS1313" s="16"/>
      <c r="AT1313" s="16"/>
      <c r="AU1313" s="16"/>
      <c r="AV1313" s="16"/>
      <c r="AW1313" s="16"/>
      <c r="AX1313" s="16"/>
      <c r="AY1313" s="16"/>
      <c r="AZ1313" s="16"/>
      <c r="BA1313" s="16"/>
      <c r="BB1313" s="16"/>
      <c r="BC1313" s="16"/>
      <c r="BD1313" s="16"/>
      <c r="BE1313" s="16"/>
      <c r="BF1313" s="16"/>
      <c r="BG1313" s="16"/>
    </row>
    <row r="1314" spans="1:59" s="5" customFormat="1" x14ac:dyDescent="0.2">
      <c r="A1314"/>
      <c r="B1314"/>
      <c r="C1314"/>
      <c r="D1314"/>
      <c r="E1314"/>
      <c r="F1314"/>
      <c r="G1314"/>
      <c r="H1314"/>
      <c r="I1314"/>
      <c r="J1314"/>
      <c r="K1314"/>
      <c r="L1314"/>
      <c r="M1314" s="16"/>
      <c r="N1314" s="3">
        <v>1309</v>
      </c>
      <c r="O1314" s="3" t="str">
        <f t="shared" si="208"/>
        <v>NA</v>
      </c>
      <c r="P1314" s="3" t="e">
        <f t="shared" si="204"/>
        <v>#VALUE!</v>
      </c>
      <c r="Q1314" s="3" t="e">
        <f t="shared" si="205"/>
        <v>#VALUE!</v>
      </c>
      <c r="R1314" s="3">
        <f t="shared" si="206"/>
        <v>5.1062493411092681E-2</v>
      </c>
      <c r="S1314" s="3">
        <f t="shared" si="207"/>
        <v>0.25349277023637601</v>
      </c>
      <c r="T1314" s="16"/>
      <c r="U1314" s="1"/>
      <c r="V1314" s="1"/>
      <c r="W1314" s="1"/>
      <c r="X1314" s="1"/>
      <c r="Y1314" s="1"/>
      <c r="Z1314" s="1"/>
      <c r="AA1314" s="1"/>
      <c r="AB1314" s="1"/>
      <c r="AC1314" s="1"/>
      <c r="AD1314" s="1"/>
      <c r="AE1314" s="16"/>
      <c r="AF1314" s="16"/>
      <c r="AG1314" s="16"/>
      <c r="AH1314" s="16"/>
      <c r="AI1314" s="16"/>
      <c r="AJ1314" s="16"/>
      <c r="AK1314" s="16"/>
      <c r="AL1314" s="16"/>
      <c r="AM1314" s="16"/>
      <c r="AN1314" s="16"/>
      <c r="AO1314" s="16"/>
      <c r="AP1314" s="16"/>
      <c r="AQ1314" s="16"/>
      <c r="AR1314" s="16"/>
      <c r="AS1314" s="16"/>
      <c r="AT1314" s="16"/>
      <c r="AU1314" s="16"/>
      <c r="AV1314" s="16"/>
      <c r="AW1314" s="16"/>
      <c r="AX1314" s="16"/>
      <c r="AY1314" s="16"/>
      <c r="AZ1314" s="16"/>
      <c r="BA1314" s="16"/>
      <c r="BB1314" s="16"/>
      <c r="BC1314" s="16"/>
      <c r="BD1314" s="16"/>
      <c r="BE1314" s="16"/>
      <c r="BF1314" s="16"/>
      <c r="BG1314" s="16"/>
    </row>
    <row r="1315" spans="1:59" s="5" customFormat="1" x14ac:dyDescent="0.2">
      <c r="A1315"/>
      <c r="B1315"/>
      <c r="C1315"/>
      <c r="D1315"/>
      <c r="E1315"/>
      <c r="F1315"/>
      <c r="G1315"/>
      <c r="H1315"/>
      <c r="I1315"/>
      <c r="J1315"/>
      <c r="K1315"/>
      <c r="L1315"/>
      <c r="M1315" s="16"/>
      <c r="N1315" s="3">
        <v>1310</v>
      </c>
      <c r="O1315" s="3" t="str">
        <f t="shared" si="208"/>
        <v>NA</v>
      </c>
      <c r="P1315" s="3" t="e">
        <f t="shared" si="204"/>
        <v>#VALUE!</v>
      </c>
      <c r="Q1315" s="3" t="e">
        <f t="shared" si="205"/>
        <v>#VALUE!</v>
      </c>
      <c r="R1315" s="3">
        <f t="shared" si="206"/>
        <v>0.98373025805937697</v>
      </c>
      <c r="S1315" s="3">
        <f t="shared" si="207"/>
        <v>0.13553140644830752</v>
      </c>
      <c r="T1315" s="16"/>
      <c r="U1315" s="1"/>
      <c r="V1315" s="1"/>
      <c r="W1315" s="1"/>
      <c r="X1315" s="1"/>
      <c r="Y1315" s="1"/>
      <c r="Z1315" s="1"/>
      <c r="AA1315" s="1"/>
      <c r="AB1315" s="1"/>
      <c r="AC1315" s="1"/>
      <c r="AD1315" s="1"/>
      <c r="AE1315" s="16"/>
      <c r="AF1315" s="16"/>
      <c r="AG1315" s="16"/>
      <c r="AH1315" s="16"/>
      <c r="AI1315" s="16"/>
      <c r="AJ1315" s="16"/>
      <c r="AK1315" s="16"/>
      <c r="AL1315" s="16"/>
      <c r="AM1315" s="16"/>
      <c r="AN1315" s="16"/>
      <c r="AO1315" s="16"/>
      <c r="AP1315" s="16"/>
      <c r="AQ1315" s="16"/>
      <c r="AR1315" s="16"/>
      <c r="AS1315" s="16"/>
      <c r="AT1315" s="16"/>
      <c r="AU1315" s="16"/>
      <c r="AV1315" s="16"/>
      <c r="AW1315" s="16"/>
      <c r="AX1315" s="16"/>
      <c r="AY1315" s="16"/>
      <c r="AZ1315" s="16"/>
      <c r="BA1315" s="16"/>
      <c r="BB1315" s="16"/>
      <c r="BC1315" s="16"/>
      <c r="BD1315" s="16"/>
      <c r="BE1315" s="16"/>
      <c r="BF1315" s="16"/>
      <c r="BG1315" s="16"/>
    </row>
    <row r="1316" spans="1:59" s="5" customFormat="1" x14ac:dyDescent="0.2">
      <c r="A1316"/>
      <c r="B1316"/>
      <c r="C1316"/>
      <c r="D1316"/>
      <c r="E1316"/>
      <c r="F1316"/>
      <c r="G1316"/>
      <c r="H1316"/>
      <c r="I1316"/>
      <c r="J1316"/>
      <c r="K1316"/>
      <c r="L1316"/>
      <c r="M1316" s="16"/>
      <c r="N1316" s="3">
        <v>1311</v>
      </c>
      <c r="O1316" s="3" t="str">
        <f t="shared" si="208"/>
        <v>NA</v>
      </c>
      <c r="P1316" s="3" t="e">
        <f t="shared" si="204"/>
        <v>#VALUE!</v>
      </c>
      <c r="Q1316" s="3" t="e">
        <f t="shared" si="205"/>
        <v>#VALUE!</v>
      </c>
      <c r="R1316" s="3">
        <f t="shared" si="206"/>
        <v>1.7020831137030932E-2</v>
      </c>
      <c r="S1316" s="3">
        <f t="shared" si="207"/>
        <v>0.75116425674545861</v>
      </c>
      <c r="T1316" s="16"/>
      <c r="U1316" s="1"/>
      <c r="V1316" s="1"/>
      <c r="W1316" s="1"/>
      <c r="X1316" s="1"/>
      <c r="Y1316" s="1"/>
      <c r="Z1316" s="1"/>
      <c r="AA1316" s="1"/>
      <c r="AB1316" s="1"/>
      <c r="AC1316" s="1"/>
      <c r="AD1316" s="1"/>
      <c r="AE1316" s="16"/>
      <c r="AF1316" s="16"/>
      <c r="AG1316" s="16"/>
      <c r="AH1316" s="16"/>
      <c r="AI1316" s="16"/>
      <c r="AJ1316" s="16"/>
      <c r="AK1316" s="16"/>
      <c r="AL1316" s="16"/>
      <c r="AM1316" s="16"/>
      <c r="AN1316" s="16"/>
      <c r="AO1316" s="16"/>
      <c r="AP1316" s="16"/>
      <c r="AQ1316" s="16"/>
      <c r="AR1316" s="16"/>
      <c r="AS1316" s="16"/>
      <c r="AT1316" s="16"/>
      <c r="AU1316" s="16"/>
      <c r="AV1316" s="16"/>
      <c r="AW1316" s="16"/>
      <c r="AX1316" s="16"/>
      <c r="AY1316" s="16"/>
      <c r="AZ1316" s="16"/>
      <c r="BA1316" s="16"/>
      <c r="BB1316" s="16"/>
      <c r="BC1316" s="16"/>
      <c r="BD1316" s="16"/>
      <c r="BE1316" s="16"/>
      <c r="BF1316" s="16"/>
      <c r="BG1316" s="16"/>
    </row>
    <row r="1317" spans="1:59" s="5" customFormat="1" x14ac:dyDescent="0.2">
      <c r="A1317"/>
      <c r="B1317"/>
      <c r="C1317"/>
      <c r="D1317"/>
      <c r="E1317"/>
      <c r="F1317"/>
      <c r="G1317"/>
      <c r="H1317"/>
      <c r="I1317"/>
      <c r="J1317"/>
      <c r="K1317"/>
      <c r="L1317"/>
      <c r="M1317" s="16"/>
      <c r="N1317" s="3">
        <v>1312</v>
      </c>
      <c r="O1317" s="3" t="str">
        <f t="shared" si="208"/>
        <v>NA</v>
      </c>
      <c r="P1317" s="3" t="e">
        <f t="shared" si="204"/>
        <v>#VALUE!</v>
      </c>
      <c r="Q1317" s="3" t="e">
        <f t="shared" si="205"/>
        <v>#VALUE!</v>
      </c>
      <c r="R1317" s="3">
        <f t="shared" si="206"/>
        <v>0.97908408768232291</v>
      </c>
      <c r="S1317" s="3">
        <f t="shared" si="207"/>
        <v>0.20345601305263369</v>
      </c>
      <c r="T1317" s="16"/>
      <c r="U1317" s="1"/>
      <c r="V1317" s="1"/>
      <c r="W1317" s="1"/>
      <c r="X1317" s="1"/>
      <c r="Y1317" s="1"/>
      <c r="Z1317" s="1"/>
      <c r="AA1317" s="1"/>
      <c r="AB1317" s="1"/>
      <c r="AC1317" s="1"/>
      <c r="AD1317" s="1"/>
      <c r="AE1317" s="16"/>
      <c r="AF1317" s="16"/>
      <c r="AG1317" s="16"/>
      <c r="AH1317" s="16"/>
      <c r="AI1317" s="16"/>
      <c r="AJ1317" s="16"/>
      <c r="AK1317" s="16"/>
      <c r="AL1317" s="16"/>
      <c r="AM1317" s="16"/>
      <c r="AN1317" s="16"/>
      <c r="AO1317" s="16"/>
      <c r="AP1317" s="16"/>
      <c r="AQ1317" s="16"/>
      <c r="AR1317" s="16"/>
      <c r="AS1317" s="16"/>
      <c r="AT1317" s="16"/>
      <c r="AU1317" s="16"/>
      <c r="AV1317" s="16"/>
      <c r="AW1317" s="16"/>
      <c r="AX1317" s="16"/>
      <c r="AY1317" s="16"/>
      <c r="AZ1317" s="16"/>
      <c r="BA1317" s="16"/>
      <c r="BB1317" s="16"/>
      <c r="BC1317" s="16"/>
      <c r="BD1317" s="16"/>
      <c r="BE1317" s="16"/>
      <c r="BF1317" s="16"/>
      <c r="BG1317" s="16"/>
    </row>
    <row r="1318" spans="1:59" s="5" customFormat="1" x14ac:dyDescent="0.2">
      <c r="A1318"/>
      <c r="B1318"/>
      <c r="C1318"/>
      <c r="D1318"/>
      <c r="E1318"/>
      <c r="F1318"/>
      <c r="G1318"/>
      <c r="H1318"/>
      <c r="I1318"/>
      <c r="J1318"/>
      <c r="K1318"/>
      <c r="L1318"/>
      <c r="M1318" s="16"/>
      <c r="N1318" s="3">
        <v>1313</v>
      </c>
      <c r="O1318" s="3" t="str">
        <f t="shared" si="208"/>
        <v>NA</v>
      </c>
      <c r="P1318" s="3" t="e">
        <f t="shared" si="204"/>
        <v>#VALUE!</v>
      </c>
      <c r="Q1318" s="3" t="e">
        <f t="shared" si="205"/>
        <v>#VALUE!</v>
      </c>
      <c r="R1318" s="3">
        <f t="shared" si="206"/>
        <v>-3.372459639462809E-2</v>
      </c>
      <c r="S1318" s="3">
        <f t="shared" si="207"/>
        <v>0.99536466091847486</v>
      </c>
      <c r="T1318" s="16"/>
      <c r="U1318" s="1"/>
      <c r="V1318" s="1"/>
      <c r="W1318" s="1"/>
      <c r="X1318" s="1"/>
      <c r="Y1318" s="1"/>
      <c r="Z1318" s="1"/>
      <c r="AA1318" s="1"/>
      <c r="AB1318" s="1"/>
      <c r="AC1318" s="1"/>
      <c r="AD1318" s="1"/>
      <c r="AE1318" s="16"/>
      <c r="AF1318" s="16"/>
      <c r="AG1318" s="16"/>
      <c r="AH1318" s="16"/>
      <c r="AI1318" s="16"/>
      <c r="AJ1318" s="16"/>
      <c r="AK1318" s="16"/>
      <c r="AL1318" s="16"/>
      <c r="AM1318" s="16"/>
      <c r="AN1318" s="16"/>
      <c r="AO1318" s="16"/>
      <c r="AP1318" s="16"/>
      <c r="AQ1318" s="16"/>
      <c r="AR1318" s="16"/>
      <c r="AS1318" s="16"/>
      <c r="AT1318" s="16"/>
      <c r="AU1318" s="16"/>
      <c r="AV1318" s="16"/>
      <c r="AW1318" s="16"/>
      <c r="AX1318" s="16"/>
      <c r="AY1318" s="16"/>
      <c r="AZ1318" s="16"/>
      <c r="BA1318" s="16"/>
      <c r="BB1318" s="16"/>
      <c r="BC1318" s="16"/>
      <c r="BD1318" s="16"/>
      <c r="BE1318" s="16"/>
      <c r="BF1318" s="16"/>
      <c r="BG1318" s="16"/>
    </row>
    <row r="1319" spans="1:59" s="5" customFormat="1" x14ac:dyDescent="0.2">
      <c r="A1319"/>
      <c r="B1319"/>
      <c r="C1319"/>
      <c r="D1319"/>
      <c r="E1319"/>
      <c r="F1319"/>
      <c r="G1319"/>
      <c r="H1319"/>
      <c r="I1319"/>
      <c r="J1319"/>
      <c r="K1319"/>
      <c r="L1319"/>
      <c r="M1319" s="16"/>
      <c r="N1319" s="3">
        <v>1314</v>
      </c>
      <c r="O1319" s="3" t="str">
        <f t="shared" si="208"/>
        <v>NA</v>
      </c>
      <c r="P1319" s="3" t="e">
        <f t="shared" si="204"/>
        <v>#VALUE!</v>
      </c>
      <c r="Q1319" s="3" t="e">
        <f t="shared" si="205"/>
        <v>#VALUE!</v>
      </c>
      <c r="R1319" s="3">
        <f t="shared" si="206"/>
        <v>0.48489587346410734</v>
      </c>
      <c r="S1319" s="3">
        <f t="shared" si="207"/>
        <v>0.13553140644830766</v>
      </c>
      <c r="T1319" s="16"/>
      <c r="U1319" s="1"/>
      <c r="V1319" s="1"/>
      <c r="W1319" s="1"/>
      <c r="X1319" s="1"/>
      <c r="Y1319" s="1"/>
      <c r="Z1319" s="1"/>
      <c r="AA1319" s="1"/>
      <c r="AB1319" s="1"/>
      <c r="AC1319" s="1"/>
      <c r="AD1319" s="1"/>
      <c r="AE1319" s="16"/>
      <c r="AF1319" s="16"/>
      <c r="AG1319" s="16"/>
      <c r="AH1319" s="16"/>
      <c r="AI1319" s="16"/>
      <c r="AJ1319" s="16"/>
      <c r="AK1319" s="16"/>
      <c r="AL1319" s="16"/>
      <c r="AM1319" s="16"/>
      <c r="AN1319" s="16"/>
      <c r="AO1319" s="16"/>
      <c r="AP1319" s="16"/>
      <c r="AQ1319" s="16"/>
      <c r="AR1319" s="16"/>
      <c r="AS1319" s="16"/>
      <c r="AT1319" s="16"/>
      <c r="AU1319" s="16"/>
      <c r="AV1319" s="16"/>
      <c r="AW1319" s="16"/>
      <c r="AX1319" s="16"/>
      <c r="AY1319" s="16"/>
      <c r="AZ1319" s="16"/>
      <c r="BA1319" s="16"/>
      <c r="BB1319" s="16"/>
      <c r="BC1319" s="16"/>
      <c r="BD1319" s="16"/>
      <c r="BE1319" s="16"/>
      <c r="BF1319" s="16"/>
      <c r="BG1319" s="16"/>
    </row>
    <row r="1320" spans="1:59" s="5" customFormat="1" x14ac:dyDescent="0.2">
      <c r="A1320"/>
      <c r="B1320"/>
      <c r="C1320"/>
      <c r="D1320"/>
      <c r="E1320"/>
      <c r="F1320"/>
      <c r="G1320"/>
      <c r="H1320"/>
      <c r="I1320"/>
      <c r="J1320"/>
      <c r="K1320"/>
      <c r="L1320"/>
      <c r="M1320" s="16"/>
      <c r="N1320" s="3">
        <v>1315</v>
      </c>
      <c r="O1320" s="3" t="str">
        <f t="shared" si="208"/>
        <v>NA</v>
      </c>
      <c r="P1320" s="3" t="e">
        <f t="shared" si="204"/>
        <v>#VALUE!</v>
      </c>
      <c r="Q1320" s="3" t="e">
        <f t="shared" si="205"/>
        <v>#VALUE!</v>
      </c>
      <c r="R1320" s="3">
        <f t="shared" si="206"/>
        <v>-0.10117378918388439</v>
      </c>
      <c r="S1320" s="3">
        <f t="shared" si="207"/>
        <v>0.9860939827554247</v>
      </c>
      <c r="T1320" s="16"/>
      <c r="U1320" s="1"/>
      <c r="V1320" s="1"/>
      <c r="W1320" s="1"/>
      <c r="X1320" s="1"/>
      <c r="Y1320" s="1"/>
      <c r="Z1320" s="1"/>
      <c r="AA1320" s="1"/>
      <c r="AB1320" s="1"/>
      <c r="AC1320" s="1"/>
      <c r="AD1320" s="1"/>
      <c r="AE1320" s="16"/>
      <c r="AF1320" s="16"/>
      <c r="AG1320" s="16"/>
      <c r="AH1320" s="16"/>
      <c r="AI1320" s="16"/>
      <c r="AJ1320" s="16"/>
      <c r="AK1320" s="16"/>
      <c r="AL1320" s="16"/>
      <c r="AM1320" s="16"/>
      <c r="AN1320" s="16"/>
      <c r="AO1320" s="16"/>
      <c r="AP1320" s="16"/>
      <c r="AQ1320" s="16"/>
      <c r="AR1320" s="16"/>
      <c r="AS1320" s="16"/>
      <c r="AT1320" s="16"/>
      <c r="AU1320" s="16"/>
      <c r="AV1320" s="16"/>
      <c r="AW1320" s="16"/>
      <c r="AX1320" s="16"/>
      <c r="AY1320" s="16"/>
      <c r="AZ1320" s="16"/>
      <c r="BA1320" s="16"/>
      <c r="BB1320" s="16"/>
      <c r="BC1320" s="16"/>
      <c r="BD1320" s="16"/>
      <c r="BE1320" s="16"/>
      <c r="BF1320" s="16"/>
      <c r="BG1320" s="16"/>
    </row>
    <row r="1321" spans="1:59" s="5" customFormat="1" x14ac:dyDescent="0.2">
      <c r="A1321"/>
      <c r="B1321"/>
      <c r="C1321"/>
      <c r="D1321"/>
      <c r="E1321"/>
      <c r="F1321"/>
      <c r="G1321"/>
      <c r="H1321"/>
      <c r="I1321"/>
      <c r="J1321"/>
      <c r="K1321"/>
      <c r="L1321"/>
      <c r="M1321" s="16"/>
      <c r="N1321" s="3">
        <v>1316</v>
      </c>
      <c r="O1321" s="3" t="str">
        <f t="shared" si="208"/>
        <v>NA</v>
      </c>
      <c r="P1321" s="3" t="e">
        <f t="shared" si="204"/>
        <v>#VALUE!</v>
      </c>
      <c r="Q1321" s="3" t="e">
        <f t="shared" si="205"/>
        <v>#VALUE!</v>
      </c>
      <c r="R1321" s="3">
        <f t="shared" si="206"/>
        <v>-9.2923407541081748E-3</v>
      </c>
      <c r="S1321" s="3">
        <f t="shared" si="207"/>
        <v>6.7606799843981644E-2</v>
      </c>
      <c r="T1321" s="16"/>
      <c r="U1321" s="1"/>
      <c r="V1321" s="1"/>
      <c r="W1321" s="1"/>
      <c r="X1321" s="1"/>
      <c r="Y1321" s="1"/>
      <c r="Z1321" s="1"/>
      <c r="AA1321" s="1"/>
      <c r="AB1321" s="1"/>
      <c r="AC1321" s="1"/>
      <c r="AD1321" s="1"/>
      <c r="AE1321" s="16"/>
      <c r="AF1321" s="16"/>
      <c r="AG1321" s="16"/>
      <c r="AH1321" s="16"/>
      <c r="AI1321" s="16"/>
      <c r="AJ1321" s="16"/>
      <c r="AK1321" s="16"/>
      <c r="AL1321" s="16"/>
      <c r="AM1321" s="16"/>
      <c r="AN1321" s="16"/>
      <c r="AO1321" s="16"/>
      <c r="AP1321" s="16"/>
      <c r="AQ1321" s="16"/>
      <c r="AR1321" s="16"/>
      <c r="AS1321" s="16"/>
      <c r="AT1321" s="16"/>
      <c r="AU1321" s="16"/>
      <c r="AV1321" s="16"/>
      <c r="AW1321" s="16"/>
      <c r="AX1321" s="16"/>
      <c r="AY1321" s="16"/>
      <c r="AZ1321" s="16"/>
      <c r="BA1321" s="16"/>
      <c r="BB1321" s="16"/>
      <c r="BC1321" s="16"/>
      <c r="BD1321" s="16"/>
      <c r="BE1321" s="16"/>
      <c r="BF1321" s="16"/>
      <c r="BG1321" s="16"/>
    </row>
    <row r="1322" spans="1:59" s="5" customFormat="1" x14ac:dyDescent="0.2">
      <c r="A1322"/>
      <c r="B1322"/>
      <c r="C1322"/>
      <c r="D1322"/>
      <c r="E1322"/>
      <c r="F1322"/>
      <c r="G1322"/>
      <c r="H1322"/>
      <c r="I1322"/>
      <c r="J1322"/>
      <c r="K1322"/>
      <c r="L1322"/>
      <c r="M1322" s="16"/>
      <c r="N1322" s="3">
        <v>1317</v>
      </c>
      <c r="O1322" s="3" t="str">
        <f t="shared" si="208"/>
        <v>NA</v>
      </c>
      <c r="P1322" s="3" t="e">
        <f t="shared" si="204"/>
        <v>#VALUE!</v>
      </c>
      <c r="Q1322" s="3" t="e">
        <f t="shared" si="205"/>
        <v>#VALUE!</v>
      </c>
      <c r="R1322" s="3">
        <f t="shared" si="206"/>
        <v>-0.16862298197314071</v>
      </c>
      <c r="S1322" s="3">
        <f t="shared" si="207"/>
        <v>0.97682330459237443</v>
      </c>
      <c r="T1322" s="16"/>
      <c r="U1322" s="1"/>
      <c r="V1322" s="1"/>
      <c r="W1322" s="1"/>
      <c r="X1322" s="1"/>
      <c r="Y1322" s="1"/>
      <c r="Z1322" s="1"/>
      <c r="AA1322" s="1"/>
      <c r="AB1322" s="1"/>
      <c r="AC1322" s="1"/>
      <c r="AD1322" s="1"/>
      <c r="AE1322" s="16"/>
      <c r="AF1322" s="16"/>
      <c r="AG1322" s="16"/>
      <c r="AH1322" s="16"/>
      <c r="AI1322" s="16"/>
      <c r="AJ1322" s="16"/>
      <c r="AK1322" s="16"/>
      <c r="AL1322" s="16"/>
      <c r="AM1322" s="16"/>
      <c r="AN1322" s="16"/>
      <c r="AO1322" s="16"/>
      <c r="AP1322" s="16"/>
      <c r="AQ1322" s="16"/>
      <c r="AR1322" s="16"/>
      <c r="AS1322" s="16"/>
      <c r="AT1322" s="16"/>
      <c r="AU1322" s="16"/>
      <c r="AV1322" s="16"/>
      <c r="AW1322" s="16"/>
      <c r="AX1322" s="16"/>
      <c r="AY1322" s="16"/>
      <c r="AZ1322" s="16"/>
      <c r="BA1322" s="16"/>
      <c r="BB1322" s="16"/>
      <c r="BC1322" s="16"/>
      <c r="BD1322" s="16"/>
      <c r="BE1322" s="16"/>
      <c r="BF1322" s="16"/>
      <c r="BG1322" s="16"/>
    </row>
    <row r="1323" spans="1:59" s="5" customFormat="1" x14ac:dyDescent="0.2">
      <c r="A1323"/>
      <c r="B1323"/>
      <c r="C1323"/>
      <c r="D1323"/>
      <c r="E1323"/>
      <c r="F1323"/>
      <c r="G1323"/>
      <c r="H1323"/>
      <c r="I1323"/>
      <c r="J1323"/>
      <c r="K1323"/>
      <c r="L1323"/>
      <c r="M1323" s="16"/>
      <c r="N1323" s="3">
        <v>1318</v>
      </c>
      <c r="O1323" s="3" t="str">
        <f t="shared" si="208"/>
        <v>NA</v>
      </c>
      <c r="P1323" s="3" t="e">
        <f t="shared" si="204"/>
        <v>#VALUE!</v>
      </c>
      <c r="Q1323" s="3" t="e">
        <f t="shared" si="205"/>
        <v>#VALUE!</v>
      </c>
      <c r="R1323" s="3">
        <f t="shared" si="206"/>
        <v>-0.50348055497232369</v>
      </c>
      <c r="S1323" s="3">
        <f t="shared" si="207"/>
        <v>-3.1780676034438154E-4</v>
      </c>
      <c r="T1323" s="16"/>
      <c r="U1323" s="1"/>
      <c r="V1323" s="1"/>
      <c r="W1323" s="1"/>
      <c r="X1323" s="1"/>
      <c r="Y1323" s="1"/>
      <c r="Z1323" s="1"/>
      <c r="AA1323" s="1"/>
      <c r="AB1323" s="1"/>
      <c r="AC1323" s="1"/>
      <c r="AD1323" s="1"/>
      <c r="AE1323" s="16"/>
      <c r="AF1323" s="16"/>
      <c r="AG1323" s="16"/>
      <c r="AH1323" s="16"/>
      <c r="AI1323" s="16"/>
      <c r="AJ1323" s="16"/>
      <c r="AK1323" s="16"/>
      <c r="AL1323" s="16"/>
      <c r="AM1323" s="16"/>
      <c r="AN1323" s="16"/>
      <c r="AO1323" s="16"/>
      <c r="AP1323" s="16"/>
      <c r="AQ1323" s="16"/>
      <c r="AR1323" s="16"/>
      <c r="AS1323" s="16"/>
      <c r="AT1323" s="16"/>
      <c r="AU1323" s="16"/>
      <c r="AV1323" s="16"/>
      <c r="AW1323" s="16"/>
      <c r="AX1323" s="16"/>
      <c r="AY1323" s="16"/>
      <c r="AZ1323" s="16"/>
      <c r="BA1323" s="16"/>
      <c r="BB1323" s="16"/>
      <c r="BC1323" s="16"/>
      <c r="BD1323" s="16"/>
      <c r="BE1323" s="16"/>
      <c r="BF1323" s="16"/>
      <c r="BG1323" s="16"/>
    </row>
    <row r="1324" spans="1:59" s="5" customFormat="1" x14ac:dyDescent="0.2">
      <c r="A1324"/>
      <c r="B1324"/>
      <c r="C1324"/>
      <c r="D1324"/>
      <c r="E1324"/>
      <c r="F1324"/>
      <c r="G1324"/>
      <c r="H1324"/>
      <c r="I1324"/>
      <c r="J1324"/>
      <c r="K1324"/>
      <c r="L1324"/>
      <c r="M1324" s="16"/>
      <c r="N1324" s="3">
        <v>1319</v>
      </c>
      <c r="O1324" s="3" t="str">
        <f t="shared" si="208"/>
        <v>NA</v>
      </c>
      <c r="P1324" s="3" t="e">
        <f t="shared" si="204"/>
        <v>#VALUE!</v>
      </c>
      <c r="Q1324" s="3" t="e">
        <f t="shared" si="205"/>
        <v>#VALUE!</v>
      </c>
      <c r="R1324" s="3">
        <f t="shared" si="206"/>
        <v>-0.236072174762397</v>
      </c>
      <c r="S1324" s="3">
        <f t="shared" si="207"/>
        <v>0.96755262642932416</v>
      </c>
      <c r="T1324" s="16"/>
      <c r="U1324" s="1"/>
      <c r="V1324" s="1"/>
      <c r="W1324" s="1"/>
      <c r="X1324" s="1"/>
      <c r="Y1324" s="1"/>
      <c r="Z1324" s="1"/>
      <c r="AA1324" s="1"/>
      <c r="AB1324" s="1"/>
      <c r="AC1324" s="1"/>
      <c r="AD1324" s="1"/>
      <c r="AE1324" s="16"/>
      <c r="AF1324" s="16"/>
      <c r="AG1324" s="16"/>
      <c r="AH1324" s="16"/>
      <c r="AI1324" s="16"/>
      <c r="AJ1324" s="16"/>
      <c r="AK1324" s="16"/>
      <c r="AL1324" s="16"/>
      <c r="AM1324" s="16"/>
      <c r="AN1324" s="16"/>
      <c r="AO1324" s="16"/>
      <c r="AP1324" s="16"/>
      <c r="AQ1324" s="16"/>
      <c r="AR1324" s="16"/>
      <c r="AS1324" s="16"/>
      <c r="AT1324" s="16"/>
      <c r="AU1324" s="16"/>
      <c r="AV1324" s="16"/>
      <c r="AW1324" s="16"/>
      <c r="AX1324" s="16"/>
      <c r="AY1324" s="16"/>
      <c r="AZ1324" s="16"/>
      <c r="BA1324" s="16"/>
      <c r="BB1324" s="16"/>
      <c r="BC1324" s="16"/>
      <c r="BD1324" s="16"/>
      <c r="BE1324" s="16"/>
      <c r="BF1324" s="16"/>
      <c r="BG1324" s="16"/>
    </row>
    <row r="1325" spans="1:59" s="5" customFormat="1" x14ac:dyDescent="0.2">
      <c r="A1325"/>
      <c r="B1325"/>
      <c r="C1325"/>
      <c r="D1325"/>
      <c r="E1325"/>
      <c r="F1325"/>
      <c r="G1325"/>
      <c r="H1325"/>
      <c r="I1325"/>
      <c r="J1325"/>
      <c r="K1325"/>
      <c r="L1325"/>
      <c r="M1325" s="16"/>
      <c r="N1325" s="3">
        <v>1320</v>
      </c>
      <c r="O1325" s="3" t="str">
        <f t="shared" si="208"/>
        <v>NA</v>
      </c>
      <c r="P1325" s="3" t="e">
        <f t="shared" si="204"/>
        <v>#VALUE!</v>
      </c>
      <c r="Q1325" s="3" t="e">
        <f t="shared" si="205"/>
        <v>#VALUE!</v>
      </c>
      <c r="R1325" s="3">
        <f t="shared" si="206"/>
        <v>-0.99766876919053926</v>
      </c>
      <c r="S1325" s="3">
        <f t="shared" si="207"/>
        <v>-6.8242413364670407E-2</v>
      </c>
      <c r="T1325" s="16"/>
      <c r="U1325" s="1"/>
      <c r="V1325" s="1"/>
      <c r="W1325" s="1"/>
      <c r="X1325" s="1"/>
      <c r="Y1325" s="1"/>
      <c r="Z1325" s="1"/>
      <c r="AA1325" s="1"/>
      <c r="AB1325" s="1"/>
      <c r="AC1325" s="1"/>
      <c r="AD1325" s="1"/>
      <c r="AE1325" s="16"/>
      <c r="AF1325" s="16"/>
      <c r="AG1325" s="16"/>
      <c r="AH1325" s="16"/>
      <c r="AI1325" s="16"/>
      <c r="AJ1325" s="16"/>
      <c r="AK1325" s="16"/>
      <c r="AL1325" s="16"/>
      <c r="AM1325" s="16"/>
      <c r="AN1325" s="16"/>
      <c r="AO1325" s="16"/>
      <c r="AP1325" s="16"/>
      <c r="AQ1325" s="16"/>
      <c r="AR1325" s="16"/>
      <c r="AS1325" s="16"/>
      <c r="AT1325" s="16"/>
      <c r="AU1325" s="16"/>
      <c r="AV1325" s="16"/>
      <c r="AW1325" s="16"/>
      <c r="AX1325" s="16"/>
      <c r="AY1325" s="16"/>
      <c r="AZ1325" s="16"/>
      <c r="BA1325" s="16"/>
      <c r="BB1325" s="16"/>
      <c r="BC1325" s="16"/>
      <c r="BD1325" s="16"/>
      <c r="BE1325" s="16"/>
      <c r="BF1325" s="16"/>
      <c r="BG1325" s="16"/>
    </row>
    <row r="1326" spans="1:59" s="5" customFormat="1" x14ac:dyDescent="0.2">
      <c r="A1326"/>
      <c r="B1326"/>
      <c r="C1326"/>
      <c r="D1326"/>
      <c r="E1326"/>
      <c r="F1326"/>
      <c r="G1326"/>
      <c r="H1326"/>
      <c r="I1326"/>
      <c r="J1326"/>
      <c r="K1326"/>
      <c r="L1326"/>
      <c r="M1326" s="16"/>
      <c r="N1326" s="3">
        <v>1321</v>
      </c>
      <c r="O1326" s="3" t="str">
        <f t="shared" si="208"/>
        <v>NA</v>
      </c>
      <c r="P1326" s="3" t="e">
        <f t="shared" si="204"/>
        <v>#VALUE!</v>
      </c>
      <c r="Q1326" s="3" t="e">
        <f t="shared" si="205"/>
        <v>#VALUE!</v>
      </c>
      <c r="R1326" s="3">
        <f t="shared" si="206"/>
        <v>-0.21905134362536613</v>
      </c>
      <c r="S1326" s="3">
        <f t="shared" si="207"/>
        <v>0.71871688317478277</v>
      </c>
      <c r="T1326" s="16"/>
      <c r="U1326" s="1"/>
      <c r="V1326" s="1"/>
      <c r="W1326" s="1"/>
      <c r="X1326" s="1"/>
      <c r="Y1326" s="1"/>
      <c r="Z1326" s="1"/>
      <c r="AA1326" s="1"/>
      <c r="AB1326" s="1"/>
      <c r="AC1326" s="1"/>
      <c r="AD1326" s="1"/>
      <c r="AE1326" s="16"/>
      <c r="AF1326" s="16"/>
      <c r="AG1326" s="16"/>
      <c r="AH1326" s="16"/>
      <c r="AI1326" s="16"/>
      <c r="AJ1326" s="16"/>
      <c r="AK1326" s="16"/>
      <c r="AL1326" s="16"/>
      <c r="AM1326" s="16"/>
      <c r="AN1326" s="16"/>
      <c r="AO1326" s="16"/>
      <c r="AP1326" s="16"/>
      <c r="AQ1326" s="16"/>
      <c r="AR1326" s="16"/>
      <c r="AS1326" s="16"/>
      <c r="AT1326" s="16"/>
      <c r="AU1326" s="16"/>
      <c r="AV1326" s="16"/>
      <c r="AW1326" s="16"/>
      <c r="AX1326" s="16"/>
      <c r="AY1326" s="16"/>
      <c r="AZ1326" s="16"/>
      <c r="BA1326" s="16"/>
      <c r="BB1326" s="16"/>
      <c r="BC1326" s="16"/>
      <c r="BD1326" s="16"/>
      <c r="BE1326" s="16"/>
      <c r="BF1326" s="16"/>
      <c r="BG1326" s="16"/>
    </row>
    <row r="1327" spans="1:59" s="5" customFormat="1" x14ac:dyDescent="0.2">
      <c r="A1327"/>
      <c r="B1327"/>
      <c r="C1327"/>
      <c r="D1327"/>
      <c r="E1327"/>
      <c r="F1327"/>
      <c r="G1327"/>
      <c r="H1327"/>
      <c r="I1327"/>
      <c r="J1327"/>
      <c r="K1327"/>
      <c r="L1327"/>
      <c r="M1327" s="16"/>
      <c r="N1327" s="3">
        <v>1322</v>
      </c>
      <c r="O1327" s="3" t="str">
        <f t="shared" si="208"/>
        <v>NA</v>
      </c>
      <c r="P1327" s="3" t="e">
        <f t="shared" si="204"/>
        <v>#VALUE!</v>
      </c>
      <c r="Q1327" s="3" t="e">
        <f t="shared" si="205"/>
        <v>#VALUE!</v>
      </c>
      <c r="R1327" s="3">
        <f t="shared" si="206"/>
        <v>-0.98381680742260957</v>
      </c>
      <c r="S1327" s="3">
        <f t="shared" si="207"/>
        <v>-0.13490171306624937</v>
      </c>
      <c r="T1327" s="16"/>
      <c r="U1327" s="1"/>
      <c r="V1327" s="1"/>
      <c r="W1327" s="1"/>
      <c r="X1327" s="1"/>
      <c r="Y1327" s="1"/>
      <c r="Z1327" s="1"/>
      <c r="AA1327" s="1"/>
      <c r="AB1327" s="1"/>
      <c r="AC1327" s="1"/>
      <c r="AD1327" s="1"/>
      <c r="AE1327" s="16"/>
      <c r="AF1327" s="16"/>
      <c r="AG1327" s="16"/>
      <c r="AH1327" s="16"/>
      <c r="AI1327" s="16"/>
      <c r="AJ1327" s="16"/>
      <c r="AK1327" s="16"/>
      <c r="AL1327" s="16"/>
      <c r="AM1327" s="16"/>
      <c r="AN1327" s="16"/>
      <c r="AO1327" s="16"/>
      <c r="AP1327" s="16"/>
      <c r="AQ1327" s="16"/>
      <c r="AR1327" s="16"/>
      <c r="AS1327" s="16"/>
      <c r="AT1327" s="16"/>
      <c r="AU1327" s="16"/>
      <c r="AV1327" s="16"/>
      <c r="AW1327" s="16"/>
      <c r="AX1327" s="16"/>
      <c r="AY1327" s="16"/>
      <c r="AZ1327" s="16"/>
      <c r="BA1327" s="16"/>
      <c r="BB1327" s="16"/>
      <c r="BC1327" s="16"/>
      <c r="BD1327" s="16"/>
      <c r="BE1327" s="16"/>
      <c r="BF1327" s="16"/>
      <c r="BG1327" s="16"/>
    </row>
    <row r="1328" spans="1:59" s="5" customFormat="1" x14ac:dyDescent="0.2">
      <c r="A1328"/>
      <c r="B1328"/>
      <c r="C1328"/>
      <c r="D1328"/>
      <c r="E1328"/>
      <c r="F1328"/>
      <c r="G1328"/>
      <c r="H1328"/>
      <c r="I1328"/>
      <c r="J1328"/>
      <c r="K1328"/>
      <c r="L1328"/>
      <c r="M1328" s="16"/>
      <c r="N1328" s="3">
        <v>1323</v>
      </c>
      <c r="O1328" s="3" t="str">
        <f t="shared" si="208"/>
        <v>NA</v>
      </c>
      <c r="P1328" s="3" t="e">
        <f t="shared" si="204"/>
        <v>#VALUE!</v>
      </c>
      <c r="Q1328" s="3" t="e">
        <f t="shared" si="205"/>
        <v>#VALUE!</v>
      </c>
      <c r="R1328" s="3">
        <f t="shared" si="206"/>
        <v>-0.11756048856204809</v>
      </c>
      <c r="S1328" s="3">
        <f t="shared" si="207"/>
        <v>0.23031607482875044</v>
      </c>
      <c r="T1328" s="16"/>
      <c r="U1328" s="1"/>
      <c r="V1328" s="1"/>
      <c r="W1328" s="1"/>
      <c r="X1328" s="1"/>
      <c r="Y1328" s="1"/>
      <c r="Z1328" s="1"/>
      <c r="AA1328" s="1"/>
      <c r="AB1328" s="1"/>
      <c r="AC1328" s="1"/>
      <c r="AD1328" s="1"/>
      <c r="AE1328" s="16"/>
      <c r="AF1328" s="16"/>
      <c r="AG1328" s="16"/>
      <c r="AH1328" s="16"/>
      <c r="AI1328" s="16"/>
      <c r="AJ1328" s="16"/>
      <c r="AK1328" s="16"/>
      <c r="AL1328" s="16"/>
      <c r="AM1328" s="16"/>
      <c r="AN1328" s="16"/>
      <c r="AO1328" s="16"/>
      <c r="AP1328" s="16"/>
      <c r="AQ1328" s="16"/>
      <c r="AR1328" s="16"/>
      <c r="AS1328" s="16"/>
      <c r="AT1328" s="16"/>
      <c r="AU1328" s="16"/>
      <c r="AV1328" s="16"/>
      <c r="AW1328" s="16"/>
      <c r="AX1328" s="16"/>
      <c r="AY1328" s="16"/>
      <c r="AZ1328" s="16"/>
      <c r="BA1328" s="16"/>
      <c r="BB1328" s="16"/>
      <c r="BC1328" s="16"/>
      <c r="BD1328" s="16"/>
      <c r="BE1328" s="16"/>
      <c r="BF1328" s="16"/>
      <c r="BG1328" s="16"/>
    </row>
    <row r="1329" spans="1:59" s="5" customFormat="1" x14ac:dyDescent="0.2">
      <c r="A1329"/>
      <c r="B1329"/>
      <c r="C1329"/>
      <c r="D1329"/>
      <c r="E1329"/>
      <c r="F1329"/>
      <c r="G1329"/>
      <c r="H1329"/>
      <c r="I1329"/>
      <c r="J1329"/>
      <c r="K1329"/>
      <c r="L1329"/>
      <c r="M1329" s="16"/>
      <c r="N1329" s="3">
        <v>1324</v>
      </c>
      <c r="O1329" s="3" t="str">
        <f t="shared" si="208"/>
        <v>NA</v>
      </c>
      <c r="P1329" s="3" t="e">
        <f t="shared" si="204"/>
        <v>#VALUE!</v>
      </c>
      <c r="Q1329" s="3" t="e">
        <f t="shared" si="205"/>
        <v>#VALUE!</v>
      </c>
      <c r="R1329" s="3">
        <f t="shared" si="206"/>
        <v>-0.96996484565467989</v>
      </c>
      <c r="S1329" s="3">
        <f t="shared" si="207"/>
        <v>-0.20156101276782837</v>
      </c>
      <c r="T1329" s="16"/>
      <c r="U1329" s="1"/>
      <c r="V1329" s="1"/>
      <c r="W1329" s="1"/>
      <c r="X1329" s="1"/>
      <c r="Y1329" s="1"/>
      <c r="Z1329" s="1"/>
      <c r="AA1329" s="1"/>
      <c r="AB1329" s="1"/>
      <c r="AC1329" s="1"/>
      <c r="AD1329" s="1"/>
      <c r="AE1329" s="16"/>
      <c r="AF1329" s="16"/>
      <c r="AG1329" s="16"/>
      <c r="AH1329" s="16"/>
      <c r="AI1329" s="16"/>
      <c r="AJ1329" s="16"/>
      <c r="AK1329" s="16"/>
      <c r="AL1329" s="16"/>
      <c r="AM1329" s="16"/>
      <c r="AN1329" s="16"/>
      <c r="AO1329" s="16"/>
      <c r="AP1329" s="16"/>
      <c r="AQ1329" s="16"/>
      <c r="AR1329" s="16"/>
      <c r="AS1329" s="16"/>
      <c r="AT1329" s="16"/>
      <c r="AU1329" s="16"/>
      <c r="AV1329" s="16"/>
      <c r="AW1329" s="16"/>
      <c r="AX1329" s="16"/>
      <c r="AY1329" s="16"/>
      <c r="AZ1329" s="16"/>
      <c r="BA1329" s="16"/>
      <c r="BB1329" s="16"/>
      <c r="BC1329" s="16"/>
      <c r="BD1329" s="16"/>
      <c r="BE1329" s="16"/>
      <c r="BF1329" s="16"/>
      <c r="BG1329" s="16"/>
    </row>
    <row r="1330" spans="1:59" s="5" customFormat="1" x14ac:dyDescent="0.2">
      <c r="A1330"/>
      <c r="B1330"/>
      <c r="C1330"/>
      <c r="D1330"/>
      <c r="E1330"/>
      <c r="F1330"/>
      <c r="G1330"/>
      <c r="H1330"/>
      <c r="I1330"/>
      <c r="J1330"/>
      <c r="K1330"/>
      <c r="L1330"/>
      <c r="M1330" s="16"/>
      <c r="N1330" s="3">
        <v>1325</v>
      </c>
      <c r="O1330" s="3" t="str">
        <f t="shared" si="208"/>
        <v>NA</v>
      </c>
      <c r="P1330" s="3" t="e">
        <f t="shared" si="204"/>
        <v>#VALUE!</v>
      </c>
      <c r="Q1330" s="3" t="e">
        <f t="shared" si="205"/>
        <v>#VALUE!</v>
      </c>
      <c r="R1330" s="3">
        <f t="shared" si="206"/>
        <v>-1.6069633498730043E-2</v>
      </c>
      <c r="S1330" s="3">
        <f t="shared" si="207"/>
        <v>-0.25808473351728206</v>
      </c>
      <c r="T1330" s="16"/>
      <c r="U1330" s="1"/>
      <c r="V1330" s="1"/>
      <c r="W1330" s="1"/>
      <c r="X1330" s="1"/>
      <c r="Y1330" s="1"/>
      <c r="Z1330" s="1"/>
      <c r="AA1330" s="1"/>
      <c r="AB1330" s="1"/>
      <c r="AC1330" s="1"/>
      <c r="AD1330" s="1"/>
      <c r="AE1330" s="16"/>
      <c r="AF1330" s="16"/>
      <c r="AG1330" s="16"/>
      <c r="AH1330" s="16"/>
      <c r="AI1330" s="16"/>
      <c r="AJ1330" s="16"/>
      <c r="AK1330" s="16"/>
      <c r="AL1330" s="16"/>
      <c r="AM1330" s="16"/>
      <c r="AN1330" s="16"/>
      <c r="AO1330" s="16"/>
      <c r="AP1330" s="16"/>
      <c r="AQ1330" s="16"/>
      <c r="AR1330" s="16"/>
      <c r="AS1330" s="16"/>
      <c r="AT1330" s="16"/>
      <c r="AU1330" s="16"/>
      <c r="AV1330" s="16"/>
      <c r="AW1330" s="16"/>
      <c r="AX1330" s="16"/>
      <c r="AY1330" s="16"/>
      <c r="AZ1330" s="16"/>
      <c r="BA1330" s="16"/>
      <c r="BB1330" s="16"/>
      <c r="BC1330" s="16"/>
      <c r="BD1330" s="16"/>
      <c r="BE1330" s="16"/>
      <c r="BF1330" s="16"/>
      <c r="BG1330" s="16"/>
    </row>
    <row r="1331" spans="1:59" s="5" customFormat="1" x14ac:dyDescent="0.2">
      <c r="A1331"/>
      <c r="B1331"/>
      <c r="C1331"/>
      <c r="D1331"/>
      <c r="E1331"/>
      <c r="F1331"/>
      <c r="G1331"/>
      <c r="H1331"/>
      <c r="I1331"/>
      <c r="J1331"/>
      <c r="K1331"/>
      <c r="L1331"/>
      <c r="M1331" s="16"/>
      <c r="N1331" s="3">
        <v>1326</v>
      </c>
      <c r="O1331" s="3" t="str">
        <f t="shared" si="208"/>
        <v>NA</v>
      </c>
      <c r="P1331" s="3" t="e">
        <f t="shared" si="204"/>
        <v>#VALUE!</v>
      </c>
      <c r="Q1331" s="3" t="e">
        <f t="shared" si="205"/>
        <v>#VALUE!</v>
      </c>
      <c r="R1331" s="3">
        <f t="shared" si="206"/>
        <v>-0.95611288388675009</v>
      </c>
      <c r="S1331" s="3">
        <f t="shared" si="207"/>
        <v>-0.26822031246940736</v>
      </c>
      <c r="T1331" s="16"/>
      <c r="U1331" s="1"/>
      <c r="V1331" s="1"/>
      <c r="W1331" s="1"/>
      <c r="X1331" s="1"/>
      <c r="Y1331" s="1"/>
      <c r="Z1331" s="1"/>
      <c r="AA1331" s="1"/>
      <c r="AB1331" s="1"/>
      <c r="AC1331" s="1"/>
      <c r="AD1331" s="1"/>
      <c r="AE1331" s="16"/>
      <c r="AF1331" s="16"/>
      <c r="AG1331" s="16"/>
      <c r="AH1331" s="16"/>
      <c r="AI1331" s="16"/>
      <c r="AJ1331" s="16"/>
      <c r="AK1331" s="16"/>
      <c r="AL1331" s="16"/>
      <c r="AM1331" s="16"/>
      <c r="AN1331" s="16"/>
      <c r="AO1331" s="16"/>
      <c r="AP1331" s="16"/>
      <c r="AQ1331" s="16"/>
      <c r="AR1331" s="16"/>
      <c r="AS1331" s="16"/>
      <c r="AT1331" s="16"/>
      <c r="AU1331" s="16"/>
      <c r="AV1331" s="16"/>
      <c r="AW1331" s="16"/>
      <c r="AX1331" s="16"/>
      <c r="AY1331" s="16"/>
      <c r="AZ1331" s="16"/>
      <c r="BA1331" s="16"/>
      <c r="BB1331" s="16"/>
      <c r="BC1331" s="16"/>
      <c r="BD1331" s="16"/>
      <c r="BE1331" s="16"/>
      <c r="BF1331" s="16"/>
      <c r="BG1331" s="16"/>
    </row>
    <row r="1332" spans="1:59" s="5" customFormat="1" x14ac:dyDescent="0.2">
      <c r="A1332"/>
      <c r="B1332"/>
      <c r="C1332"/>
      <c r="D1332"/>
      <c r="E1332"/>
      <c r="F1332"/>
      <c r="G1332"/>
      <c r="H1332"/>
      <c r="I1332"/>
      <c r="J1332"/>
      <c r="K1332"/>
      <c r="L1332"/>
      <c r="M1332" s="16"/>
      <c r="N1332" s="3">
        <v>1327</v>
      </c>
      <c r="O1332" s="3" t="str">
        <f t="shared" si="208"/>
        <v>NA</v>
      </c>
      <c r="P1332" s="3" t="e">
        <f t="shared" si="204"/>
        <v>#VALUE!</v>
      </c>
      <c r="Q1332" s="3" t="e">
        <f t="shared" si="205"/>
        <v>#VALUE!</v>
      </c>
      <c r="R1332" s="3">
        <f t="shared" si="206"/>
        <v>8.5421221564588021E-2</v>
      </c>
      <c r="S1332" s="3">
        <f t="shared" si="207"/>
        <v>-0.74648554186331439</v>
      </c>
      <c r="T1332" s="16"/>
      <c r="U1332" s="1"/>
      <c r="V1332" s="1"/>
      <c r="W1332" s="1"/>
      <c r="X1332" s="1"/>
      <c r="Y1332" s="1"/>
      <c r="Z1332" s="1"/>
      <c r="AA1332" s="1"/>
      <c r="AB1332" s="1"/>
      <c r="AC1332" s="1"/>
      <c r="AD1332" s="1"/>
      <c r="AE1332" s="16"/>
      <c r="AF1332" s="16"/>
      <c r="AG1332" s="16"/>
      <c r="AH1332" s="16"/>
      <c r="AI1332" s="16"/>
      <c r="AJ1332" s="16"/>
      <c r="AK1332" s="16"/>
      <c r="AL1332" s="16"/>
      <c r="AM1332" s="16"/>
      <c r="AN1332" s="16"/>
      <c r="AO1332" s="16"/>
      <c r="AP1332" s="16"/>
      <c r="AQ1332" s="16"/>
      <c r="AR1332" s="16"/>
      <c r="AS1332" s="16"/>
      <c r="AT1332" s="16"/>
      <c r="AU1332" s="16"/>
      <c r="AV1332" s="16"/>
      <c r="AW1332" s="16"/>
      <c r="AX1332" s="16"/>
      <c r="AY1332" s="16"/>
      <c r="AZ1332" s="16"/>
      <c r="BA1332" s="16"/>
      <c r="BB1332" s="16"/>
      <c r="BC1332" s="16"/>
      <c r="BD1332" s="16"/>
      <c r="BE1332" s="16"/>
      <c r="BF1332" s="16"/>
      <c r="BG1332" s="16"/>
    </row>
    <row r="1333" spans="1:59" s="5" customFormat="1" x14ac:dyDescent="0.2">
      <c r="A1333"/>
      <c r="B1333"/>
      <c r="C1333"/>
      <c r="D1333"/>
      <c r="E1333"/>
      <c r="F1333"/>
      <c r="G1333"/>
      <c r="H1333"/>
      <c r="I1333"/>
      <c r="J1333"/>
      <c r="K1333"/>
      <c r="L1333"/>
      <c r="M1333" s="16"/>
      <c r="N1333" s="3">
        <v>1328</v>
      </c>
      <c r="O1333" s="3" t="str">
        <f t="shared" si="208"/>
        <v>NA</v>
      </c>
      <c r="P1333" s="3" t="e">
        <f t="shared" si="204"/>
        <v>#VALUE!</v>
      </c>
      <c r="Q1333" s="3" t="e">
        <f t="shared" si="205"/>
        <v>#VALUE!</v>
      </c>
      <c r="R1333" s="3">
        <f t="shared" si="206"/>
        <v>-0.9422609221188204</v>
      </c>
      <c r="S1333" s="3">
        <f t="shared" si="207"/>
        <v>-0.33487961217098633</v>
      </c>
      <c r="T1333" s="16"/>
      <c r="U1333" s="1"/>
      <c r="V1333" s="1"/>
      <c r="W1333" s="1"/>
      <c r="X1333" s="1"/>
      <c r="Y1333" s="1"/>
      <c r="Z1333" s="1"/>
      <c r="AA1333" s="1"/>
      <c r="AB1333" s="1"/>
      <c r="AC1333" s="1"/>
      <c r="AD1333" s="1"/>
      <c r="AE1333" s="16"/>
      <c r="AF1333" s="16"/>
      <c r="AG1333" s="16"/>
      <c r="AH1333" s="16"/>
      <c r="AI1333" s="16"/>
      <c r="AJ1333" s="16"/>
      <c r="AK1333" s="16"/>
      <c r="AL1333" s="16"/>
      <c r="AM1333" s="16"/>
      <c r="AN1333" s="16"/>
      <c r="AO1333" s="16"/>
      <c r="AP1333" s="16"/>
      <c r="AQ1333" s="16"/>
      <c r="AR1333" s="16"/>
      <c r="AS1333" s="16"/>
      <c r="AT1333" s="16"/>
      <c r="AU1333" s="16"/>
      <c r="AV1333" s="16"/>
      <c r="AW1333" s="16"/>
      <c r="AX1333" s="16"/>
      <c r="AY1333" s="16"/>
      <c r="AZ1333" s="16"/>
      <c r="BA1333" s="16"/>
      <c r="BB1333" s="16"/>
      <c r="BC1333" s="16"/>
      <c r="BD1333" s="16"/>
      <c r="BE1333" s="16"/>
      <c r="BF1333" s="16"/>
      <c r="BG1333" s="16"/>
    </row>
    <row r="1334" spans="1:59" s="5" customFormat="1" x14ac:dyDescent="0.2">
      <c r="A1334"/>
      <c r="B1334"/>
      <c r="C1334"/>
      <c r="D1334"/>
      <c r="E1334"/>
      <c r="F1334"/>
      <c r="G1334"/>
      <c r="H1334"/>
      <c r="I1334"/>
      <c r="J1334"/>
      <c r="K1334"/>
      <c r="L1334"/>
      <c r="M1334" s="16"/>
      <c r="N1334" s="3">
        <v>1329</v>
      </c>
      <c r="O1334" s="3" t="str">
        <f t="shared" si="208"/>
        <v>NA</v>
      </c>
      <c r="P1334" s="3" t="e">
        <f t="shared" si="204"/>
        <v>#VALUE!</v>
      </c>
      <c r="Q1334" s="3" t="e">
        <f t="shared" si="205"/>
        <v>#VALUE!</v>
      </c>
      <c r="R1334" s="3">
        <f t="shared" si="206"/>
        <v>0.16894595418999633</v>
      </c>
      <c r="S1334" s="3">
        <f t="shared" si="207"/>
        <v>-0.98150161546997094</v>
      </c>
      <c r="T1334" s="16"/>
      <c r="U1334" s="1"/>
      <c r="V1334" s="1"/>
      <c r="W1334" s="1"/>
      <c r="X1334" s="1"/>
      <c r="Y1334" s="1"/>
      <c r="Z1334" s="1"/>
      <c r="AA1334" s="1"/>
      <c r="AB1334" s="1"/>
      <c r="AC1334" s="1"/>
      <c r="AD1334" s="1"/>
      <c r="AE1334" s="16"/>
      <c r="AF1334" s="16"/>
      <c r="AG1334" s="16"/>
      <c r="AH1334" s="16"/>
      <c r="AI1334" s="16"/>
      <c r="AJ1334" s="16"/>
      <c r="AK1334" s="16"/>
      <c r="AL1334" s="16"/>
      <c r="AM1334" s="16"/>
      <c r="AN1334" s="16"/>
      <c r="AO1334" s="16"/>
      <c r="AP1334" s="16"/>
      <c r="AQ1334" s="16"/>
      <c r="AR1334" s="16"/>
      <c r="AS1334" s="16"/>
      <c r="AT1334" s="16"/>
      <c r="AU1334" s="16"/>
      <c r="AV1334" s="16"/>
      <c r="AW1334" s="16"/>
      <c r="AX1334" s="16"/>
      <c r="AY1334" s="16"/>
      <c r="AZ1334" s="16"/>
      <c r="BA1334" s="16"/>
      <c r="BB1334" s="16"/>
      <c r="BC1334" s="16"/>
      <c r="BD1334" s="16"/>
      <c r="BE1334" s="16"/>
      <c r="BF1334" s="16"/>
      <c r="BG1334" s="16"/>
    </row>
    <row r="1335" spans="1:59" s="5" customFormat="1" x14ac:dyDescent="0.2">
      <c r="A1335"/>
      <c r="B1335"/>
      <c r="C1335"/>
      <c r="D1335"/>
      <c r="E1335"/>
      <c r="F1335"/>
      <c r="G1335"/>
      <c r="H1335"/>
      <c r="I1335"/>
      <c r="J1335"/>
      <c r="K1335"/>
      <c r="L1335"/>
      <c r="M1335" s="16"/>
      <c r="N1335" s="3">
        <v>1330</v>
      </c>
      <c r="O1335" s="3" t="str">
        <f t="shared" si="208"/>
        <v>NA</v>
      </c>
      <c r="P1335" s="3" t="e">
        <f t="shared" si="204"/>
        <v>#VALUE!</v>
      </c>
      <c r="Q1335" s="3" t="e">
        <f t="shared" si="205"/>
        <v>#VALUE!</v>
      </c>
      <c r="R1335" s="3">
        <f t="shared" si="206"/>
        <v>-0.46192466966853452</v>
      </c>
      <c r="S1335" s="3">
        <f t="shared" si="207"/>
        <v>-0.20029570586508133</v>
      </c>
      <c r="T1335" s="16"/>
      <c r="U1335" s="1"/>
      <c r="V1335" s="1"/>
      <c r="W1335" s="1"/>
      <c r="X1335" s="1"/>
      <c r="Y1335" s="1"/>
      <c r="Z1335" s="1"/>
      <c r="AA1335" s="1"/>
      <c r="AB1335" s="1"/>
      <c r="AC1335" s="1"/>
      <c r="AD1335" s="1"/>
      <c r="AE1335" s="16"/>
      <c r="AF1335" s="16"/>
      <c r="AG1335" s="16"/>
      <c r="AH1335" s="16"/>
      <c r="AI1335" s="16"/>
      <c r="AJ1335" s="16"/>
      <c r="AK1335" s="16"/>
      <c r="AL1335" s="16"/>
      <c r="AM1335" s="16"/>
      <c r="AN1335" s="16"/>
      <c r="AO1335" s="16"/>
      <c r="AP1335" s="16"/>
      <c r="AQ1335" s="16"/>
      <c r="AR1335" s="16"/>
      <c r="AS1335" s="16"/>
      <c r="AT1335" s="16"/>
      <c r="AU1335" s="16"/>
      <c r="AV1335" s="16"/>
      <c r="AW1335" s="16"/>
      <c r="AX1335" s="16"/>
      <c r="AY1335" s="16"/>
      <c r="AZ1335" s="16"/>
      <c r="BA1335" s="16"/>
      <c r="BB1335" s="16"/>
      <c r="BC1335" s="16"/>
      <c r="BD1335" s="16"/>
      <c r="BE1335" s="16"/>
      <c r="BF1335" s="16"/>
      <c r="BG1335" s="16"/>
    </row>
    <row r="1336" spans="1:59" s="5" customFormat="1" x14ac:dyDescent="0.2">
      <c r="A1336"/>
      <c r="B1336"/>
      <c r="C1336"/>
      <c r="D1336"/>
      <c r="E1336"/>
      <c r="F1336"/>
      <c r="G1336"/>
      <c r="H1336"/>
      <c r="I1336"/>
      <c r="J1336"/>
      <c r="K1336"/>
      <c r="L1336"/>
      <c r="M1336" s="16"/>
      <c r="N1336" s="3">
        <v>1331</v>
      </c>
      <c r="O1336" s="3" t="str">
        <f t="shared" si="208"/>
        <v>NA</v>
      </c>
      <c r="P1336" s="3" t="e">
        <f t="shared" si="204"/>
        <v>#VALUE!</v>
      </c>
      <c r="Q1336" s="3" t="e">
        <f t="shared" si="205"/>
        <v>#VALUE!</v>
      </c>
      <c r="R1336" s="3">
        <f t="shared" si="206"/>
        <v>0.2345045643774949</v>
      </c>
      <c r="S1336" s="3">
        <f t="shared" si="207"/>
        <v>-0.96313295433725155</v>
      </c>
      <c r="T1336" s="16"/>
      <c r="U1336" s="1"/>
      <c r="V1336" s="1"/>
      <c r="W1336" s="1"/>
      <c r="X1336" s="1"/>
      <c r="Y1336" s="1"/>
      <c r="Z1336" s="1"/>
      <c r="AA1336" s="1"/>
      <c r="AB1336" s="1"/>
      <c r="AC1336" s="1"/>
      <c r="AD1336" s="1"/>
      <c r="AE1336" s="16"/>
      <c r="AF1336" s="16"/>
      <c r="AG1336" s="16"/>
      <c r="AH1336" s="16"/>
      <c r="AI1336" s="16"/>
      <c r="AJ1336" s="16"/>
      <c r="AK1336" s="16"/>
      <c r="AL1336" s="16"/>
      <c r="AM1336" s="16"/>
      <c r="AN1336" s="16"/>
      <c r="AO1336" s="16"/>
      <c r="AP1336" s="16"/>
      <c r="AQ1336" s="16"/>
      <c r="AR1336" s="16"/>
      <c r="AS1336" s="16"/>
      <c r="AT1336" s="16"/>
      <c r="AU1336" s="16"/>
      <c r="AV1336" s="16"/>
      <c r="AW1336" s="16"/>
      <c r="AX1336" s="16"/>
      <c r="AY1336" s="16"/>
      <c r="AZ1336" s="16"/>
      <c r="BA1336" s="16"/>
      <c r="BB1336" s="16"/>
      <c r="BC1336" s="16"/>
      <c r="BD1336" s="16"/>
      <c r="BE1336" s="16"/>
      <c r="BF1336" s="16"/>
      <c r="BG1336" s="16"/>
    </row>
    <row r="1337" spans="1:59" s="5" customFormat="1" x14ac:dyDescent="0.2">
      <c r="A1337"/>
      <c r="B1337"/>
      <c r="C1337"/>
      <c r="D1337"/>
      <c r="E1337"/>
      <c r="F1337"/>
      <c r="G1337"/>
      <c r="H1337"/>
      <c r="I1337"/>
      <c r="J1337"/>
      <c r="K1337"/>
      <c r="L1337"/>
      <c r="M1337" s="16"/>
      <c r="N1337" s="3">
        <v>1332</v>
      </c>
      <c r="O1337" s="3" t="str">
        <f t="shared" si="208"/>
        <v>NA</v>
      </c>
      <c r="P1337" s="3" t="e">
        <f t="shared" si="204"/>
        <v>#VALUE!</v>
      </c>
      <c r="Q1337" s="3" t="e">
        <f t="shared" si="205"/>
        <v>#VALUE!</v>
      </c>
      <c r="R1337" s="3">
        <f t="shared" si="206"/>
        <v>1.8411582781751257E-2</v>
      </c>
      <c r="S1337" s="3">
        <f t="shared" si="207"/>
        <v>-6.5711799559176318E-2</v>
      </c>
      <c r="T1337" s="16"/>
      <c r="U1337" s="1"/>
      <c r="V1337" s="1"/>
      <c r="W1337" s="1"/>
      <c r="X1337" s="1"/>
      <c r="Y1337" s="1"/>
      <c r="Z1337" s="1"/>
      <c r="AA1337" s="1"/>
      <c r="AB1337" s="1"/>
      <c r="AC1337" s="1"/>
      <c r="AD1337" s="1"/>
      <c r="AE1337" s="16"/>
      <c r="AF1337" s="16"/>
      <c r="AG1337" s="16"/>
      <c r="AH1337" s="16"/>
      <c r="AI1337" s="16"/>
      <c r="AJ1337" s="16"/>
      <c r="AK1337" s="16"/>
      <c r="AL1337" s="16"/>
      <c r="AM1337" s="16"/>
      <c r="AN1337" s="16"/>
      <c r="AO1337" s="16"/>
      <c r="AP1337" s="16"/>
      <c r="AQ1337" s="16"/>
      <c r="AR1337" s="16"/>
      <c r="AS1337" s="16"/>
      <c r="AT1337" s="16"/>
      <c r="AU1337" s="16"/>
      <c r="AV1337" s="16"/>
      <c r="AW1337" s="16"/>
      <c r="AX1337" s="16"/>
      <c r="AY1337" s="16"/>
      <c r="AZ1337" s="16"/>
      <c r="BA1337" s="16"/>
      <c r="BB1337" s="16"/>
      <c r="BC1337" s="16"/>
      <c r="BD1337" s="16"/>
      <c r="BE1337" s="16"/>
      <c r="BF1337" s="16"/>
      <c r="BG1337" s="16"/>
    </row>
    <row r="1338" spans="1:59" s="5" customFormat="1" x14ac:dyDescent="0.2">
      <c r="A1338"/>
      <c r="B1338"/>
      <c r="C1338"/>
      <c r="D1338"/>
      <c r="E1338"/>
      <c r="F1338"/>
      <c r="G1338"/>
      <c r="H1338"/>
      <c r="I1338"/>
      <c r="J1338"/>
      <c r="K1338"/>
      <c r="L1338"/>
      <c r="M1338" s="16"/>
      <c r="N1338" s="3">
        <v>1333</v>
      </c>
      <c r="O1338" s="3" t="str">
        <f t="shared" si="208"/>
        <v>NA</v>
      </c>
      <c r="P1338" s="3" t="e">
        <f t="shared" si="204"/>
        <v>#VALUE!</v>
      </c>
      <c r="Q1338" s="3" t="e">
        <f t="shared" si="205"/>
        <v>#VALUE!</v>
      </c>
      <c r="R1338" s="3">
        <f t="shared" si="206"/>
        <v>0.30006317456499348</v>
      </c>
      <c r="S1338" s="3">
        <f t="shared" si="207"/>
        <v>-0.94476429320453215</v>
      </c>
      <c r="T1338" s="16"/>
      <c r="U1338" s="1"/>
      <c r="V1338" s="1"/>
      <c r="W1338" s="1"/>
      <c r="X1338" s="1"/>
      <c r="Y1338" s="1"/>
      <c r="Z1338" s="1"/>
      <c r="AA1338" s="1"/>
      <c r="AB1338" s="1"/>
      <c r="AC1338" s="1"/>
      <c r="AD1338" s="1"/>
      <c r="AE1338" s="16"/>
      <c r="AF1338" s="16"/>
      <c r="AG1338" s="16"/>
      <c r="AH1338" s="16"/>
      <c r="AI1338" s="16"/>
      <c r="AJ1338" s="16"/>
      <c r="AK1338" s="16"/>
      <c r="AL1338" s="16"/>
      <c r="AM1338" s="16"/>
      <c r="AN1338" s="16"/>
      <c r="AO1338" s="16"/>
      <c r="AP1338" s="16"/>
      <c r="AQ1338" s="16"/>
      <c r="AR1338" s="16"/>
      <c r="AS1338" s="16"/>
      <c r="AT1338" s="16"/>
      <c r="AU1338" s="16"/>
      <c r="AV1338" s="16"/>
      <c r="AW1338" s="16"/>
      <c r="AX1338" s="16"/>
      <c r="AY1338" s="16"/>
      <c r="AZ1338" s="16"/>
      <c r="BA1338" s="16"/>
      <c r="BB1338" s="16"/>
      <c r="BC1338" s="16"/>
      <c r="BD1338" s="16"/>
      <c r="BE1338" s="16"/>
      <c r="BF1338" s="16"/>
      <c r="BG1338" s="16"/>
    </row>
    <row r="1339" spans="1:59" s="5" customFormat="1" x14ac:dyDescent="0.2">
      <c r="A1339"/>
      <c r="B1339"/>
      <c r="C1339"/>
      <c r="D1339"/>
      <c r="E1339"/>
      <c r="F1339"/>
      <c r="G1339"/>
      <c r="H1339"/>
      <c r="I1339"/>
      <c r="J1339"/>
      <c r="K1339"/>
      <c r="L1339"/>
      <c r="M1339" s="16"/>
      <c r="N1339" s="3">
        <v>1334</v>
      </c>
      <c r="O1339" s="3" t="str">
        <f t="shared" si="208"/>
        <v>NA</v>
      </c>
      <c r="P1339" s="3" t="e">
        <f t="shared" si="204"/>
        <v>#VALUE!</v>
      </c>
      <c r="Q1339" s="3" t="e">
        <f t="shared" si="205"/>
        <v>#VALUE!</v>
      </c>
      <c r="R1339" s="3">
        <f t="shared" si="206"/>
        <v>0.49874783523203703</v>
      </c>
      <c r="S1339" s="3">
        <f t="shared" si="207"/>
        <v>6.8872106746728681E-2</v>
      </c>
      <c r="T1339" s="16"/>
      <c r="U1339" s="1"/>
      <c r="V1339" s="1"/>
      <c r="W1339" s="1"/>
      <c r="X1339" s="1"/>
      <c r="Y1339" s="1"/>
      <c r="Z1339" s="1"/>
      <c r="AA1339" s="1"/>
      <c r="AB1339" s="1"/>
      <c r="AC1339" s="1"/>
      <c r="AD1339" s="1"/>
      <c r="AE1339" s="16"/>
      <c r="AF1339" s="16"/>
      <c r="AG1339" s="16"/>
      <c r="AH1339" s="16"/>
      <c r="AI1339" s="16"/>
      <c r="AJ1339" s="16"/>
      <c r="AK1339" s="16"/>
      <c r="AL1339" s="16"/>
      <c r="AM1339" s="16"/>
      <c r="AN1339" s="16"/>
      <c r="AO1339" s="16"/>
      <c r="AP1339" s="16"/>
      <c r="AQ1339" s="16"/>
      <c r="AR1339" s="16"/>
      <c r="AS1339" s="16"/>
      <c r="AT1339" s="16"/>
      <c r="AU1339" s="16"/>
      <c r="AV1339" s="16"/>
      <c r="AW1339" s="16"/>
      <c r="AX1339" s="16"/>
      <c r="AY1339" s="16"/>
      <c r="AZ1339" s="16"/>
      <c r="BA1339" s="16"/>
      <c r="BB1339" s="16"/>
      <c r="BC1339" s="16"/>
      <c r="BD1339" s="16"/>
      <c r="BE1339" s="16"/>
      <c r="BF1339" s="16"/>
      <c r="BG1339" s="16"/>
    </row>
    <row r="1340" spans="1:59" s="5" customFormat="1" x14ac:dyDescent="0.2">
      <c r="A1340"/>
      <c r="B1340"/>
      <c r="C1340"/>
      <c r="D1340"/>
      <c r="E1340"/>
      <c r="F1340"/>
      <c r="G1340"/>
      <c r="H1340"/>
      <c r="I1340"/>
      <c r="J1340"/>
      <c r="K1340"/>
      <c r="L1340"/>
      <c r="M1340" s="16"/>
      <c r="N1340" s="3">
        <v>1335</v>
      </c>
      <c r="O1340" s="3" t="str">
        <f t="shared" si="208"/>
        <v>NA</v>
      </c>
      <c r="P1340" s="3" t="e">
        <f t="shared" si="204"/>
        <v>#VALUE!</v>
      </c>
      <c r="Q1340" s="3" t="e">
        <f t="shared" si="205"/>
        <v>#VALUE!</v>
      </c>
      <c r="R1340" s="3">
        <f t="shared" si="206"/>
        <v>0.36562178475249207</v>
      </c>
      <c r="S1340" s="3">
        <f t="shared" si="207"/>
        <v>-0.92639563207181275</v>
      </c>
      <c r="T1340" s="16"/>
      <c r="U1340" s="1"/>
      <c r="V1340" s="1"/>
      <c r="W1340" s="1"/>
      <c r="X1340" s="1"/>
      <c r="Y1340" s="1"/>
      <c r="Z1340" s="1"/>
      <c r="AA1340" s="1"/>
      <c r="AB1340" s="1"/>
      <c r="AC1340" s="1"/>
      <c r="AD1340" s="1"/>
      <c r="AE1340" s="16"/>
      <c r="AF1340" s="16"/>
      <c r="AG1340" s="16"/>
      <c r="AH1340" s="16"/>
      <c r="AI1340" s="16"/>
      <c r="AJ1340" s="16"/>
      <c r="AK1340" s="16"/>
      <c r="AL1340" s="16"/>
      <c r="AM1340" s="16"/>
      <c r="AN1340" s="16"/>
      <c r="AO1340" s="16"/>
      <c r="AP1340" s="16"/>
      <c r="AQ1340" s="16"/>
      <c r="AR1340" s="16"/>
      <c r="AS1340" s="16"/>
      <c r="AT1340" s="16"/>
      <c r="AU1340" s="16"/>
      <c r="AV1340" s="16"/>
      <c r="AW1340" s="16"/>
      <c r="AX1340" s="16"/>
      <c r="AY1340" s="16"/>
      <c r="AZ1340" s="16"/>
      <c r="BA1340" s="16"/>
      <c r="BB1340" s="16"/>
      <c r="BC1340" s="16"/>
      <c r="BD1340" s="16"/>
      <c r="BE1340" s="16"/>
      <c r="BF1340" s="16"/>
      <c r="BG1340" s="16"/>
    </row>
    <row r="1341" spans="1:59" s="5" customFormat="1" x14ac:dyDescent="0.2">
      <c r="A1341"/>
      <c r="B1341"/>
      <c r="C1341"/>
      <c r="D1341"/>
      <c r="E1341"/>
      <c r="F1341"/>
      <c r="G1341"/>
      <c r="H1341"/>
      <c r="I1341"/>
      <c r="J1341"/>
      <c r="K1341"/>
      <c r="L1341"/>
      <c r="M1341" s="16"/>
      <c r="N1341" s="3">
        <v>1336</v>
      </c>
      <c r="O1341" s="3" t="str">
        <f t="shared" si="208"/>
        <v>NA</v>
      </c>
      <c r="P1341" s="3" t="e">
        <f t="shared" si="204"/>
        <v>#VALUE!</v>
      </c>
      <c r="Q1341" s="3" t="e">
        <f t="shared" si="205"/>
        <v>#VALUE!</v>
      </c>
      <c r="R1341" s="3">
        <f t="shared" si="206"/>
        <v>0.97908408768232291</v>
      </c>
      <c r="S1341" s="3">
        <f t="shared" si="207"/>
        <v>0.20345601305263369</v>
      </c>
      <c r="T1341" s="16"/>
      <c r="U1341" s="1"/>
      <c r="V1341" s="1"/>
      <c r="W1341" s="1"/>
      <c r="X1341" s="1"/>
      <c r="Y1341" s="1"/>
      <c r="Z1341" s="1"/>
      <c r="AA1341" s="1"/>
      <c r="AB1341" s="1"/>
      <c r="AC1341" s="1"/>
      <c r="AD1341" s="1"/>
      <c r="AE1341" s="16"/>
      <c r="AF1341" s="16"/>
      <c r="AG1341" s="16"/>
      <c r="AH1341" s="16"/>
      <c r="AI1341" s="16"/>
      <c r="AJ1341" s="16"/>
      <c r="AK1341" s="16"/>
      <c r="AL1341" s="16"/>
      <c r="AM1341" s="16"/>
      <c r="AN1341" s="16"/>
      <c r="AO1341" s="16"/>
      <c r="AP1341" s="16"/>
      <c r="AQ1341" s="16"/>
      <c r="AR1341" s="16"/>
      <c r="AS1341" s="16"/>
      <c r="AT1341" s="16"/>
      <c r="AU1341" s="16"/>
      <c r="AV1341" s="16"/>
      <c r="AW1341" s="16"/>
      <c r="AX1341" s="16"/>
      <c r="AY1341" s="16"/>
      <c r="AZ1341" s="16"/>
      <c r="BA1341" s="16"/>
      <c r="BB1341" s="16"/>
      <c r="BC1341" s="16"/>
      <c r="BD1341" s="16"/>
      <c r="BE1341" s="16"/>
      <c r="BF1341" s="16"/>
      <c r="BG1341" s="16"/>
    </row>
    <row r="1342" spans="1:59" s="5" customFormat="1" x14ac:dyDescent="0.2">
      <c r="A1342"/>
      <c r="B1342"/>
      <c r="C1342"/>
      <c r="D1342"/>
      <c r="E1342"/>
      <c r="F1342"/>
      <c r="G1342"/>
      <c r="H1342"/>
      <c r="I1342"/>
      <c r="J1342"/>
      <c r="K1342"/>
      <c r="L1342"/>
      <c r="M1342" s="16"/>
      <c r="N1342" s="3">
        <v>1337</v>
      </c>
      <c r="O1342" s="3" t="str">
        <f t="shared" si="208"/>
        <v>NA</v>
      </c>
      <c r="P1342" s="3" t="e">
        <f t="shared" si="204"/>
        <v>#VALUE!</v>
      </c>
      <c r="Q1342" s="3" t="e">
        <f t="shared" si="205"/>
        <v>#VALUE!</v>
      </c>
      <c r="R1342" s="3">
        <f t="shared" si="206"/>
        <v>0.31487635722083301</v>
      </c>
      <c r="S1342" s="3">
        <f t="shared" si="207"/>
        <v>-0.6821952278987965</v>
      </c>
      <c r="T1342" s="16"/>
      <c r="U1342" s="1"/>
      <c r="V1342" s="1"/>
      <c r="W1342" s="1"/>
      <c r="X1342" s="1"/>
      <c r="Y1342" s="1"/>
      <c r="Z1342" s="1"/>
      <c r="AA1342" s="1"/>
      <c r="AB1342" s="1"/>
      <c r="AC1342" s="1"/>
      <c r="AD1342" s="1"/>
      <c r="AE1342" s="16"/>
      <c r="AF1342" s="16"/>
      <c r="AG1342" s="16"/>
      <c r="AH1342" s="16"/>
      <c r="AI1342" s="16"/>
      <c r="AJ1342" s="16"/>
      <c r="AK1342" s="16"/>
      <c r="AL1342" s="16"/>
      <c r="AM1342" s="16"/>
      <c r="AN1342" s="16"/>
      <c r="AO1342" s="16"/>
      <c r="AP1342" s="16"/>
      <c r="AQ1342" s="16"/>
      <c r="AR1342" s="16"/>
      <c r="AS1342" s="16"/>
      <c r="AT1342" s="16"/>
      <c r="AU1342" s="16"/>
      <c r="AV1342" s="16"/>
      <c r="AW1342" s="16"/>
      <c r="AX1342" s="16"/>
      <c r="AY1342" s="16"/>
      <c r="AZ1342" s="16"/>
      <c r="BA1342" s="16"/>
      <c r="BB1342" s="16"/>
      <c r="BC1342" s="16"/>
      <c r="BD1342" s="16"/>
      <c r="BE1342" s="16"/>
      <c r="BF1342" s="16"/>
      <c r="BG1342" s="16"/>
    </row>
    <row r="1343" spans="1:59" s="5" customFormat="1" x14ac:dyDescent="0.2">
      <c r="A1343"/>
      <c r="B1343"/>
      <c r="C1343"/>
      <c r="D1343"/>
      <c r="E1343"/>
      <c r="F1343"/>
      <c r="G1343"/>
      <c r="H1343"/>
      <c r="I1343"/>
      <c r="J1343"/>
      <c r="K1343"/>
      <c r="L1343"/>
      <c r="M1343" s="16"/>
      <c r="N1343" s="3">
        <v>1338</v>
      </c>
      <c r="O1343" s="3" t="str">
        <f t="shared" si="208"/>
        <v>NA</v>
      </c>
      <c r="P1343" s="3" t="e">
        <f t="shared" si="204"/>
        <v>#VALUE!</v>
      </c>
      <c r="Q1343" s="3" t="e">
        <f t="shared" si="205"/>
        <v>#VALUE!</v>
      </c>
      <c r="R1343" s="3">
        <f t="shared" si="206"/>
        <v>0.95628437036233593</v>
      </c>
      <c r="S1343" s="3">
        <f t="shared" si="207"/>
        <v>0.26760826922226333</v>
      </c>
      <c r="T1343" s="16"/>
      <c r="U1343" s="1"/>
      <c r="V1343" s="1"/>
      <c r="W1343" s="1"/>
      <c r="X1343" s="1"/>
      <c r="Y1343" s="1"/>
      <c r="Z1343" s="1"/>
      <c r="AA1343" s="1"/>
      <c r="AB1343" s="1"/>
      <c r="AC1343" s="1"/>
      <c r="AD1343" s="1"/>
      <c r="AE1343" s="16"/>
      <c r="AF1343" s="16"/>
      <c r="AG1343" s="16"/>
      <c r="AH1343" s="16"/>
      <c r="AI1343" s="16"/>
      <c r="AJ1343" s="16"/>
      <c r="AK1343" s="16"/>
      <c r="AL1343" s="16"/>
      <c r="AM1343" s="16"/>
      <c r="AN1343" s="16"/>
      <c r="AO1343" s="16"/>
      <c r="AP1343" s="16"/>
      <c r="AQ1343" s="16"/>
      <c r="AR1343" s="16"/>
      <c r="AS1343" s="16"/>
      <c r="AT1343" s="16"/>
      <c r="AU1343" s="16"/>
      <c r="AV1343" s="16"/>
      <c r="AW1343" s="16"/>
      <c r="AX1343" s="16"/>
      <c r="AY1343" s="16"/>
      <c r="AZ1343" s="16"/>
      <c r="BA1343" s="16"/>
      <c r="BB1343" s="16"/>
      <c r="BC1343" s="16"/>
      <c r="BD1343" s="16"/>
      <c r="BE1343" s="16"/>
      <c r="BF1343" s="16"/>
      <c r="BG1343" s="16"/>
    </row>
    <row r="1344" spans="1:59" s="5" customFormat="1" x14ac:dyDescent="0.2">
      <c r="A1344"/>
      <c r="B1344"/>
      <c r="C1344"/>
      <c r="D1344"/>
      <c r="E1344"/>
      <c r="F1344"/>
      <c r="G1344"/>
      <c r="H1344"/>
      <c r="I1344"/>
      <c r="J1344"/>
      <c r="K1344"/>
      <c r="L1344"/>
      <c r="M1344" s="16"/>
      <c r="N1344" s="3">
        <v>1339</v>
      </c>
      <c r="O1344" s="3" t="str">
        <f t="shared" si="208"/>
        <v>NA</v>
      </c>
      <c r="P1344" s="3" t="e">
        <f t="shared" si="204"/>
        <v>#VALUE!</v>
      </c>
      <c r="Q1344" s="3" t="e">
        <f t="shared" si="205"/>
        <v>#VALUE!</v>
      </c>
      <c r="R1344" s="3">
        <f t="shared" si="206"/>
        <v>0.14782689197001642</v>
      </c>
      <c r="S1344" s="3">
        <f t="shared" si="207"/>
        <v>-0.21216308068548356</v>
      </c>
      <c r="T1344" s="16"/>
      <c r="U1344" s="1"/>
      <c r="V1344" s="1"/>
      <c r="W1344" s="1"/>
      <c r="X1344" s="1"/>
      <c r="Y1344" s="1"/>
      <c r="Z1344" s="1"/>
      <c r="AA1344" s="1"/>
      <c r="AB1344" s="1"/>
      <c r="AC1344" s="1"/>
      <c r="AD1344" s="1"/>
      <c r="AE1344" s="16"/>
      <c r="AF1344" s="16"/>
      <c r="AG1344" s="16"/>
      <c r="AH1344" s="16"/>
      <c r="AI1344" s="16"/>
      <c r="AJ1344" s="16"/>
      <c r="AK1344" s="16"/>
      <c r="AL1344" s="16"/>
      <c r="AM1344" s="16"/>
      <c r="AN1344" s="16"/>
      <c r="AO1344" s="16"/>
      <c r="AP1344" s="16"/>
      <c r="AQ1344" s="16"/>
      <c r="AR1344" s="16"/>
      <c r="AS1344" s="16"/>
      <c r="AT1344" s="16"/>
      <c r="AU1344" s="16"/>
      <c r="AV1344" s="16"/>
      <c r="AW1344" s="16"/>
      <c r="AX1344" s="16"/>
      <c r="AY1344" s="16"/>
      <c r="AZ1344" s="16"/>
      <c r="BA1344" s="16"/>
      <c r="BB1344" s="16"/>
      <c r="BC1344" s="16"/>
      <c r="BD1344" s="16"/>
      <c r="BE1344" s="16"/>
      <c r="BF1344" s="16"/>
      <c r="BG1344" s="16"/>
    </row>
    <row r="1345" spans="1:59" s="5" customFormat="1" x14ac:dyDescent="0.2">
      <c r="A1345"/>
      <c r="B1345"/>
      <c r="C1345"/>
      <c r="D1345"/>
      <c r="E1345"/>
      <c r="F1345"/>
      <c r="G1345"/>
      <c r="H1345"/>
      <c r="I1345"/>
      <c r="J1345"/>
      <c r="K1345"/>
      <c r="L1345"/>
      <c r="M1345" s="16"/>
      <c r="N1345" s="3">
        <v>1340</v>
      </c>
      <c r="O1345" s="3" t="str">
        <f t="shared" si="208"/>
        <v>NA</v>
      </c>
      <c r="P1345" s="3" t="e">
        <f t="shared" si="204"/>
        <v>#VALUE!</v>
      </c>
      <c r="Q1345" s="3" t="e">
        <f t="shared" si="205"/>
        <v>#VALUE!</v>
      </c>
      <c r="R1345" s="3">
        <f t="shared" si="206"/>
        <v>0.93348465304234907</v>
      </c>
      <c r="S1345" s="3">
        <f t="shared" si="207"/>
        <v>0.33176052539189294</v>
      </c>
      <c r="T1345" s="16"/>
      <c r="U1345" s="1"/>
      <c r="V1345" s="1"/>
      <c r="W1345" s="1"/>
      <c r="X1345" s="1"/>
      <c r="Y1345" s="1"/>
      <c r="Z1345" s="1"/>
      <c r="AA1345" s="1"/>
      <c r="AB1345" s="1"/>
      <c r="AC1345" s="1"/>
      <c r="AD1345" s="1"/>
      <c r="AE1345" s="16"/>
      <c r="AF1345" s="16"/>
      <c r="AG1345" s="16"/>
      <c r="AH1345" s="16"/>
      <c r="AI1345" s="16"/>
      <c r="AJ1345" s="16"/>
      <c r="AK1345" s="16"/>
      <c r="AL1345" s="16"/>
      <c r="AM1345" s="16"/>
      <c r="AN1345" s="16"/>
      <c r="AO1345" s="16"/>
      <c r="AP1345" s="16"/>
      <c r="AQ1345" s="16"/>
      <c r="AR1345" s="16"/>
      <c r="AS1345" s="16"/>
      <c r="AT1345" s="16"/>
      <c r="AU1345" s="16"/>
      <c r="AV1345" s="16"/>
      <c r="AW1345" s="16"/>
      <c r="AX1345" s="16"/>
      <c r="AY1345" s="16"/>
      <c r="AZ1345" s="16"/>
      <c r="BA1345" s="16"/>
      <c r="BB1345" s="16"/>
      <c r="BC1345" s="16"/>
      <c r="BD1345" s="16"/>
      <c r="BE1345" s="16"/>
      <c r="BF1345" s="16"/>
      <c r="BG1345" s="16"/>
    </row>
    <row r="1346" spans="1:59" s="5" customFormat="1" x14ac:dyDescent="0.2">
      <c r="A1346"/>
      <c r="B1346"/>
      <c r="C1346"/>
      <c r="D1346"/>
      <c r="E1346"/>
      <c r="F1346"/>
      <c r="G1346"/>
      <c r="H1346"/>
      <c r="I1346"/>
      <c r="J1346"/>
      <c r="K1346"/>
      <c r="L1346"/>
      <c r="M1346" s="16"/>
      <c r="N1346" s="3">
        <v>1341</v>
      </c>
      <c r="O1346" s="3" t="str">
        <f t="shared" si="208"/>
        <v>NA</v>
      </c>
      <c r="P1346" s="3" t="e">
        <f t="shared" si="204"/>
        <v>#VALUE!</v>
      </c>
      <c r="Q1346" s="3" t="e">
        <f t="shared" si="205"/>
        <v>#VALUE!</v>
      </c>
      <c r="R1346" s="3">
        <f t="shared" si="206"/>
        <v>-1.9222573280800237E-2</v>
      </c>
      <c r="S1346" s="3">
        <f t="shared" si="207"/>
        <v>0.25786906652782954</v>
      </c>
      <c r="T1346" s="16"/>
      <c r="U1346" s="1"/>
      <c r="V1346" s="1"/>
      <c r="W1346" s="1"/>
      <c r="X1346" s="1"/>
      <c r="Y1346" s="1"/>
      <c r="Z1346" s="1"/>
      <c r="AA1346" s="1"/>
      <c r="AB1346" s="1"/>
      <c r="AC1346" s="1"/>
      <c r="AD1346" s="1"/>
      <c r="AE1346" s="16"/>
      <c r="AF1346" s="16"/>
      <c r="AG1346" s="16"/>
      <c r="AH1346" s="16"/>
      <c r="AI1346" s="16"/>
      <c r="AJ1346" s="16"/>
      <c r="AK1346" s="16"/>
      <c r="AL1346" s="16"/>
      <c r="AM1346" s="16"/>
      <c r="AN1346" s="16"/>
      <c r="AO1346" s="16"/>
      <c r="AP1346" s="16"/>
      <c r="AQ1346" s="16"/>
      <c r="AR1346" s="16"/>
      <c r="AS1346" s="16"/>
      <c r="AT1346" s="16"/>
      <c r="AU1346" s="16"/>
      <c r="AV1346" s="16"/>
      <c r="AW1346" s="16"/>
      <c r="AX1346" s="16"/>
      <c r="AY1346" s="16"/>
      <c r="AZ1346" s="16"/>
      <c r="BA1346" s="16"/>
      <c r="BB1346" s="16"/>
      <c r="BC1346" s="16"/>
      <c r="BD1346" s="16"/>
      <c r="BE1346" s="16"/>
      <c r="BF1346" s="16"/>
      <c r="BG1346" s="16"/>
    </row>
    <row r="1347" spans="1:59" s="5" customFormat="1" x14ac:dyDescent="0.2">
      <c r="A1347"/>
      <c r="B1347"/>
      <c r="C1347"/>
      <c r="D1347"/>
      <c r="E1347"/>
      <c r="F1347"/>
      <c r="G1347"/>
      <c r="H1347"/>
      <c r="I1347"/>
      <c r="J1347"/>
      <c r="K1347"/>
      <c r="L1347"/>
      <c r="M1347" s="16"/>
      <c r="N1347" s="3">
        <v>1342</v>
      </c>
      <c r="O1347" s="3" t="str">
        <f t="shared" si="208"/>
        <v>NA</v>
      </c>
      <c r="P1347" s="3" t="e">
        <f t="shared" si="204"/>
        <v>#VALUE!</v>
      </c>
      <c r="Q1347" s="3" t="e">
        <f t="shared" si="205"/>
        <v>#VALUE!</v>
      </c>
      <c r="R1347" s="3">
        <f t="shared" si="206"/>
        <v>0.9106849357223622</v>
      </c>
      <c r="S1347" s="3">
        <f t="shared" si="207"/>
        <v>0.39591278156152254</v>
      </c>
      <c r="T1347" s="16"/>
      <c r="U1347" s="1"/>
      <c r="V1347" s="1"/>
      <c r="W1347" s="1"/>
      <c r="X1347" s="1"/>
      <c r="Y1347" s="1"/>
      <c r="Z1347" s="1"/>
      <c r="AA1347" s="1"/>
      <c r="AB1347" s="1"/>
      <c r="AC1347" s="1"/>
      <c r="AD1347" s="1"/>
      <c r="AE1347" s="16"/>
      <c r="AF1347" s="16"/>
      <c r="AG1347" s="16"/>
      <c r="AH1347" s="16"/>
      <c r="AI1347" s="16"/>
      <c r="AJ1347" s="16"/>
      <c r="AK1347" s="16"/>
      <c r="AL1347" s="16"/>
      <c r="AM1347" s="16"/>
      <c r="AN1347" s="16"/>
      <c r="AO1347" s="16"/>
      <c r="AP1347" s="16"/>
      <c r="AQ1347" s="16"/>
      <c r="AR1347" s="16"/>
      <c r="AS1347" s="16"/>
      <c r="AT1347" s="16"/>
      <c r="AU1347" s="16"/>
      <c r="AV1347" s="16"/>
      <c r="AW1347" s="16"/>
      <c r="AX1347" s="16"/>
      <c r="AY1347" s="16"/>
      <c r="AZ1347" s="16"/>
      <c r="BA1347" s="16"/>
      <c r="BB1347" s="16"/>
      <c r="BC1347" s="16"/>
      <c r="BD1347" s="16"/>
      <c r="BE1347" s="16"/>
      <c r="BF1347" s="16"/>
      <c r="BG1347" s="16"/>
    </row>
    <row r="1348" spans="1:59" s="5" customFormat="1" x14ac:dyDescent="0.2">
      <c r="A1348"/>
      <c r="B1348"/>
      <c r="C1348"/>
      <c r="D1348"/>
      <c r="E1348"/>
      <c r="F1348"/>
      <c r="G1348"/>
      <c r="H1348"/>
      <c r="I1348"/>
      <c r="J1348"/>
      <c r="K1348"/>
      <c r="L1348"/>
      <c r="M1348" s="16"/>
      <c r="N1348" s="3">
        <v>1343</v>
      </c>
      <c r="O1348" s="3" t="str">
        <f t="shared" si="208"/>
        <v>NA</v>
      </c>
      <c r="P1348" s="3" t="e">
        <f t="shared" si="204"/>
        <v>#VALUE!</v>
      </c>
      <c r="Q1348" s="3" t="e">
        <f t="shared" si="205"/>
        <v>#VALUE!</v>
      </c>
      <c r="R1348" s="3">
        <f t="shared" si="206"/>
        <v>-0.18627203853161683</v>
      </c>
      <c r="S1348" s="3">
        <f t="shared" si="207"/>
        <v>0.72790121374114247</v>
      </c>
      <c r="T1348" s="16"/>
      <c r="U1348" s="1"/>
      <c r="V1348" s="1"/>
      <c r="W1348" s="1"/>
      <c r="X1348" s="1"/>
      <c r="Y1348" s="1"/>
      <c r="Z1348" s="1"/>
      <c r="AA1348" s="1"/>
      <c r="AB1348" s="1"/>
      <c r="AC1348" s="1"/>
      <c r="AD1348" s="1"/>
      <c r="AE1348" s="16"/>
      <c r="AF1348" s="16"/>
      <c r="AG1348" s="16"/>
      <c r="AH1348" s="16"/>
      <c r="AI1348" s="16"/>
      <c r="AJ1348" s="16"/>
      <c r="AK1348" s="16"/>
      <c r="AL1348" s="16"/>
      <c r="AM1348" s="16"/>
      <c r="AN1348" s="16"/>
      <c r="AO1348" s="16"/>
      <c r="AP1348" s="16"/>
      <c r="AQ1348" s="16"/>
      <c r="AR1348" s="16"/>
      <c r="AS1348" s="16"/>
      <c r="AT1348" s="16"/>
      <c r="AU1348" s="16"/>
      <c r="AV1348" s="16"/>
      <c r="AW1348" s="16"/>
      <c r="AX1348" s="16"/>
      <c r="AY1348" s="16"/>
      <c r="AZ1348" s="16"/>
      <c r="BA1348" s="16"/>
      <c r="BB1348" s="16"/>
      <c r="BC1348" s="16"/>
      <c r="BD1348" s="16"/>
      <c r="BE1348" s="16"/>
      <c r="BF1348" s="16"/>
      <c r="BG1348" s="16"/>
    </row>
    <row r="1349" spans="1:59" s="5" customFormat="1" x14ac:dyDescent="0.2">
      <c r="A1349"/>
      <c r="B1349"/>
      <c r="C1349"/>
      <c r="D1349"/>
      <c r="E1349"/>
      <c r="F1349"/>
      <c r="G1349"/>
      <c r="H1349"/>
      <c r="I1349"/>
      <c r="J1349"/>
      <c r="K1349"/>
      <c r="L1349"/>
      <c r="M1349" s="16"/>
      <c r="N1349" s="3">
        <v>1344</v>
      </c>
      <c r="O1349" s="3" t="str">
        <f t="shared" si="208"/>
        <v>NA</v>
      </c>
      <c r="P1349" s="3" t="e">
        <f t="shared" ref="P1349:P1412" si="209">(1-MOD(O1349-1,$B$1)/$B$1)*VLOOKUP(IF(INT((O1349-1)/$B$1)=$A$1,1,INT((O1349-1)/$B$1)+1),$A$7:$C$57,2)+MOD(O1349-1,$B$1)/$B$1*VLOOKUP(IF(INT((O1349-1)/$B$1)+1=$A$1,1,(INT((O1349-1)/$B$1)+2)),$A$7:$C$57,2)</f>
        <v>#VALUE!</v>
      </c>
      <c r="Q1349" s="3" t="e">
        <f t="shared" ref="Q1349:Q1412" si="210">(1-MOD(O1349-1,$B$1)/$B$1)*VLOOKUP(IF(INT((O1349-1)/$B$1)=$A$1,1,INT((O1349-1)/$B$1)+1),$A$7:$C$57,3)+MOD(O1349-1,$B$1)/$B$1*VLOOKUP(IF(INT((O1349-1)/$B$1)+1=$A$1,1,(INT((O1349-1)/$B$1)+2)),$A$7:$C$57,3)</f>
        <v>#VALUE!</v>
      </c>
      <c r="R1349" s="3">
        <f t="shared" ref="R1349:R1412" si="211">VLOOKUP(MOD(N1349*$C$1,$A$1*$B$1),$N$5:$Q$2019,3)</f>
        <v>0.88788521840237522</v>
      </c>
      <c r="S1349" s="3">
        <f t="shared" ref="S1349:S1412" si="212">VLOOKUP(MOD(N1349*$C$1,$A$1*$B$1),$N$5:$Q$2019,4)</f>
        <v>0.46006503773115215</v>
      </c>
      <c r="T1349" s="16"/>
      <c r="U1349" s="1"/>
      <c r="V1349" s="1"/>
      <c r="W1349" s="1"/>
      <c r="X1349" s="1"/>
      <c r="Y1349" s="1"/>
      <c r="Z1349" s="1"/>
      <c r="AA1349" s="1"/>
      <c r="AB1349" s="1"/>
      <c r="AC1349" s="1"/>
      <c r="AD1349" s="1"/>
      <c r="AE1349" s="16"/>
      <c r="AF1349" s="16"/>
      <c r="AG1349" s="16"/>
      <c r="AH1349" s="16"/>
      <c r="AI1349" s="16"/>
      <c r="AJ1349" s="16"/>
      <c r="AK1349" s="16"/>
      <c r="AL1349" s="16"/>
      <c r="AM1349" s="16"/>
      <c r="AN1349" s="16"/>
      <c r="AO1349" s="16"/>
      <c r="AP1349" s="16"/>
      <c r="AQ1349" s="16"/>
      <c r="AR1349" s="16"/>
      <c r="AS1349" s="16"/>
      <c r="AT1349" s="16"/>
      <c r="AU1349" s="16"/>
      <c r="AV1349" s="16"/>
      <c r="AW1349" s="16"/>
      <c r="AX1349" s="16"/>
      <c r="AY1349" s="16"/>
      <c r="AZ1349" s="16"/>
      <c r="BA1349" s="16"/>
      <c r="BB1349" s="16"/>
      <c r="BC1349" s="16"/>
      <c r="BD1349" s="16"/>
      <c r="BE1349" s="16"/>
      <c r="BF1349" s="16"/>
      <c r="BG1349" s="16"/>
    </row>
    <row r="1350" spans="1:59" s="5" customFormat="1" x14ac:dyDescent="0.2">
      <c r="A1350"/>
      <c r="B1350"/>
      <c r="C1350"/>
      <c r="D1350"/>
      <c r="E1350"/>
      <c r="F1350"/>
      <c r="G1350"/>
      <c r="H1350"/>
      <c r="I1350"/>
      <c r="J1350"/>
      <c r="K1350"/>
      <c r="L1350"/>
      <c r="M1350" s="16"/>
      <c r="N1350" s="3">
        <v>1345</v>
      </c>
      <c r="O1350" s="3" t="str">
        <f t="shared" ref="O1350:O1413" si="213">IF($N$4&gt;=O1349,O1349+1,"NA")</f>
        <v>NA</v>
      </c>
      <c r="P1350" s="3" t="e">
        <f t="shared" si="209"/>
        <v>#VALUE!</v>
      </c>
      <c r="Q1350" s="3" t="e">
        <f t="shared" si="210"/>
        <v>#VALUE!</v>
      </c>
      <c r="R1350" s="3">
        <f t="shared" si="211"/>
        <v>-0.30102016851682623</v>
      </c>
      <c r="S1350" s="3">
        <f t="shared" si="212"/>
        <v>0.94935505199763526</v>
      </c>
      <c r="T1350" s="16"/>
      <c r="U1350" s="1"/>
      <c r="V1350" s="1"/>
      <c r="W1350" s="1"/>
      <c r="X1350" s="1"/>
      <c r="Y1350" s="1"/>
      <c r="Z1350" s="1"/>
      <c r="AA1350" s="1"/>
      <c r="AB1350" s="1"/>
      <c r="AC1350" s="1"/>
      <c r="AD1350" s="1"/>
      <c r="AE1350" s="16"/>
      <c r="AF1350" s="16"/>
      <c r="AG1350" s="16"/>
      <c r="AH1350" s="16"/>
      <c r="AI1350" s="16"/>
      <c r="AJ1350" s="16"/>
      <c r="AK1350" s="16"/>
      <c r="AL1350" s="16"/>
      <c r="AM1350" s="16"/>
      <c r="AN1350" s="16"/>
      <c r="AO1350" s="16"/>
      <c r="AP1350" s="16"/>
      <c r="AQ1350" s="16"/>
      <c r="AR1350" s="16"/>
      <c r="AS1350" s="16"/>
      <c r="AT1350" s="16"/>
      <c r="AU1350" s="16"/>
      <c r="AV1350" s="16"/>
      <c r="AW1350" s="16"/>
      <c r="AX1350" s="16"/>
      <c r="AY1350" s="16"/>
      <c r="AZ1350" s="16"/>
      <c r="BA1350" s="16"/>
      <c r="BB1350" s="16"/>
      <c r="BC1350" s="16"/>
      <c r="BD1350" s="16"/>
      <c r="BE1350" s="16"/>
      <c r="BF1350" s="16"/>
      <c r="BG1350" s="16"/>
    </row>
    <row r="1351" spans="1:59" s="5" customFormat="1" x14ac:dyDescent="0.2">
      <c r="A1351"/>
      <c r="B1351"/>
      <c r="C1351"/>
      <c r="D1351"/>
      <c r="E1351"/>
      <c r="F1351"/>
      <c r="G1351"/>
      <c r="H1351"/>
      <c r="I1351"/>
      <c r="J1351"/>
      <c r="K1351"/>
      <c r="L1351"/>
      <c r="M1351" s="16"/>
      <c r="N1351" s="3">
        <v>1346</v>
      </c>
      <c r="O1351" s="3" t="str">
        <f t="shared" si="213"/>
        <v>NA</v>
      </c>
      <c r="P1351" s="3" t="e">
        <f t="shared" si="209"/>
        <v>#VALUE!</v>
      </c>
      <c r="Q1351" s="3" t="e">
        <f t="shared" si="210"/>
        <v>#VALUE!</v>
      </c>
      <c r="R1351" s="3">
        <f t="shared" si="211"/>
        <v>0.43034868327207632</v>
      </c>
      <c r="S1351" s="3">
        <f t="shared" si="212"/>
        <v>0.26132887525561754</v>
      </c>
      <c r="T1351" s="16"/>
      <c r="U1351" s="1"/>
      <c r="V1351" s="1"/>
      <c r="W1351" s="1"/>
      <c r="X1351" s="1"/>
      <c r="Y1351" s="1"/>
      <c r="Z1351" s="1"/>
      <c r="AA1351" s="1"/>
      <c r="AB1351" s="1"/>
      <c r="AC1351" s="1"/>
      <c r="AD1351" s="1"/>
      <c r="AE1351" s="16"/>
      <c r="AF1351" s="16"/>
      <c r="AG1351" s="16"/>
      <c r="AH1351" s="16"/>
      <c r="AI1351" s="16"/>
      <c r="AJ1351" s="16"/>
      <c r="AK1351" s="16"/>
      <c r="AL1351" s="16"/>
      <c r="AM1351" s="16"/>
      <c r="AN1351" s="16"/>
      <c r="AO1351" s="16"/>
      <c r="AP1351" s="16"/>
      <c r="AQ1351" s="16"/>
      <c r="AR1351" s="16"/>
      <c r="AS1351" s="16"/>
      <c r="AT1351" s="16"/>
      <c r="AU1351" s="16"/>
      <c r="AV1351" s="16"/>
      <c r="AW1351" s="16"/>
      <c r="AX1351" s="16"/>
      <c r="AY1351" s="16"/>
      <c r="AZ1351" s="16"/>
      <c r="BA1351" s="16"/>
      <c r="BB1351" s="16"/>
      <c r="BC1351" s="16"/>
      <c r="BD1351" s="16"/>
      <c r="BE1351" s="16"/>
      <c r="BF1351" s="16"/>
      <c r="BG1351" s="16"/>
    </row>
    <row r="1352" spans="1:59" s="5" customFormat="1" x14ac:dyDescent="0.2">
      <c r="A1352"/>
      <c r="B1352"/>
      <c r="C1352"/>
      <c r="D1352"/>
      <c r="E1352"/>
      <c r="F1352"/>
      <c r="G1352"/>
      <c r="H1352"/>
      <c r="I1352"/>
      <c r="J1352"/>
      <c r="K1352"/>
      <c r="L1352"/>
      <c r="M1352" s="16"/>
      <c r="N1352" s="3">
        <v>1347</v>
      </c>
      <c r="O1352" s="3" t="str">
        <f t="shared" si="213"/>
        <v>NA</v>
      </c>
      <c r="P1352" s="3" t="e">
        <f t="shared" si="209"/>
        <v>#VALUE!</v>
      </c>
      <c r="Q1352" s="3" t="e">
        <f t="shared" si="210"/>
        <v>#VALUE!</v>
      </c>
      <c r="R1352" s="3">
        <f t="shared" si="211"/>
        <v>-0.36346696323642835</v>
      </c>
      <c r="S1352" s="3">
        <f t="shared" si="212"/>
        <v>0.92223058129730762</v>
      </c>
      <c r="T1352" s="16"/>
      <c r="U1352" s="1"/>
      <c r="V1352" s="1"/>
      <c r="W1352" s="1"/>
      <c r="X1352" s="1"/>
      <c r="Y1352" s="1"/>
      <c r="Z1352" s="1"/>
      <c r="AA1352" s="1"/>
      <c r="AB1352" s="1"/>
      <c r="AC1352" s="1"/>
      <c r="AD1352" s="1"/>
      <c r="AE1352" s="16"/>
      <c r="AF1352" s="16"/>
      <c r="AG1352" s="16"/>
      <c r="AH1352" s="16"/>
      <c r="AI1352" s="16"/>
      <c r="AJ1352" s="16"/>
      <c r="AK1352" s="16"/>
      <c r="AL1352" s="16"/>
      <c r="AM1352" s="16"/>
      <c r="AN1352" s="16"/>
      <c r="AO1352" s="16"/>
      <c r="AP1352" s="16"/>
      <c r="AQ1352" s="16"/>
      <c r="AR1352" s="16"/>
      <c r="AS1352" s="16"/>
      <c r="AT1352" s="16"/>
      <c r="AU1352" s="16"/>
      <c r="AV1352" s="16"/>
      <c r="AW1352" s="16"/>
      <c r="AX1352" s="16"/>
      <c r="AY1352" s="16"/>
      <c r="AZ1352" s="16"/>
      <c r="BA1352" s="16"/>
      <c r="BB1352" s="16"/>
      <c r="BC1352" s="16"/>
      <c r="BD1352" s="16"/>
      <c r="BE1352" s="16"/>
      <c r="BF1352" s="16"/>
      <c r="BG1352" s="16"/>
    </row>
    <row r="1353" spans="1:59" s="5" customFormat="1" x14ac:dyDescent="0.2">
      <c r="A1353"/>
      <c r="B1353"/>
      <c r="C1353"/>
      <c r="D1353"/>
      <c r="E1353"/>
      <c r="F1353"/>
      <c r="G1353"/>
      <c r="H1353"/>
      <c r="I1353"/>
      <c r="J1353"/>
      <c r="K1353"/>
      <c r="L1353"/>
      <c r="M1353" s="16"/>
      <c r="N1353" s="3">
        <v>1348</v>
      </c>
      <c r="O1353" s="3" t="str">
        <f t="shared" si="213"/>
        <v>NA</v>
      </c>
      <c r="P1353" s="3" t="e">
        <f t="shared" si="209"/>
        <v>#VALUE!</v>
      </c>
      <c r="Q1353" s="3" t="e">
        <f t="shared" si="210"/>
        <v>#VALUE!</v>
      </c>
      <c r="R1353" s="3">
        <f t="shared" si="211"/>
        <v>-2.7187851858222589E-2</v>
      </c>
      <c r="S1353" s="3">
        <f t="shared" si="212"/>
        <v>6.259271278008291E-2</v>
      </c>
      <c r="T1353" s="16"/>
      <c r="U1353" s="1"/>
      <c r="V1353" s="1"/>
      <c r="W1353" s="1"/>
      <c r="X1353" s="1"/>
      <c r="Y1353" s="1"/>
      <c r="Z1353" s="1"/>
      <c r="AA1353" s="1"/>
      <c r="AB1353" s="1"/>
      <c r="AC1353" s="1"/>
      <c r="AD1353" s="1"/>
      <c r="AE1353" s="16"/>
      <c r="AF1353" s="16"/>
      <c r="AG1353" s="16"/>
      <c r="AH1353" s="16"/>
      <c r="AI1353" s="16"/>
      <c r="AJ1353" s="16"/>
      <c r="AK1353" s="16"/>
      <c r="AL1353" s="16"/>
      <c r="AM1353" s="16"/>
      <c r="AN1353" s="16"/>
      <c r="AO1353" s="16"/>
      <c r="AP1353" s="16"/>
      <c r="AQ1353" s="16"/>
      <c r="AR1353" s="16"/>
      <c r="AS1353" s="16"/>
      <c r="AT1353" s="16"/>
      <c r="AU1353" s="16"/>
      <c r="AV1353" s="16"/>
      <c r="AW1353" s="16"/>
      <c r="AX1353" s="16"/>
      <c r="AY1353" s="16"/>
      <c r="AZ1353" s="16"/>
      <c r="BA1353" s="16"/>
      <c r="BB1353" s="16"/>
      <c r="BC1353" s="16"/>
      <c r="BD1353" s="16"/>
      <c r="BE1353" s="16"/>
      <c r="BF1353" s="16"/>
      <c r="BG1353" s="16"/>
    </row>
    <row r="1354" spans="1:59" s="5" customFormat="1" x14ac:dyDescent="0.2">
      <c r="A1354"/>
      <c r="B1354"/>
      <c r="C1354"/>
      <c r="D1354"/>
      <c r="E1354"/>
      <c r="F1354"/>
      <c r="G1354"/>
      <c r="H1354"/>
      <c r="I1354"/>
      <c r="J1354"/>
      <c r="K1354"/>
      <c r="L1354"/>
      <c r="M1354" s="16"/>
      <c r="N1354" s="3">
        <v>1349</v>
      </c>
      <c r="O1354" s="3" t="str">
        <f t="shared" si="213"/>
        <v>NA</v>
      </c>
      <c r="P1354" s="3" t="e">
        <f t="shared" si="209"/>
        <v>#VALUE!</v>
      </c>
      <c r="Q1354" s="3" t="e">
        <f t="shared" si="210"/>
        <v>#VALUE!</v>
      </c>
      <c r="R1354" s="3">
        <f t="shared" si="211"/>
        <v>-0.42591375795603037</v>
      </c>
      <c r="S1354" s="3">
        <f t="shared" si="212"/>
        <v>0.89510611059697998</v>
      </c>
      <c r="T1354" s="16"/>
      <c r="U1354" s="1"/>
      <c r="V1354" s="1"/>
      <c r="W1354" s="1"/>
      <c r="X1354" s="1"/>
      <c r="Y1354" s="1"/>
      <c r="Z1354" s="1"/>
      <c r="AA1354" s="1"/>
      <c r="AB1354" s="1"/>
      <c r="AC1354" s="1"/>
      <c r="AD1354" s="1"/>
      <c r="AE1354" s="16"/>
      <c r="AF1354" s="16"/>
      <c r="AG1354" s="16"/>
      <c r="AH1354" s="16"/>
      <c r="AI1354" s="16"/>
      <c r="AJ1354" s="16"/>
      <c r="AK1354" s="16"/>
      <c r="AL1354" s="16"/>
      <c r="AM1354" s="16"/>
      <c r="AN1354" s="16"/>
      <c r="AO1354" s="16"/>
      <c r="AP1354" s="16"/>
      <c r="AQ1354" s="16"/>
      <c r="AR1354" s="16"/>
      <c r="AS1354" s="16"/>
      <c r="AT1354" s="16"/>
      <c r="AU1354" s="16"/>
      <c r="AV1354" s="16"/>
      <c r="AW1354" s="16"/>
      <c r="AX1354" s="16"/>
      <c r="AY1354" s="16"/>
      <c r="AZ1354" s="16"/>
      <c r="BA1354" s="16"/>
      <c r="BB1354" s="16"/>
      <c r="BC1354" s="16"/>
      <c r="BD1354" s="16"/>
      <c r="BE1354" s="16"/>
      <c r="BF1354" s="16"/>
      <c r="BG1354" s="16"/>
    </row>
    <row r="1355" spans="1:59" s="5" customFormat="1" x14ac:dyDescent="0.2">
      <c r="A1355"/>
      <c r="B1355"/>
      <c r="C1355"/>
      <c r="D1355"/>
      <c r="E1355"/>
      <c r="F1355"/>
      <c r="G1355"/>
      <c r="H1355"/>
      <c r="I1355"/>
      <c r="J1355"/>
      <c r="K1355"/>
      <c r="L1355"/>
      <c r="M1355" s="16"/>
      <c r="N1355" s="3">
        <v>1350</v>
      </c>
      <c r="O1355" s="3" t="str">
        <f t="shared" si="213"/>
        <v>NA</v>
      </c>
      <c r="P1355" s="3" t="e">
        <f t="shared" si="209"/>
        <v>#VALUE!</v>
      </c>
      <c r="Q1355" s="3" t="e">
        <f t="shared" si="210"/>
        <v>#VALUE!</v>
      </c>
      <c r="R1355" s="3">
        <f t="shared" si="211"/>
        <v>-0.48472438698852149</v>
      </c>
      <c r="S1355" s="3">
        <f t="shared" si="212"/>
        <v>-0.13614344969545172</v>
      </c>
      <c r="T1355" s="16"/>
      <c r="U1355" s="1"/>
      <c r="V1355" s="1"/>
      <c r="W1355" s="1"/>
      <c r="X1355" s="1"/>
      <c r="Y1355" s="1"/>
      <c r="Z1355" s="1"/>
      <c r="AA1355" s="1"/>
      <c r="AB1355" s="1"/>
      <c r="AC1355" s="1"/>
      <c r="AD1355" s="1"/>
      <c r="AE1355" s="16"/>
      <c r="AF1355" s="16"/>
      <c r="AG1355" s="16"/>
      <c r="AH1355" s="16"/>
      <c r="AI1355" s="16"/>
      <c r="AJ1355" s="16"/>
      <c r="AK1355" s="16"/>
      <c r="AL1355" s="16"/>
      <c r="AM1355" s="16"/>
      <c r="AN1355" s="16"/>
      <c r="AO1355" s="16"/>
      <c r="AP1355" s="16"/>
      <c r="AQ1355" s="16"/>
      <c r="AR1355" s="16"/>
      <c r="AS1355" s="16"/>
      <c r="AT1355" s="16"/>
      <c r="AU1355" s="16"/>
      <c r="AV1355" s="16"/>
      <c r="AW1355" s="16"/>
      <c r="AX1355" s="16"/>
      <c r="AY1355" s="16"/>
      <c r="AZ1355" s="16"/>
      <c r="BA1355" s="16"/>
      <c r="BB1355" s="16"/>
      <c r="BC1355" s="16"/>
      <c r="BD1355" s="16"/>
      <c r="BE1355" s="16"/>
      <c r="BF1355" s="16"/>
      <c r="BG1355" s="16"/>
    </row>
    <row r="1356" spans="1:59" s="5" customFormat="1" x14ac:dyDescent="0.2">
      <c r="A1356"/>
      <c r="B1356"/>
      <c r="C1356"/>
      <c r="D1356"/>
      <c r="E1356"/>
      <c r="F1356"/>
      <c r="G1356"/>
      <c r="H1356"/>
      <c r="I1356"/>
      <c r="J1356"/>
      <c r="K1356"/>
      <c r="L1356"/>
      <c r="M1356" s="16"/>
      <c r="N1356" s="3">
        <v>1351</v>
      </c>
      <c r="O1356" s="3" t="str">
        <f t="shared" si="213"/>
        <v>NA</v>
      </c>
      <c r="P1356" s="3" t="e">
        <f t="shared" si="209"/>
        <v>#VALUE!</v>
      </c>
      <c r="Q1356" s="3" t="e">
        <f t="shared" si="210"/>
        <v>#VALUE!</v>
      </c>
      <c r="R1356" s="3">
        <f t="shared" si="211"/>
        <v>-0.48836055267563255</v>
      </c>
      <c r="S1356" s="3">
        <f t="shared" si="212"/>
        <v>0.86798163989665233</v>
      </c>
      <c r="T1356" s="16"/>
      <c r="U1356" s="1"/>
      <c r="V1356" s="1"/>
      <c r="W1356" s="1"/>
      <c r="X1356" s="1"/>
      <c r="Y1356" s="1"/>
      <c r="Z1356" s="1"/>
      <c r="AA1356" s="1"/>
      <c r="AB1356" s="1"/>
      <c r="AC1356" s="1"/>
      <c r="AD1356" s="1"/>
      <c r="AE1356" s="16"/>
      <c r="AF1356" s="16"/>
      <c r="AG1356" s="16"/>
      <c r="AH1356" s="16"/>
      <c r="AI1356" s="16"/>
      <c r="AJ1356" s="16"/>
      <c r="AK1356" s="16"/>
      <c r="AL1356" s="16"/>
      <c r="AM1356" s="16"/>
      <c r="AN1356" s="16"/>
      <c r="AO1356" s="16"/>
      <c r="AP1356" s="16"/>
      <c r="AQ1356" s="16"/>
      <c r="AR1356" s="16"/>
      <c r="AS1356" s="16"/>
      <c r="AT1356" s="16"/>
      <c r="AU1356" s="16"/>
      <c r="AV1356" s="16"/>
      <c r="AW1356" s="16"/>
      <c r="AX1356" s="16"/>
      <c r="AY1356" s="16"/>
      <c r="AZ1356" s="16"/>
      <c r="BA1356" s="16"/>
      <c r="BB1356" s="16"/>
      <c r="BC1356" s="16"/>
      <c r="BD1356" s="16"/>
      <c r="BE1356" s="16"/>
      <c r="BF1356" s="16"/>
      <c r="BG1356" s="16"/>
    </row>
    <row r="1357" spans="1:59" s="5" customFormat="1" x14ac:dyDescent="0.2">
      <c r="A1357"/>
      <c r="B1357"/>
      <c r="C1357"/>
      <c r="D1357"/>
      <c r="E1357"/>
      <c r="F1357"/>
      <c r="G1357"/>
      <c r="H1357"/>
      <c r="I1357"/>
      <c r="J1357"/>
      <c r="K1357"/>
      <c r="L1357"/>
      <c r="M1357" s="16"/>
      <c r="N1357" s="3">
        <v>1352</v>
      </c>
      <c r="O1357" s="3" t="str">
        <f t="shared" si="213"/>
        <v>NA</v>
      </c>
      <c r="P1357" s="3" t="e">
        <f t="shared" si="209"/>
        <v>#VALUE!</v>
      </c>
      <c r="Q1357" s="3" t="e">
        <f t="shared" si="210"/>
        <v>#VALUE!</v>
      </c>
      <c r="R1357" s="3">
        <f t="shared" si="211"/>
        <v>-0.9422609221188204</v>
      </c>
      <c r="S1357" s="3">
        <f t="shared" si="212"/>
        <v>-0.33487961217098633</v>
      </c>
      <c r="T1357" s="16"/>
      <c r="U1357" s="1"/>
      <c r="V1357" s="1"/>
      <c r="W1357" s="1"/>
      <c r="X1357" s="1"/>
      <c r="Y1357" s="1"/>
      <c r="Z1357" s="1"/>
      <c r="AA1357" s="1"/>
      <c r="AB1357" s="1"/>
      <c r="AC1357" s="1"/>
      <c r="AD1357" s="1"/>
      <c r="AE1357" s="16"/>
      <c r="AF1357" s="16"/>
      <c r="AG1357" s="16"/>
      <c r="AH1357" s="16"/>
      <c r="AI1357" s="16"/>
      <c r="AJ1357" s="16"/>
      <c r="AK1357" s="16"/>
      <c r="AL1357" s="16"/>
      <c r="AM1357" s="16"/>
      <c r="AN1357" s="16"/>
      <c r="AO1357" s="16"/>
      <c r="AP1357" s="16"/>
      <c r="AQ1357" s="16"/>
      <c r="AR1357" s="16"/>
      <c r="AS1357" s="16"/>
      <c r="AT1357" s="16"/>
      <c r="AU1357" s="16"/>
      <c r="AV1357" s="16"/>
      <c r="AW1357" s="16"/>
      <c r="AX1357" s="16"/>
      <c r="AY1357" s="16"/>
      <c r="AZ1357" s="16"/>
      <c r="BA1357" s="16"/>
      <c r="BB1357" s="16"/>
      <c r="BC1357" s="16"/>
      <c r="BD1357" s="16"/>
      <c r="BE1357" s="16"/>
      <c r="BF1357" s="16"/>
      <c r="BG1357" s="16"/>
    </row>
    <row r="1358" spans="1:59" s="5" customFormat="1" x14ac:dyDescent="0.2">
      <c r="A1358"/>
      <c r="B1358"/>
      <c r="C1358"/>
      <c r="D1358"/>
      <c r="E1358"/>
      <c r="F1358"/>
      <c r="G1358"/>
      <c r="H1358"/>
      <c r="I1358"/>
      <c r="J1358"/>
      <c r="K1358"/>
      <c r="L1358"/>
      <c r="M1358" s="16"/>
      <c r="N1358" s="3">
        <v>1353</v>
      </c>
      <c r="O1358" s="3" t="str">
        <f t="shared" si="213"/>
        <v>NA</v>
      </c>
      <c r="P1358" s="3" t="e">
        <f t="shared" si="209"/>
        <v>#VALUE!</v>
      </c>
      <c r="Q1358" s="3" t="e">
        <f t="shared" si="210"/>
        <v>#VALUE!</v>
      </c>
      <c r="R1358" s="3">
        <f t="shared" si="211"/>
        <v>-0.40483582005022423</v>
      </c>
      <c r="S1358" s="3">
        <f t="shared" si="212"/>
        <v>0.63296556628999578</v>
      </c>
      <c r="T1358" s="16"/>
      <c r="U1358" s="1"/>
      <c r="V1358" s="1"/>
      <c r="W1358" s="1"/>
      <c r="X1358" s="1"/>
      <c r="Y1358" s="1"/>
      <c r="Z1358" s="1"/>
      <c r="AA1358" s="1"/>
      <c r="AB1358" s="1"/>
      <c r="AC1358" s="1"/>
      <c r="AD1358" s="1"/>
      <c r="AE1358" s="16"/>
      <c r="AF1358" s="16"/>
      <c r="AG1358" s="16"/>
      <c r="AH1358" s="16"/>
      <c r="AI1358" s="16"/>
      <c r="AJ1358" s="16"/>
      <c r="AK1358" s="16"/>
      <c r="AL1358" s="16"/>
      <c r="AM1358" s="16"/>
      <c r="AN1358" s="16"/>
      <c r="AO1358" s="16"/>
      <c r="AP1358" s="16"/>
      <c r="AQ1358" s="16"/>
      <c r="AR1358" s="16"/>
      <c r="AS1358" s="16"/>
      <c r="AT1358" s="16"/>
      <c r="AU1358" s="16"/>
      <c r="AV1358" s="16"/>
      <c r="AW1358" s="16"/>
      <c r="AX1358" s="16"/>
      <c r="AY1358" s="16"/>
      <c r="AZ1358" s="16"/>
      <c r="BA1358" s="16"/>
      <c r="BB1358" s="16"/>
      <c r="BC1358" s="16"/>
      <c r="BD1358" s="16"/>
      <c r="BE1358" s="16"/>
      <c r="BF1358" s="16"/>
      <c r="BG1358" s="16"/>
    </row>
    <row r="1359" spans="1:59" s="5" customFormat="1" x14ac:dyDescent="0.2">
      <c r="A1359"/>
      <c r="B1359"/>
      <c r="C1359"/>
      <c r="D1359"/>
      <c r="E1359"/>
      <c r="F1359"/>
      <c r="G1359"/>
      <c r="H1359"/>
      <c r="I1359"/>
      <c r="J1359"/>
      <c r="K1359"/>
      <c r="L1359"/>
      <c r="M1359" s="16"/>
      <c r="N1359" s="3">
        <v>1354</v>
      </c>
      <c r="O1359" s="3" t="str">
        <f t="shared" si="213"/>
        <v>NA</v>
      </c>
      <c r="P1359" s="3" t="e">
        <f t="shared" si="209"/>
        <v>#VALUE!</v>
      </c>
      <c r="Q1359" s="3" t="e">
        <f t="shared" si="210"/>
        <v>#VALUE!</v>
      </c>
      <c r="R1359" s="3">
        <f t="shared" si="211"/>
        <v>-0.91093816484172574</v>
      </c>
      <c r="S1359" s="3">
        <f t="shared" si="212"/>
        <v>-0.39532978965695653</v>
      </c>
      <c r="T1359" s="16"/>
      <c r="U1359" s="1"/>
      <c r="V1359" s="1"/>
      <c r="W1359" s="1"/>
      <c r="X1359" s="1"/>
      <c r="Y1359" s="1"/>
      <c r="Z1359" s="1"/>
      <c r="AA1359" s="1"/>
      <c r="AB1359" s="1"/>
      <c r="AC1359" s="1"/>
      <c r="AD1359" s="1"/>
      <c r="AE1359" s="16"/>
      <c r="AF1359" s="16"/>
      <c r="AG1359" s="16"/>
      <c r="AH1359" s="16"/>
      <c r="AI1359" s="16"/>
      <c r="AJ1359" s="16"/>
      <c r="AK1359" s="16"/>
      <c r="AL1359" s="16"/>
      <c r="AM1359" s="16"/>
      <c r="AN1359" s="16"/>
      <c r="AO1359" s="16"/>
      <c r="AP1359" s="16"/>
      <c r="AQ1359" s="16"/>
      <c r="AR1359" s="16"/>
      <c r="AS1359" s="16"/>
      <c r="AT1359" s="16"/>
      <c r="AU1359" s="16"/>
      <c r="AV1359" s="16"/>
      <c r="AW1359" s="16"/>
      <c r="AX1359" s="16"/>
      <c r="AY1359" s="16"/>
      <c r="AZ1359" s="16"/>
      <c r="BA1359" s="16"/>
      <c r="BB1359" s="16"/>
      <c r="BC1359" s="16"/>
      <c r="BD1359" s="16"/>
      <c r="BE1359" s="16"/>
      <c r="BF1359" s="16"/>
      <c r="BG1359" s="16"/>
    </row>
    <row r="1360" spans="1:59" s="5" customFormat="1" x14ac:dyDescent="0.2">
      <c r="A1360"/>
      <c r="B1360"/>
      <c r="C1360"/>
      <c r="D1360"/>
      <c r="E1360"/>
      <c r="F1360"/>
      <c r="G1360"/>
      <c r="H1360"/>
      <c r="I1360"/>
      <c r="J1360"/>
      <c r="K1360"/>
      <c r="L1360"/>
      <c r="M1360" s="16"/>
      <c r="N1360" s="3">
        <v>1355</v>
      </c>
      <c r="O1360" s="3" t="str">
        <f t="shared" si="213"/>
        <v>NA</v>
      </c>
      <c r="P1360" s="3" t="e">
        <f t="shared" si="209"/>
        <v>#VALUE!</v>
      </c>
      <c r="Q1360" s="3" t="e">
        <f t="shared" si="210"/>
        <v>#VALUE!</v>
      </c>
      <c r="R1360" s="3">
        <f t="shared" si="211"/>
        <v>-0.17533956007980545</v>
      </c>
      <c r="S1360" s="3">
        <f t="shared" si="212"/>
        <v>0.19005788977701049</v>
      </c>
      <c r="T1360" s="16"/>
      <c r="U1360" s="1"/>
      <c r="V1360" s="1"/>
      <c r="W1360" s="1"/>
      <c r="X1360" s="1"/>
      <c r="Y1360" s="1"/>
      <c r="Z1360" s="1"/>
      <c r="AA1360" s="1"/>
      <c r="AB1360" s="1"/>
      <c r="AC1360" s="1"/>
      <c r="AD1360" s="1"/>
      <c r="AE1360" s="16"/>
      <c r="AF1360" s="16"/>
      <c r="AG1360" s="16"/>
      <c r="AH1360" s="16"/>
      <c r="AI1360" s="16"/>
      <c r="AJ1360" s="16"/>
      <c r="AK1360" s="16"/>
      <c r="AL1360" s="16"/>
      <c r="AM1360" s="16"/>
      <c r="AN1360" s="16"/>
      <c r="AO1360" s="16"/>
      <c r="AP1360" s="16"/>
      <c r="AQ1360" s="16"/>
      <c r="AR1360" s="16"/>
      <c r="AS1360" s="16"/>
      <c r="AT1360" s="16"/>
      <c r="AU1360" s="16"/>
      <c r="AV1360" s="16"/>
      <c r="AW1360" s="16"/>
      <c r="AX1360" s="16"/>
      <c r="AY1360" s="16"/>
      <c r="AZ1360" s="16"/>
      <c r="BA1360" s="16"/>
      <c r="BB1360" s="16"/>
      <c r="BC1360" s="16"/>
      <c r="BD1360" s="16"/>
      <c r="BE1360" s="16"/>
      <c r="BF1360" s="16"/>
      <c r="BG1360" s="16"/>
    </row>
    <row r="1361" spans="1:59" s="5" customFormat="1" x14ac:dyDescent="0.2">
      <c r="A1361"/>
      <c r="B1361"/>
      <c r="C1361"/>
      <c r="D1361"/>
      <c r="E1361"/>
      <c r="F1361"/>
      <c r="G1361"/>
      <c r="H1361"/>
      <c r="I1361"/>
      <c r="J1361"/>
      <c r="K1361"/>
      <c r="L1361"/>
      <c r="M1361" s="16"/>
      <c r="N1361" s="3">
        <v>1356</v>
      </c>
      <c r="O1361" s="3" t="str">
        <f t="shared" si="213"/>
        <v>NA</v>
      </c>
      <c r="P1361" s="3" t="e">
        <f t="shared" si="209"/>
        <v>#VALUE!</v>
      </c>
      <c r="Q1361" s="3" t="e">
        <f t="shared" si="210"/>
        <v>#VALUE!</v>
      </c>
      <c r="R1361" s="3">
        <f t="shared" si="211"/>
        <v>-0.87961540756463119</v>
      </c>
      <c r="S1361" s="3">
        <f t="shared" si="212"/>
        <v>-0.45577996714292679</v>
      </c>
      <c r="T1361" s="16"/>
      <c r="U1361" s="1"/>
      <c r="V1361" s="1"/>
      <c r="W1361" s="1"/>
      <c r="X1361" s="1"/>
      <c r="Y1361" s="1"/>
      <c r="Z1361" s="1"/>
      <c r="AA1361" s="1"/>
      <c r="AB1361" s="1"/>
      <c r="AC1361" s="1"/>
      <c r="AD1361" s="1"/>
      <c r="AE1361" s="16"/>
      <c r="AF1361" s="16"/>
      <c r="AG1361" s="16"/>
      <c r="AH1361" s="16"/>
      <c r="AI1361" s="16"/>
      <c r="AJ1361" s="16"/>
      <c r="AK1361" s="16"/>
      <c r="AL1361" s="16"/>
      <c r="AM1361" s="16"/>
      <c r="AN1361" s="16"/>
      <c r="AO1361" s="16"/>
      <c r="AP1361" s="16"/>
      <c r="AQ1361" s="16"/>
      <c r="AR1361" s="16"/>
      <c r="AS1361" s="16"/>
      <c r="AT1361" s="16"/>
      <c r="AU1361" s="16"/>
      <c r="AV1361" s="16"/>
      <c r="AW1361" s="16"/>
      <c r="AX1361" s="16"/>
      <c r="AY1361" s="16"/>
      <c r="AZ1361" s="16"/>
      <c r="BA1361" s="16"/>
      <c r="BB1361" s="16"/>
      <c r="BC1361" s="16"/>
      <c r="BD1361" s="16"/>
      <c r="BE1361" s="16"/>
      <c r="BF1361" s="16"/>
      <c r="BG1361" s="16"/>
    </row>
    <row r="1362" spans="1:59" s="5" customFormat="1" x14ac:dyDescent="0.2">
      <c r="A1362"/>
      <c r="B1362"/>
      <c r="C1362"/>
      <c r="D1362"/>
      <c r="E1362"/>
      <c r="F1362"/>
      <c r="G1362"/>
      <c r="H1362"/>
      <c r="I1362"/>
      <c r="J1362"/>
      <c r="K1362"/>
      <c r="L1362"/>
      <c r="M1362" s="16"/>
      <c r="N1362" s="3">
        <v>1357</v>
      </c>
      <c r="O1362" s="3" t="str">
        <f t="shared" si="213"/>
        <v>NA</v>
      </c>
      <c r="P1362" s="3" t="e">
        <f t="shared" si="209"/>
        <v>#VALUE!</v>
      </c>
      <c r="Q1362" s="3" t="e">
        <f t="shared" si="210"/>
        <v>#VALUE!</v>
      </c>
      <c r="R1362" s="3">
        <f t="shared" si="211"/>
        <v>5.4156699890613252E-2</v>
      </c>
      <c r="S1362" s="3">
        <f t="shared" si="212"/>
        <v>-0.25284978673597502</v>
      </c>
      <c r="T1362" s="16"/>
      <c r="U1362" s="1"/>
      <c r="V1362" s="1"/>
      <c r="W1362" s="1"/>
      <c r="X1362" s="1"/>
      <c r="Y1362" s="1"/>
      <c r="Z1362" s="1"/>
      <c r="AA1362" s="1"/>
      <c r="AB1362" s="1"/>
      <c r="AC1362" s="1"/>
      <c r="AD1362" s="1"/>
      <c r="AE1362" s="16"/>
      <c r="AF1362" s="16"/>
      <c r="AG1362" s="16"/>
      <c r="AH1362" s="16"/>
      <c r="AI1362" s="16"/>
      <c r="AJ1362" s="16"/>
      <c r="AK1362" s="16"/>
      <c r="AL1362" s="16"/>
      <c r="AM1362" s="16"/>
      <c r="AN1362" s="16"/>
      <c r="AO1362" s="16"/>
      <c r="AP1362" s="16"/>
      <c r="AQ1362" s="16"/>
      <c r="AR1362" s="16"/>
      <c r="AS1362" s="16"/>
      <c r="AT1362" s="16"/>
      <c r="AU1362" s="16"/>
      <c r="AV1362" s="16"/>
      <c r="AW1362" s="16"/>
      <c r="AX1362" s="16"/>
      <c r="AY1362" s="16"/>
      <c r="AZ1362" s="16"/>
      <c r="BA1362" s="16"/>
      <c r="BB1362" s="16"/>
      <c r="BC1362" s="16"/>
      <c r="BD1362" s="16"/>
      <c r="BE1362" s="16"/>
      <c r="BF1362" s="16"/>
      <c r="BG1362" s="16"/>
    </row>
    <row r="1363" spans="1:59" s="5" customFormat="1" x14ac:dyDescent="0.2">
      <c r="A1363"/>
      <c r="B1363"/>
      <c r="C1363"/>
      <c r="D1363"/>
      <c r="E1363"/>
      <c r="F1363"/>
      <c r="G1363"/>
      <c r="H1363"/>
      <c r="I1363"/>
      <c r="J1363"/>
      <c r="K1363"/>
      <c r="L1363"/>
      <c r="M1363" s="16"/>
      <c r="N1363" s="3">
        <v>1358</v>
      </c>
      <c r="O1363" s="3" t="str">
        <f t="shared" si="213"/>
        <v>NA</v>
      </c>
      <c r="P1363" s="3" t="e">
        <f t="shared" si="209"/>
        <v>#VALUE!</v>
      </c>
      <c r="Q1363" s="3" t="e">
        <f t="shared" si="210"/>
        <v>#VALUE!</v>
      </c>
      <c r="R1363" s="3">
        <f t="shared" si="211"/>
        <v>-0.84829265028753664</v>
      </c>
      <c r="S1363" s="3">
        <f t="shared" si="212"/>
        <v>-0.51623014462889694</v>
      </c>
      <c r="T1363" s="16"/>
      <c r="U1363" s="1"/>
      <c r="V1363" s="1"/>
      <c r="W1363" s="1"/>
      <c r="X1363" s="1"/>
      <c r="Y1363" s="1"/>
      <c r="Z1363" s="1"/>
      <c r="AA1363" s="1"/>
      <c r="AB1363" s="1"/>
      <c r="AC1363" s="1"/>
      <c r="AD1363" s="1"/>
      <c r="AE1363" s="16"/>
      <c r="AF1363" s="16"/>
      <c r="AG1363" s="16"/>
      <c r="AH1363" s="16"/>
      <c r="AI1363" s="16"/>
      <c r="AJ1363" s="16"/>
      <c r="AK1363" s="16"/>
      <c r="AL1363" s="16"/>
      <c r="AM1363" s="16"/>
      <c r="AN1363" s="16"/>
      <c r="AO1363" s="16"/>
      <c r="AP1363" s="16"/>
      <c r="AQ1363" s="16"/>
      <c r="AR1363" s="16"/>
      <c r="AS1363" s="16"/>
      <c r="AT1363" s="16"/>
      <c r="AU1363" s="16"/>
      <c r="AV1363" s="16"/>
      <c r="AW1363" s="16"/>
      <c r="AX1363" s="16"/>
      <c r="AY1363" s="16"/>
      <c r="AZ1363" s="16"/>
      <c r="BA1363" s="16"/>
      <c r="BB1363" s="16"/>
      <c r="BC1363" s="16"/>
      <c r="BD1363" s="16"/>
      <c r="BE1363" s="16"/>
      <c r="BF1363" s="16"/>
      <c r="BG1363" s="16"/>
    </row>
    <row r="1364" spans="1:59" s="5" customFormat="1" x14ac:dyDescent="0.2">
      <c r="A1364"/>
      <c r="B1364"/>
      <c r="C1364"/>
      <c r="D1364"/>
      <c r="E1364"/>
      <c r="F1364"/>
      <c r="G1364"/>
      <c r="H1364"/>
      <c r="I1364"/>
      <c r="J1364"/>
      <c r="K1364"/>
      <c r="L1364"/>
      <c r="M1364" s="16"/>
      <c r="N1364" s="3">
        <v>1359</v>
      </c>
      <c r="O1364" s="3" t="str">
        <f t="shared" si="213"/>
        <v>NA</v>
      </c>
      <c r="P1364" s="3" t="e">
        <f t="shared" si="209"/>
        <v>#VALUE!</v>
      </c>
      <c r="Q1364" s="3" t="e">
        <f t="shared" si="210"/>
        <v>#VALUE!</v>
      </c>
      <c r="R1364" s="3">
        <f t="shared" si="211"/>
        <v>0.28365295986103201</v>
      </c>
      <c r="S1364" s="3">
        <f t="shared" si="212"/>
        <v>-0.69575746324896026</v>
      </c>
      <c r="T1364" s="16"/>
      <c r="U1364" s="1"/>
      <c r="V1364" s="1"/>
      <c r="W1364" s="1"/>
      <c r="X1364" s="1"/>
      <c r="Y1364" s="1"/>
      <c r="Z1364" s="1"/>
      <c r="AA1364" s="1"/>
      <c r="AB1364" s="1"/>
      <c r="AC1364" s="1"/>
      <c r="AD1364" s="1"/>
      <c r="AE1364" s="16"/>
      <c r="AF1364" s="16"/>
      <c r="AG1364" s="16"/>
      <c r="AH1364" s="16"/>
      <c r="AI1364" s="16"/>
      <c r="AJ1364" s="16"/>
      <c r="AK1364" s="16"/>
      <c r="AL1364" s="16"/>
      <c r="AM1364" s="16"/>
      <c r="AN1364" s="16"/>
      <c r="AO1364" s="16"/>
      <c r="AP1364" s="16"/>
      <c r="AQ1364" s="16"/>
      <c r="AR1364" s="16"/>
      <c r="AS1364" s="16"/>
      <c r="AT1364" s="16"/>
      <c r="AU1364" s="16"/>
      <c r="AV1364" s="16"/>
      <c r="AW1364" s="16"/>
      <c r="AX1364" s="16"/>
      <c r="AY1364" s="16"/>
      <c r="AZ1364" s="16"/>
      <c r="BA1364" s="16"/>
      <c r="BB1364" s="16"/>
      <c r="BC1364" s="16"/>
      <c r="BD1364" s="16"/>
      <c r="BE1364" s="16"/>
      <c r="BF1364" s="16"/>
      <c r="BG1364" s="16"/>
    </row>
    <row r="1365" spans="1:59" s="5" customFormat="1" x14ac:dyDescent="0.2">
      <c r="A1365"/>
      <c r="B1365"/>
      <c r="C1365"/>
      <c r="D1365"/>
      <c r="E1365"/>
      <c r="F1365"/>
      <c r="G1365"/>
      <c r="H1365"/>
      <c r="I1365"/>
      <c r="J1365"/>
      <c r="K1365"/>
      <c r="L1365"/>
      <c r="M1365" s="16"/>
      <c r="N1365" s="3">
        <v>1360</v>
      </c>
      <c r="O1365" s="3" t="str">
        <f t="shared" si="213"/>
        <v>NA</v>
      </c>
      <c r="P1365" s="3" t="e">
        <f t="shared" si="209"/>
        <v>#VALUE!</v>
      </c>
      <c r="Q1365" s="3" t="e">
        <f t="shared" si="210"/>
        <v>#VALUE!</v>
      </c>
      <c r="R1365" s="3">
        <f t="shared" si="211"/>
        <v>-0.81696989301044198</v>
      </c>
      <c r="S1365" s="3">
        <f t="shared" si="212"/>
        <v>-0.57668032211486719</v>
      </c>
      <c r="T1365" s="16"/>
      <c r="U1365" s="1"/>
      <c r="V1365" s="1"/>
      <c r="W1365" s="1"/>
      <c r="X1365" s="1"/>
      <c r="Y1365" s="1"/>
      <c r="Z1365" s="1"/>
      <c r="AA1365" s="1"/>
      <c r="AB1365" s="1"/>
      <c r="AC1365" s="1"/>
      <c r="AD1365" s="1"/>
      <c r="AE1365" s="16"/>
      <c r="AF1365" s="16"/>
      <c r="AG1365" s="16"/>
      <c r="AH1365" s="16"/>
      <c r="AI1365" s="16"/>
      <c r="AJ1365" s="16"/>
      <c r="AK1365" s="16"/>
      <c r="AL1365" s="16"/>
      <c r="AM1365" s="16"/>
      <c r="AN1365" s="16"/>
      <c r="AO1365" s="16"/>
      <c r="AP1365" s="16"/>
      <c r="AQ1365" s="16"/>
      <c r="AR1365" s="16"/>
      <c r="AS1365" s="16"/>
      <c r="AT1365" s="16"/>
      <c r="AU1365" s="16"/>
      <c r="AV1365" s="16"/>
      <c r="AW1365" s="16"/>
      <c r="AX1365" s="16"/>
      <c r="AY1365" s="16"/>
      <c r="AZ1365" s="16"/>
      <c r="BA1365" s="16"/>
      <c r="BB1365" s="16"/>
      <c r="BC1365" s="16"/>
      <c r="BD1365" s="16"/>
      <c r="BE1365" s="16"/>
      <c r="BF1365" s="16"/>
      <c r="BG1365" s="16"/>
    </row>
    <row r="1366" spans="1:59" s="5" customFormat="1" x14ac:dyDescent="0.2">
      <c r="A1366"/>
      <c r="B1366"/>
      <c r="C1366"/>
      <c r="D1366"/>
      <c r="E1366"/>
      <c r="F1366"/>
      <c r="G1366"/>
      <c r="H1366"/>
      <c r="I1366"/>
      <c r="J1366"/>
      <c r="K1366"/>
      <c r="L1366"/>
      <c r="M1366" s="16"/>
      <c r="N1366" s="3">
        <v>1361</v>
      </c>
      <c r="O1366" s="3" t="str">
        <f t="shared" si="213"/>
        <v>NA</v>
      </c>
      <c r="P1366" s="3" t="e">
        <f t="shared" si="209"/>
        <v>#VALUE!</v>
      </c>
      <c r="Q1366" s="3" t="e">
        <f t="shared" si="210"/>
        <v>#VALUE!</v>
      </c>
      <c r="R1366" s="3">
        <f t="shared" si="211"/>
        <v>0.42748694665621778</v>
      </c>
      <c r="S1366" s="3">
        <f t="shared" si="212"/>
        <v>-0.89952380015532385</v>
      </c>
      <c r="T1366" s="16"/>
      <c r="U1366" s="1"/>
      <c r="V1366" s="1"/>
      <c r="W1366" s="1"/>
      <c r="X1366" s="1"/>
      <c r="Y1366" s="1"/>
      <c r="Z1366" s="1"/>
      <c r="AA1366" s="1"/>
      <c r="AB1366" s="1"/>
      <c r="AC1366" s="1"/>
      <c r="AD1366" s="1"/>
      <c r="AE1366" s="16"/>
      <c r="AF1366" s="16"/>
      <c r="AG1366" s="16"/>
      <c r="AH1366" s="16"/>
      <c r="AI1366" s="16"/>
      <c r="AJ1366" s="16"/>
      <c r="AK1366" s="16"/>
      <c r="AL1366" s="16"/>
      <c r="AM1366" s="16"/>
      <c r="AN1366" s="16"/>
      <c r="AO1366" s="16"/>
      <c r="AP1366" s="16"/>
      <c r="AQ1366" s="16"/>
      <c r="AR1366" s="16"/>
      <c r="AS1366" s="16"/>
      <c r="AT1366" s="16"/>
      <c r="AU1366" s="16"/>
      <c r="AV1366" s="16"/>
      <c r="AW1366" s="16"/>
      <c r="AX1366" s="16"/>
      <c r="AY1366" s="16"/>
      <c r="AZ1366" s="16"/>
      <c r="BA1366" s="16"/>
      <c r="BB1366" s="16"/>
      <c r="BC1366" s="16"/>
      <c r="BD1366" s="16"/>
      <c r="BE1366" s="16"/>
      <c r="BF1366" s="16"/>
      <c r="BG1366" s="16"/>
    </row>
    <row r="1367" spans="1:59" s="5" customFormat="1" x14ac:dyDescent="0.2">
      <c r="A1367"/>
      <c r="B1367"/>
      <c r="C1367"/>
      <c r="D1367"/>
      <c r="E1367"/>
      <c r="F1367"/>
      <c r="G1367"/>
      <c r="H1367"/>
      <c r="I1367"/>
      <c r="J1367"/>
      <c r="K1367"/>
      <c r="L1367"/>
      <c r="M1367" s="16"/>
      <c r="N1367" s="3">
        <v>1362</v>
      </c>
      <c r="O1367" s="3" t="str">
        <f t="shared" si="213"/>
        <v>NA</v>
      </c>
      <c r="P1367" s="3" t="e">
        <f t="shared" si="209"/>
        <v>#VALUE!</v>
      </c>
      <c r="Q1367" s="3" t="e">
        <f t="shared" si="210"/>
        <v>#VALUE!</v>
      </c>
      <c r="R1367" s="3">
        <f t="shared" si="211"/>
        <v>-0.39075611515723774</v>
      </c>
      <c r="S1367" s="3">
        <f t="shared" si="212"/>
        <v>-0.31749398215336233</v>
      </c>
      <c r="T1367" s="16"/>
      <c r="U1367" s="1"/>
      <c r="V1367" s="1"/>
      <c r="W1367" s="1"/>
      <c r="X1367" s="1"/>
      <c r="Y1367" s="1"/>
      <c r="Z1367" s="1"/>
      <c r="AA1367" s="1"/>
      <c r="AB1367" s="1"/>
      <c r="AC1367" s="1"/>
      <c r="AD1367" s="1"/>
      <c r="AE1367" s="16"/>
      <c r="AF1367" s="16"/>
      <c r="AG1367" s="16"/>
      <c r="AH1367" s="16"/>
      <c r="AI1367" s="16"/>
      <c r="AJ1367" s="16"/>
      <c r="AK1367" s="16"/>
      <c r="AL1367" s="16"/>
      <c r="AM1367" s="16"/>
      <c r="AN1367" s="16"/>
      <c r="AO1367" s="16"/>
      <c r="AP1367" s="16"/>
      <c r="AQ1367" s="16"/>
      <c r="AR1367" s="16"/>
      <c r="AS1367" s="16"/>
      <c r="AT1367" s="16"/>
      <c r="AU1367" s="16"/>
      <c r="AV1367" s="16"/>
      <c r="AW1367" s="16"/>
      <c r="AX1367" s="16"/>
      <c r="AY1367" s="16"/>
      <c r="AZ1367" s="16"/>
      <c r="BA1367" s="16"/>
      <c r="BB1367" s="16"/>
      <c r="BC1367" s="16"/>
      <c r="BD1367" s="16"/>
      <c r="BE1367" s="16"/>
      <c r="BF1367" s="16"/>
      <c r="BG1367" s="16"/>
    </row>
    <row r="1368" spans="1:59" s="5" customFormat="1" x14ac:dyDescent="0.2">
      <c r="A1368"/>
      <c r="B1368"/>
      <c r="C1368"/>
      <c r="D1368"/>
      <c r="E1368"/>
      <c r="F1368"/>
      <c r="G1368"/>
      <c r="H1368"/>
      <c r="I1368"/>
      <c r="J1368"/>
      <c r="K1368"/>
      <c r="L1368"/>
      <c r="M1368" s="16"/>
      <c r="N1368" s="3">
        <v>1363</v>
      </c>
      <c r="O1368" s="3" t="str">
        <f t="shared" si="213"/>
        <v>NA</v>
      </c>
      <c r="P1368" s="3" t="e">
        <f t="shared" si="209"/>
        <v>#VALUE!</v>
      </c>
      <c r="Q1368" s="3" t="e">
        <f t="shared" si="210"/>
        <v>#VALUE!</v>
      </c>
      <c r="R1368" s="3">
        <f t="shared" si="211"/>
        <v>0.48565866027617072</v>
      </c>
      <c r="S1368" s="3">
        <f t="shared" si="212"/>
        <v>-0.86414879745506556</v>
      </c>
      <c r="T1368" s="16"/>
      <c r="U1368" s="1"/>
      <c r="V1368" s="1"/>
      <c r="W1368" s="1"/>
      <c r="X1368" s="1"/>
      <c r="Y1368" s="1"/>
      <c r="Z1368" s="1"/>
      <c r="AA1368" s="1"/>
      <c r="AB1368" s="1"/>
      <c r="AC1368" s="1"/>
      <c r="AD1368" s="1"/>
      <c r="AE1368" s="16"/>
      <c r="AF1368" s="16"/>
      <c r="AG1368" s="16"/>
      <c r="AH1368" s="16"/>
      <c r="AI1368" s="16"/>
      <c r="AJ1368" s="16"/>
      <c r="AK1368" s="16"/>
      <c r="AL1368" s="16"/>
      <c r="AM1368" s="16"/>
      <c r="AN1368" s="16"/>
      <c r="AO1368" s="16"/>
      <c r="AP1368" s="16"/>
      <c r="AQ1368" s="16"/>
      <c r="AR1368" s="16"/>
      <c r="AS1368" s="16"/>
      <c r="AT1368" s="16"/>
      <c r="AU1368" s="16"/>
      <c r="AV1368" s="16"/>
      <c r="AW1368" s="16"/>
      <c r="AX1368" s="16"/>
      <c r="AY1368" s="16"/>
      <c r="AZ1368" s="16"/>
      <c r="BA1368" s="16"/>
      <c r="BB1368" s="16"/>
      <c r="BC1368" s="16"/>
      <c r="BD1368" s="16"/>
      <c r="BE1368" s="16"/>
      <c r="BF1368" s="16"/>
      <c r="BG1368" s="16"/>
    </row>
    <row r="1369" spans="1:59" s="5" customFormat="1" x14ac:dyDescent="0.2">
      <c r="A1369"/>
      <c r="B1369"/>
      <c r="C1369"/>
      <c r="D1369"/>
      <c r="E1369"/>
      <c r="F1369"/>
      <c r="G1369"/>
      <c r="H1369"/>
      <c r="I1369"/>
      <c r="J1369"/>
      <c r="K1369"/>
      <c r="L1369"/>
      <c r="M1369" s="16"/>
      <c r="N1369" s="3">
        <v>1364</v>
      </c>
      <c r="O1369" s="3" t="str">
        <f t="shared" si="213"/>
        <v>NA</v>
      </c>
      <c r="P1369" s="3" t="e">
        <f t="shared" si="209"/>
        <v>#VALUE!</v>
      </c>
      <c r="Q1369" s="3" t="e">
        <f t="shared" si="210"/>
        <v>#VALUE!</v>
      </c>
      <c r="R1369" s="3">
        <f t="shared" si="211"/>
        <v>3.5457662695966619E-2</v>
      </c>
      <c r="S1369" s="3">
        <f t="shared" si="212"/>
        <v>-5.8307642191857523E-2</v>
      </c>
      <c r="T1369" s="16"/>
      <c r="U1369" s="1"/>
      <c r="V1369" s="1"/>
      <c r="W1369" s="1"/>
      <c r="X1369" s="1"/>
      <c r="Y1369" s="1"/>
      <c r="Z1369" s="1"/>
      <c r="AA1369" s="1"/>
      <c r="AB1369" s="1"/>
      <c r="AC1369" s="1"/>
      <c r="AD1369" s="1"/>
      <c r="AE1369" s="16"/>
      <c r="AF1369" s="16"/>
      <c r="AG1369" s="16"/>
      <c r="AH1369" s="16"/>
      <c r="AI1369" s="16"/>
      <c r="AJ1369" s="16"/>
      <c r="AK1369" s="16"/>
      <c r="AL1369" s="16"/>
      <c r="AM1369" s="16"/>
      <c r="AN1369" s="16"/>
      <c r="AO1369" s="16"/>
      <c r="AP1369" s="16"/>
      <c r="AQ1369" s="16"/>
      <c r="AR1369" s="16"/>
      <c r="AS1369" s="16"/>
      <c r="AT1369" s="16"/>
      <c r="AU1369" s="16"/>
      <c r="AV1369" s="16"/>
      <c r="AW1369" s="16"/>
      <c r="AX1369" s="16"/>
      <c r="AY1369" s="16"/>
      <c r="AZ1369" s="16"/>
      <c r="BA1369" s="16"/>
      <c r="BB1369" s="16"/>
      <c r="BC1369" s="16"/>
      <c r="BD1369" s="16"/>
      <c r="BE1369" s="16"/>
      <c r="BF1369" s="16"/>
      <c r="BG1369" s="16"/>
    </row>
    <row r="1370" spans="1:59" s="5" customFormat="1" x14ac:dyDescent="0.2">
      <c r="A1370"/>
      <c r="B1370"/>
      <c r="C1370"/>
      <c r="D1370"/>
      <c r="E1370"/>
      <c r="F1370"/>
      <c r="G1370"/>
      <c r="H1370"/>
      <c r="I1370"/>
      <c r="J1370"/>
      <c r="K1370"/>
      <c r="L1370"/>
      <c r="M1370" s="16"/>
      <c r="N1370" s="3">
        <v>1365</v>
      </c>
      <c r="O1370" s="3" t="str">
        <f t="shared" si="213"/>
        <v>NA</v>
      </c>
      <c r="P1370" s="3" t="e">
        <f t="shared" si="209"/>
        <v>#VALUE!</v>
      </c>
      <c r="Q1370" s="3" t="e">
        <f t="shared" si="210"/>
        <v>#VALUE!</v>
      </c>
      <c r="R1370" s="3">
        <f t="shared" si="211"/>
        <v>0.54383037389612365</v>
      </c>
      <c r="S1370" s="3">
        <f t="shared" si="212"/>
        <v>-0.82877379475480728</v>
      </c>
      <c r="T1370" s="16"/>
      <c r="U1370" s="1"/>
      <c r="V1370" s="1"/>
      <c r="W1370" s="1"/>
      <c r="X1370" s="1"/>
      <c r="Y1370" s="1"/>
      <c r="Z1370" s="1"/>
      <c r="AA1370" s="1"/>
      <c r="AB1370" s="1"/>
      <c r="AC1370" s="1"/>
      <c r="AD1370" s="1"/>
      <c r="AE1370" s="16"/>
      <c r="AF1370" s="16"/>
      <c r="AG1370" s="16"/>
      <c r="AH1370" s="16"/>
      <c r="AI1370" s="16"/>
      <c r="AJ1370" s="16"/>
      <c r="AK1370" s="16"/>
      <c r="AL1370" s="16"/>
      <c r="AM1370" s="16"/>
      <c r="AN1370" s="16"/>
      <c r="AO1370" s="16"/>
      <c r="AP1370" s="16"/>
      <c r="AQ1370" s="16"/>
      <c r="AR1370" s="16"/>
      <c r="AS1370" s="16"/>
      <c r="AT1370" s="16"/>
      <c r="AU1370" s="16"/>
      <c r="AV1370" s="16"/>
      <c r="AW1370" s="16"/>
      <c r="AX1370" s="16"/>
      <c r="AY1370" s="16"/>
      <c r="AZ1370" s="16"/>
      <c r="BA1370" s="16"/>
      <c r="BB1370" s="16"/>
      <c r="BC1370" s="16"/>
      <c r="BD1370" s="16"/>
      <c r="BE1370" s="16"/>
      <c r="BF1370" s="16"/>
      <c r="BG1370" s="16"/>
    </row>
    <row r="1371" spans="1:59" s="5" customFormat="1" x14ac:dyDescent="0.2">
      <c r="A1371"/>
      <c r="B1371"/>
      <c r="C1371"/>
      <c r="D1371"/>
      <c r="E1371"/>
      <c r="F1371"/>
      <c r="G1371"/>
      <c r="H1371"/>
      <c r="I1371"/>
      <c r="J1371"/>
      <c r="K1371"/>
      <c r="L1371"/>
      <c r="M1371" s="16"/>
      <c r="N1371" s="3">
        <v>1366</v>
      </c>
      <c r="O1371" s="3" t="str">
        <f t="shared" si="213"/>
        <v>NA</v>
      </c>
      <c r="P1371" s="3" t="e">
        <f t="shared" si="209"/>
        <v>#VALUE!</v>
      </c>
      <c r="Q1371" s="3" t="e">
        <f t="shared" si="210"/>
        <v>#VALUE!</v>
      </c>
      <c r="R1371" s="3">
        <f t="shared" si="211"/>
        <v>0.46167144054917097</v>
      </c>
      <c r="S1371" s="3">
        <f t="shared" si="212"/>
        <v>0.20087869776964731</v>
      </c>
      <c r="T1371" s="16"/>
      <c r="U1371" s="1"/>
      <c r="V1371" s="1"/>
      <c r="W1371" s="1"/>
      <c r="X1371" s="1"/>
      <c r="Y1371" s="1"/>
      <c r="Z1371" s="1"/>
      <c r="AA1371" s="1"/>
      <c r="AB1371" s="1"/>
      <c r="AC1371" s="1"/>
      <c r="AD1371" s="1"/>
      <c r="AE1371" s="16"/>
      <c r="AF1371" s="16"/>
      <c r="AG1371" s="16"/>
      <c r="AH1371" s="16"/>
      <c r="AI1371" s="16"/>
      <c r="AJ1371" s="16"/>
      <c r="AK1371" s="16"/>
      <c r="AL1371" s="16"/>
      <c r="AM1371" s="16"/>
      <c r="AN1371" s="16"/>
      <c r="AO1371" s="16"/>
      <c r="AP1371" s="16"/>
      <c r="AQ1371" s="16"/>
      <c r="AR1371" s="16"/>
      <c r="AS1371" s="16"/>
      <c r="AT1371" s="16"/>
      <c r="AU1371" s="16"/>
      <c r="AV1371" s="16"/>
      <c r="AW1371" s="16"/>
      <c r="AX1371" s="16"/>
      <c r="AY1371" s="16"/>
      <c r="AZ1371" s="16"/>
      <c r="BA1371" s="16"/>
      <c r="BB1371" s="16"/>
      <c r="BC1371" s="16"/>
      <c r="BD1371" s="16"/>
      <c r="BE1371" s="16"/>
      <c r="BF1371" s="16"/>
      <c r="BG1371" s="16"/>
    </row>
    <row r="1372" spans="1:59" s="5" customFormat="1" x14ac:dyDescent="0.2">
      <c r="A1372"/>
      <c r="B1372"/>
      <c r="C1372"/>
      <c r="D1372"/>
      <c r="E1372"/>
      <c r="F1372"/>
      <c r="G1372"/>
      <c r="H1372"/>
      <c r="I1372"/>
      <c r="J1372"/>
      <c r="K1372"/>
      <c r="L1372"/>
      <c r="M1372" s="16"/>
      <c r="N1372" s="3">
        <v>1367</v>
      </c>
      <c r="O1372" s="3" t="str">
        <f t="shared" si="213"/>
        <v>NA</v>
      </c>
      <c r="P1372" s="3" t="e">
        <f t="shared" si="209"/>
        <v>#VALUE!</v>
      </c>
      <c r="Q1372" s="3" t="e">
        <f t="shared" si="210"/>
        <v>#VALUE!</v>
      </c>
      <c r="R1372" s="3">
        <f t="shared" si="211"/>
        <v>0.60200208751607653</v>
      </c>
      <c r="S1372" s="3">
        <f t="shared" si="212"/>
        <v>-0.79339879205454888</v>
      </c>
      <c r="T1372" s="16"/>
      <c r="U1372" s="1"/>
      <c r="V1372" s="1"/>
      <c r="W1372" s="1"/>
      <c r="X1372" s="1"/>
      <c r="Y1372" s="1"/>
      <c r="Z1372" s="1"/>
      <c r="AA1372" s="1"/>
      <c r="AB1372" s="1"/>
      <c r="AC1372" s="1"/>
      <c r="AD1372" s="1"/>
      <c r="AE1372" s="16"/>
      <c r="AF1372" s="16"/>
      <c r="AG1372" s="16"/>
      <c r="AH1372" s="16"/>
      <c r="AI1372" s="16"/>
      <c r="AJ1372" s="16"/>
      <c r="AK1372" s="16"/>
      <c r="AL1372" s="16"/>
      <c r="AM1372" s="16"/>
      <c r="AN1372" s="16"/>
      <c r="AO1372" s="16"/>
      <c r="AP1372" s="16"/>
      <c r="AQ1372" s="16"/>
      <c r="AR1372" s="16"/>
      <c r="AS1372" s="16"/>
      <c r="AT1372" s="16"/>
      <c r="AU1372" s="16"/>
      <c r="AV1372" s="16"/>
      <c r="AW1372" s="16"/>
      <c r="AX1372" s="16"/>
      <c r="AY1372" s="16"/>
      <c r="AZ1372" s="16"/>
      <c r="BA1372" s="16"/>
      <c r="BB1372" s="16"/>
      <c r="BC1372" s="16"/>
      <c r="BD1372" s="16"/>
      <c r="BE1372" s="16"/>
      <c r="BF1372" s="16"/>
      <c r="BG1372" s="16"/>
    </row>
    <row r="1373" spans="1:59" s="5" customFormat="1" x14ac:dyDescent="0.2">
      <c r="A1373"/>
      <c r="B1373"/>
      <c r="C1373"/>
      <c r="D1373"/>
      <c r="E1373"/>
      <c r="F1373"/>
      <c r="G1373"/>
      <c r="H1373"/>
      <c r="I1373"/>
      <c r="J1373"/>
      <c r="K1373"/>
      <c r="L1373"/>
      <c r="M1373" s="16"/>
      <c r="N1373" s="3">
        <v>1368</v>
      </c>
      <c r="O1373" s="3" t="str">
        <f t="shared" si="213"/>
        <v>NA</v>
      </c>
      <c r="P1373" s="3" t="e">
        <f t="shared" si="209"/>
        <v>#VALUE!</v>
      </c>
      <c r="Q1373" s="3" t="e">
        <f t="shared" si="210"/>
        <v>#VALUE!</v>
      </c>
      <c r="R1373" s="3">
        <f t="shared" si="211"/>
        <v>0.88788521840237522</v>
      </c>
      <c r="S1373" s="3">
        <f t="shared" si="212"/>
        <v>0.46006503773115215</v>
      </c>
      <c r="T1373" s="16"/>
      <c r="U1373" s="1"/>
      <c r="V1373" s="1"/>
      <c r="W1373" s="1"/>
      <c r="X1373" s="1"/>
      <c r="Y1373" s="1"/>
      <c r="Z1373" s="1"/>
      <c r="AA1373" s="1"/>
      <c r="AB1373" s="1"/>
      <c r="AC1373" s="1"/>
      <c r="AD1373" s="1"/>
      <c r="AE1373" s="16"/>
      <c r="AF1373" s="16"/>
      <c r="AG1373" s="16"/>
      <c r="AH1373" s="16"/>
      <c r="AI1373" s="16"/>
      <c r="AJ1373" s="16"/>
      <c r="AK1373" s="16"/>
      <c r="AL1373" s="16"/>
      <c r="AM1373" s="16"/>
      <c r="AN1373" s="16"/>
      <c r="AO1373" s="16"/>
      <c r="AP1373" s="16"/>
      <c r="AQ1373" s="16"/>
      <c r="AR1373" s="16"/>
      <c r="AS1373" s="16"/>
      <c r="AT1373" s="16"/>
      <c r="AU1373" s="16"/>
      <c r="AV1373" s="16"/>
      <c r="AW1373" s="16"/>
      <c r="AX1373" s="16"/>
      <c r="AY1373" s="16"/>
      <c r="AZ1373" s="16"/>
      <c r="BA1373" s="16"/>
      <c r="BB1373" s="16"/>
      <c r="BC1373" s="16"/>
      <c r="BD1373" s="16"/>
      <c r="BE1373" s="16"/>
      <c r="BF1373" s="16"/>
      <c r="BG1373" s="16"/>
    </row>
    <row r="1374" spans="1:59" s="5" customFormat="1" x14ac:dyDescent="0.2">
      <c r="A1374"/>
      <c r="B1374"/>
      <c r="C1374"/>
      <c r="D1374"/>
      <c r="E1374"/>
      <c r="F1374"/>
      <c r="G1374"/>
      <c r="H1374"/>
      <c r="I1374"/>
      <c r="J1374"/>
      <c r="K1374"/>
      <c r="L1374"/>
      <c r="M1374" s="16"/>
      <c r="N1374" s="3">
        <v>1369</v>
      </c>
      <c r="O1374" s="3" t="str">
        <f t="shared" si="213"/>
        <v>NA</v>
      </c>
      <c r="P1374" s="3" t="e">
        <f t="shared" si="209"/>
        <v>#VALUE!</v>
      </c>
      <c r="Q1374" s="3" t="e">
        <f t="shared" si="210"/>
        <v>#VALUE!</v>
      </c>
      <c r="R1374" s="3">
        <f t="shared" si="211"/>
        <v>0.4872539575308672</v>
      </c>
      <c r="S1374" s="3">
        <f t="shared" si="212"/>
        <v>-0.5719449537980561</v>
      </c>
      <c r="T1374" s="16"/>
      <c r="U1374" s="1"/>
      <c r="V1374" s="1"/>
      <c r="W1374" s="1"/>
      <c r="X1374" s="1"/>
      <c r="Y1374" s="1"/>
      <c r="Z1374" s="1"/>
      <c r="AA1374" s="1"/>
      <c r="AB1374" s="1"/>
      <c r="AC1374" s="1"/>
      <c r="AD1374" s="1"/>
      <c r="AE1374" s="16"/>
      <c r="AF1374" s="16"/>
      <c r="AG1374" s="16"/>
      <c r="AH1374" s="16"/>
      <c r="AI1374" s="16"/>
      <c r="AJ1374" s="16"/>
      <c r="AK1374" s="16"/>
      <c r="AL1374" s="16"/>
      <c r="AM1374" s="16"/>
      <c r="AN1374" s="16"/>
      <c r="AO1374" s="16"/>
      <c r="AP1374" s="16"/>
      <c r="AQ1374" s="16"/>
      <c r="AR1374" s="16"/>
      <c r="AS1374" s="16"/>
      <c r="AT1374" s="16"/>
      <c r="AU1374" s="16"/>
      <c r="AV1374" s="16"/>
      <c r="AW1374" s="16"/>
      <c r="AX1374" s="16"/>
      <c r="AY1374" s="16"/>
      <c r="AZ1374" s="16"/>
      <c r="BA1374" s="16"/>
      <c r="BB1374" s="16"/>
      <c r="BC1374" s="16"/>
      <c r="BD1374" s="16"/>
      <c r="BE1374" s="16"/>
      <c r="BF1374" s="16"/>
      <c r="BG1374" s="16"/>
    </row>
    <row r="1375" spans="1:59" s="5" customFormat="1" x14ac:dyDescent="0.2">
      <c r="A1375"/>
      <c r="B1375"/>
      <c r="C1375"/>
      <c r="D1375"/>
      <c r="E1375"/>
      <c r="F1375"/>
      <c r="G1375"/>
      <c r="H1375"/>
      <c r="I1375"/>
      <c r="J1375"/>
      <c r="K1375"/>
      <c r="L1375"/>
      <c r="M1375" s="16"/>
      <c r="N1375" s="3">
        <v>1370</v>
      </c>
      <c r="O1375" s="3" t="str">
        <f t="shared" si="213"/>
        <v>NA</v>
      </c>
      <c r="P1375" s="3" t="e">
        <f t="shared" si="209"/>
        <v>#VALUE!</v>
      </c>
      <c r="Q1375" s="3" t="e">
        <f t="shared" si="210"/>
        <v>#VALUE!</v>
      </c>
      <c r="R1375" s="3">
        <f t="shared" si="211"/>
        <v>0.84862290487131253</v>
      </c>
      <c r="S1375" s="3">
        <f t="shared" si="212"/>
        <v>0.51568706410302767</v>
      </c>
      <c r="T1375" s="16"/>
      <c r="U1375" s="1"/>
      <c r="V1375" s="1"/>
      <c r="W1375" s="1"/>
      <c r="X1375" s="1"/>
      <c r="Y1375" s="1"/>
      <c r="Z1375" s="1"/>
      <c r="AA1375" s="1"/>
      <c r="AB1375" s="1"/>
      <c r="AC1375" s="1"/>
      <c r="AD1375" s="1"/>
      <c r="AE1375" s="16"/>
      <c r="AF1375" s="16"/>
      <c r="AG1375" s="16"/>
      <c r="AH1375" s="16"/>
      <c r="AI1375" s="16"/>
      <c r="AJ1375" s="16"/>
      <c r="AK1375" s="16"/>
      <c r="AL1375" s="16"/>
      <c r="AM1375" s="16"/>
      <c r="AN1375" s="16"/>
      <c r="AO1375" s="16"/>
      <c r="AP1375" s="16"/>
      <c r="AQ1375" s="16"/>
      <c r="AR1375" s="16"/>
      <c r="AS1375" s="16"/>
      <c r="AT1375" s="16"/>
      <c r="AU1375" s="16"/>
      <c r="AV1375" s="16"/>
      <c r="AW1375" s="16"/>
      <c r="AX1375" s="16"/>
      <c r="AY1375" s="16"/>
      <c r="AZ1375" s="16"/>
      <c r="BA1375" s="16"/>
      <c r="BB1375" s="16"/>
      <c r="BC1375" s="16"/>
      <c r="BD1375" s="16"/>
      <c r="BE1375" s="16"/>
      <c r="BF1375" s="16"/>
      <c r="BG1375" s="16"/>
    </row>
    <row r="1376" spans="1:59" s="5" customFormat="1" x14ac:dyDescent="0.2">
      <c r="A1376"/>
      <c r="B1376"/>
      <c r="C1376"/>
      <c r="D1376"/>
      <c r="E1376"/>
      <c r="F1376"/>
      <c r="G1376"/>
      <c r="H1376"/>
      <c r="I1376"/>
      <c r="J1376"/>
      <c r="K1376"/>
      <c r="L1376"/>
      <c r="M1376" s="16"/>
      <c r="N1376" s="3">
        <v>1371</v>
      </c>
      <c r="O1376" s="3" t="str">
        <f t="shared" si="213"/>
        <v>NA</v>
      </c>
      <c r="P1376" s="3" t="e">
        <f t="shared" si="209"/>
        <v>#VALUE!</v>
      </c>
      <c r="Q1376" s="3" t="e">
        <f t="shared" si="210"/>
        <v>#VALUE!</v>
      </c>
      <c r="R1376" s="3">
        <f t="shared" si="211"/>
        <v>0.19958598394049551</v>
      </c>
      <c r="S1376" s="3">
        <f t="shared" si="212"/>
        <v>-0.16441227998532915</v>
      </c>
      <c r="T1376" s="16"/>
      <c r="U1376" s="1"/>
      <c r="V1376" s="1"/>
      <c r="W1376" s="1"/>
      <c r="X1376" s="1"/>
      <c r="Y1376" s="1"/>
      <c r="Z1376" s="1"/>
      <c r="AA1376" s="1"/>
      <c r="AB1376" s="1"/>
      <c r="AC1376" s="1"/>
      <c r="AD1376" s="1"/>
      <c r="AE1376" s="16"/>
      <c r="AF1376" s="16"/>
      <c r="AG1376" s="16"/>
      <c r="AH1376" s="16"/>
      <c r="AI1376" s="16"/>
      <c r="AJ1376" s="16"/>
      <c r="AK1376" s="16"/>
      <c r="AL1376" s="16"/>
      <c r="AM1376" s="16"/>
      <c r="AN1376" s="16"/>
      <c r="AO1376" s="16"/>
      <c r="AP1376" s="16"/>
      <c r="AQ1376" s="16"/>
      <c r="AR1376" s="16"/>
      <c r="AS1376" s="16"/>
      <c r="AT1376" s="16"/>
      <c r="AU1376" s="16"/>
      <c r="AV1376" s="16"/>
      <c r="AW1376" s="16"/>
      <c r="AX1376" s="16"/>
      <c r="AY1376" s="16"/>
      <c r="AZ1376" s="16"/>
      <c r="BA1376" s="16"/>
      <c r="BB1376" s="16"/>
      <c r="BC1376" s="16"/>
      <c r="BD1376" s="16"/>
      <c r="BE1376" s="16"/>
      <c r="BF1376" s="16"/>
      <c r="BG1376" s="16"/>
    </row>
    <row r="1377" spans="1:59" s="5" customFormat="1" x14ac:dyDescent="0.2">
      <c r="A1377"/>
      <c r="B1377"/>
      <c r="C1377"/>
      <c r="D1377"/>
      <c r="E1377"/>
      <c r="F1377"/>
      <c r="G1377"/>
      <c r="H1377"/>
      <c r="I1377"/>
      <c r="J1377"/>
      <c r="K1377"/>
      <c r="L1377"/>
      <c r="M1377" s="16"/>
      <c r="N1377" s="3">
        <v>1372</v>
      </c>
      <c r="O1377" s="3" t="str">
        <f t="shared" si="213"/>
        <v>NA</v>
      </c>
      <c r="P1377" s="3" t="e">
        <f t="shared" si="209"/>
        <v>#VALUE!</v>
      </c>
      <c r="Q1377" s="3" t="e">
        <f t="shared" si="210"/>
        <v>#VALUE!</v>
      </c>
      <c r="R1377" s="3">
        <f t="shared" si="211"/>
        <v>0.80936059134024974</v>
      </c>
      <c r="S1377" s="3">
        <f t="shared" si="212"/>
        <v>0.57130909047490319</v>
      </c>
      <c r="T1377" s="16"/>
      <c r="U1377" s="1"/>
      <c r="V1377" s="1"/>
      <c r="W1377" s="1"/>
      <c r="X1377" s="1"/>
      <c r="Y1377" s="1"/>
      <c r="Z1377" s="1"/>
      <c r="AA1377" s="1"/>
      <c r="AB1377" s="1"/>
      <c r="AC1377" s="1"/>
      <c r="AD1377" s="1"/>
      <c r="AE1377" s="16"/>
      <c r="AF1377" s="16"/>
      <c r="AG1377" s="16"/>
      <c r="AH1377" s="16"/>
      <c r="AI1377" s="16"/>
      <c r="AJ1377" s="16"/>
      <c r="AK1377" s="16"/>
      <c r="AL1377" s="16"/>
      <c r="AM1377" s="16"/>
      <c r="AN1377" s="16"/>
      <c r="AO1377" s="16"/>
      <c r="AP1377" s="16"/>
      <c r="AQ1377" s="16"/>
      <c r="AR1377" s="16"/>
      <c r="AS1377" s="16"/>
      <c r="AT1377" s="16"/>
      <c r="AU1377" s="16"/>
      <c r="AV1377" s="16"/>
      <c r="AW1377" s="16"/>
      <c r="AX1377" s="16"/>
      <c r="AY1377" s="16"/>
      <c r="AZ1377" s="16"/>
      <c r="BA1377" s="16"/>
      <c r="BB1377" s="16"/>
      <c r="BC1377" s="16"/>
      <c r="BD1377" s="16"/>
      <c r="BE1377" s="16"/>
      <c r="BF1377" s="16"/>
      <c r="BG1377" s="16"/>
    </row>
    <row r="1378" spans="1:59" s="5" customFormat="1" x14ac:dyDescent="0.2">
      <c r="A1378"/>
      <c r="B1378"/>
      <c r="C1378"/>
      <c r="D1378"/>
      <c r="E1378"/>
      <c r="F1378"/>
      <c r="G1378"/>
      <c r="H1378"/>
      <c r="I1378"/>
      <c r="J1378"/>
      <c r="K1378"/>
      <c r="L1378"/>
      <c r="M1378" s="16"/>
      <c r="N1378" s="3">
        <v>1373</v>
      </c>
      <c r="O1378" s="3" t="str">
        <f t="shared" si="213"/>
        <v>NA</v>
      </c>
      <c r="P1378" s="3" t="e">
        <f t="shared" si="209"/>
        <v>#VALUE!</v>
      </c>
      <c r="Q1378" s="3" t="e">
        <f t="shared" si="210"/>
        <v>#VALUE!</v>
      </c>
      <c r="R1378" s="3">
        <f t="shared" si="211"/>
        <v>-8.8081989649876069E-2</v>
      </c>
      <c r="S1378" s="3">
        <f t="shared" si="212"/>
        <v>0.24312039382739803</v>
      </c>
      <c r="T1378" s="16"/>
      <c r="U1378" s="1"/>
      <c r="V1378" s="1"/>
      <c r="W1378" s="1"/>
      <c r="X1378" s="1"/>
      <c r="Y1378" s="1"/>
      <c r="Z1378" s="1"/>
      <c r="AA1378" s="1"/>
      <c r="AB1378" s="1"/>
      <c r="AC1378" s="1"/>
      <c r="AD1378" s="1"/>
      <c r="AE1378" s="16"/>
      <c r="AF1378" s="16"/>
      <c r="AG1378" s="16"/>
      <c r="AH1378" s="16"/>
      <c r="AI1378" s="16"/>
      <c r="AJ1378" s="16"/>
      <c r="AK1378" s="16"/>
      <c r="AL1378" s="16"/>
      <c r="AM1378" s="16"/>
      <c r="AN1378" s="16"/>
      <c r="AO1378" s="16"/>
      <c r="AP1378" s="16"/>
      <c r="AQ1378" s="16"/>
      <c r="AR1378" s="16"/>
      <c r="AS1378" s="16"/>
      <c r="AT1378" s="16"/>
      <c r="AU1378" s="16"/>
      <c r="AV1378" s="16"/>
      <c r="AW1378" s="16"/>
      <c r="AX1378" s="16"/>
      <c r="AY1378" s="16"/>
      <c r="AZ1378" s="16"/>
      <c r="BA1378" s="16"/>
      <c r="BB1378" s="16"/>
      <c r="BC1378" s="16"/>
      <c r="BD1378" s="16"/>
      <c r="BE1378" s="16"/>
      <c r="BF1378" s="16"/>
      <c r="BG1378" s="16"/>
    </row>
    <row r="1379" spans="1:59" s="5" customFormat="1" x14ac:dyDescent="0.2">
      <c r="A1379"/>
      <c r="B1379"/>
      <c r="C1379"/>
      <c r="D1379"/>
      <c r="E1379"/>
      <c r="F1379"/>
      <c r="G1379"/>
      <c r="H1379"/>
      <c r="I1379"/>
      <c r="J1379"/>
      <c r="K1379"/>
      <c r="L1379"/>
      <c r="M1379" s="16"/>
      <c r="N1379" s="3">
        <v>1374</v>
      </c>
      <c r="O1379" s="3" t="str">
        <f t="shared" si="213"/>
        <v>NA</v>
      </c>
      <c r="P1379" s="3" t="e">
        <f t="shared" si="209"/>
        <v>#VALUE!</v>
      </c>
      <c r="Q1379" s="3" t="e">
        <f t="shared" si="210"/>
        <v>#VALUE!</v>
      </c>
      <c r="R1379" s="3">
        <f t="shared" si="211"/>
        <v>0.77009827780918694</v>
      </c>
      <c r="S1379" s="3">
        <f t="shared" si="212"/>
        <v>0.6269311168467786</v>
      </c>
      <c r="T1379" s="16"/>
      <c r="U1379" s="1"/>
      <c r="V1379" s="1"/>
      <c r="W1379" s="1"/>
      <c r="X1379" s="1"/>
      <c r="Y1379" s="1"/>
      <c r="Z1379" s="1"/>
      <c r="AA1379" s="1"/>
      <c r="AB1379" s="1"/>
      <c r="AC1379" s="1"/>
      <c r="AD1379" s="1"/>
      <c r="AE1379" s="16"/>
      <c r="AF1379" s="16"/>
      <c r="AG1379" s="16"/>
      <c r="AH1379" s="16"/>
      <c r="AI1379" s="16"/>
      <c r="AJ1379" s="16"/>
      <c r="AK1379" s="16"/>
      <c r="AL1379" s="16"/>
      <c r="AM1379" s="16"/>
      <c r="AN1379" s="16"/>
      <c r="AO1379" s="16"/>
      <c r="AP1379" s="16"/>
      <c r="AQ1379" s="16"/>
      <c r="AR1379" s="16"/>
      <c r="AS1379" s="16"/>
      <c r="AT1379" s="16"/>
      <c r="AU1379" s="16"/>
      <c r="AV1379" s="16"/>
      <c r="AW1379" s="16"/>
      <c r="AX1379" s="16"/>
      <c r="AY1379" s="16"/>
      <c r="AZ1379" s="16"/>
      <c r="BA1379" s="16"/>
      <c r="BB1379" s="16"/>
      <c r="BC1379" s="16"/>
      <c r="BD1379" s="16"/>
      <c r="BE1379" s="16"/>
      <c r="BF1379" s="16"/>
      <c r="BG1379" s="16"/>
    </row>
    <row r="1380" spans="1:59" s="5" customFormat="1" x14ac:dyDescent="0.2">
      <c r="A1380"/>
      <c r="B1380"/>
      <c r="C1380"/>
      <c r="D1380"/>
      <c r="E1380"/>
      <c r="F1380"/>
      <c r="G1380"/>
      <c r="H1380"/>
      <c r="I1380"/>
      <c r="J1380"/>
      <c r="K1380"/>
      <c r="L1380"/>
      <c r="M1380" s="16"/>
      <c r="N1380" s="3">
        <v>1375</v>
      </c>
      <c r="O1380" s="3" t="str">
        <f t="shared" si="213"/>
        <v>NA</v>
      </c>
      <c r="P1380" s="3" t="e">
        <f t="shared" si="209"/>
        <v>#VALUE!</v>
      </c>
      <c r="Q1380" s="3" t="e">
        <f t="shared" si="210"/>
        <v>#VALUE!</v>
      </c>
      <c r="R1380" s="3">
        <f t="shared" si="211"/>
        <v>-0.37574996324024779</v>
      </c>
      <c r="S1380" s="3">
        <f t="shared" si="212"/>
        <v>0.65065306764012498</v>
      </c>
      <c r="T1380" s="16"/>
      <c r="U1380" s="1"/>
      <c r="V1380" s="1"/>
      <c r="W1380" s="1"/>
      <c r="X1380" s="1"/>
      <c r="Y1380" s="1"/>
      <c r="Z1380" s="1"/>
      <c r="AA1380" s="1"/>
      <c r="AB1380" s="1"/>
      <c r="AC1380" s="1"/>
      <c r="AD1380" s="1"/>
      <c r="AE1380" s="16"/>
      <c r="AF1380" s="16"/>
      <c r="AG1380" s="16"/>
      <c r="AH1380" s="16"/>
      <c r="AI1380" s="16"/>
      <c r="AJ1380" s="16"/>
      <c r="AK1380" s="16"/>
      <c r="AL1380" s="16"/>
      <c r="AM1380" s="16"/>
      <c r="AN1380" s="16"/>
      <c r="AO1380" s="16"/>
      <c r="AP1380" s="16"/>
      <c r="AQ1380" s="16"/>
      <c r="AR1380" s="16"/>
      <c r="AS1380" s="16"/>
      <c r="AT1380" s="16"/>
      <c r="AU1380" s="16"/>
      <c r="AV1380" s="16"/>
      <c r="AW1380" s="16"/>
      <c r="AX1380" s="16"/>
      <c r="AY1380" s="16"/>
      <c r="AZ1380" s="16"/>
      <c r="BA1380" s="16"/>
      <c r="BB1380" s="16"/>
      <c r="BC1380" s="16"/>
      <c r="BD1380" s="16"/>
      <c r="BE1380" s="16"/>
      <c r="BF1380" s="16"/>
      <c r="BG1380" s="16"/>
    </row>
    <row r="1381" spans="1:59" s="5" customFormat="1" x14ac:dyDescent="0.2">
      <c r="A1381"/>
      <c r="B1381"/>
      <c r="C1381"/>
      <c r="D1381"/>
      <c r="E1381"/>
      <c r="F1381"/>
      <c r="G1381"/>
      <c r="H1381"/>
      <c r="I1381"/>
      <c r="J1381"/>
      <c r="K1381"/>
      <c r="L1381"/>
      <c r="M1381" s="16"/>
      <c r="N1381" s="3">
        <v>1376</v>
      </c>
      <c r="O1381" s="3" t="str">
        <f t="shared" si="213"/>
        <v>NA</v>
      </c>
      <c r="P1381" s="3" t="e">
        <f t="shared" si="209"/>
        <v>#VALUE!</v>
      </c>
      <c r="Q1381" s="3" t="e">
        <f t="shared" si="210"/>
        <v>#VALUE!</v>
      </c>
      <c r="R1381" s="3">
        <f t="shared" si="211"/>
        <v>0.73083596427812414</v>
      </c>
      <c r="S1381" s="3">
        <f t="shared" si="212"/>
        <v>0.68255314321865412</v>
      </c>
      <c r="T1381" s="16"/>
      <c r="U1381" s="1"/>
      <c r="V1381" s="1"/>
      <c r="W1381" s="1"/>
      <c r="X1381" s="1"/>
      <c r="Y1381" s="1"/>
      <c r="Z1381" s="1"/>
      <c r="AA1381" s="1"/>
      <c r="AB1381" s="1"/>
      <c r="AC1381" s="1"/>
      <c r="AD1381" s="1"/>
      <c r="AE1381" s="16"/>
      <c r="AF1381" s="16"/>
      <c r="AG1381" s="16"/>
      <c r="AH1381" s="16"/>
      <c r="AI1381" s="16"/>
      <c r="AJ1381" s="16"/>
      <c r="AK1381" s="16"/>
      <c r="AL1381" s="16"/>
      <c r="AM1381" s="16"/>
      <c r="AN1381" s="16"/>
      <c r="AO1381" s="16"/>
      <c r="AP1381" s="16"/>
      <c r="AQ1381" s="16"/>
      <c r="AR1381" s="16"/>
      <c r="AS1381" s="16"/>
      <c r="AT1381" s="16"/>
      <c r="AU1381" s="16"/>
      <c r="AV1381" s="16"/>
      <c r="AW1381" s="16"/>
      <c r="AX1381" s="16"/>
      <c r="AY1381" s="16"/>
      <c r="AZ1381" s="16"/>
      <c r="BA1381" s="16"/>
      <c r="BB1381" s="16"/>
      <c r="BC1381" s="16"/>
      <c r="BD1381" s="16"/>
      <c r="BE1381" s="16"/>
      <c r="BF1381" s="16"/>
      <c r="BG1381" s="16"/>
    </row>
    <row r="1382" spans="1:59" s="5" customFormat="1" x14ac:dyDescent="0.2">
      <c r="A1382"/>
      <c r="B1382"/>
      <c r="C1382"/>
      <c r="D1382"/>
      <c r="E1382"/>
      <c r="F1382"/>
      <c r="G1382"/>
      <c r="H1382"/>
      <c r="I1382"/>
      <c r="J1382"/>
      <c r="K1382"/>
      <c r="L1382"/>
      <c r="M1382" s="16"/>
      <c r="N1382" s="3">
        <v>1377</v>
      </c>
      <c r="O1382" s="3" t="str">
        <f t="shared" si="213"/>
        <v>NA</v>
      </c>
      <c r="P1382" s="3" t="e">
        <f t="shared" si="209"/>
        <v>#VALUE!</v>
      </c>
      <c r="Q1382" s="3" t="e">
        <f t="shared" si="210"/>
        <v>#VALUE!</v>
      </c>
      <c r="R1382" s="3">
        <f t="shared" si="211"/>
        <v>-0.54599045181576988</v>
      </c>
      <c r="S1382" s="3">
        <f t="shared" si="212"/>
        <v>0.83293612188050925</v>
      </c>
      <c r="T1382" s="16"/>
      <c r="U1382" s="1"/>
      <c r="V1382" s="1"/>
      <c r="W1382" s="1"/>
      <c r="X1382" s="1"/>
      <c r="Y1382" s="1"/>
      <c r="Z1382" s="1"/>
      <c r="AA1382" s="1"/>
      <c r="AB1382" s="1"/>
      <c r="AC1382" s="1"/>
      <c r="AD1382" s="1"/>
      <c r="AE1382" s="16"/>
      <c r="AF1382" s="16"/>
      <c r="AG1382" s="16"/>
      <c r="AH1382" s="16"/>
      <c r="AI1382" s="16"/>
      <c r="AJ1382" s="16"/>
      <c r="AK1382" s="16"/>
      <c r="AL1382" s="16"/>
      <c r="AM1382" s="16"/>
      <c r="AN1382" s="16"/>
      <c r="AO1382" s="16"/>
      <c r="AP1382" s="16"/>
      <c r="AQ1382" s="16"/>
      <c r="AR1382" s="16"/>
      <c r="AS1382" s="16"/>
      <c r="AT1382" s="16"/>
      <c r="AU1382" s="16"/>
      <c r="AV1382" s="16"/>
      <c r="AW1382" s="16"/>
      <c r="AX1382" s="16"/>
      <c r="AY1382" s="16"/>
      <c r="AZ1382" s="16"/>
      <c r="BA1382" s="16"/>
      <c r="BB1382" s="16"/>
      <c r="BC1382" s="16"/>
      <c r="BD1382" s="16"/>
      <c r="BE1382" s="16"/>
      <c r="BF1382" s="16"/>
      <c r="BG1382" s="16"/>
    </row>
    <row r="1383" spans="1:59" s="5" customFormat="1" x14ac:dyDescent="0.2">
      <c r="A1383"/>
      <c r="B1383"/>
      <c r="C1383"/>
      <c r="D1383"/>
      <c r="E1383"/>
      <c r="F1383"/>
      <c r="G1383"/>
      <c r="H1383"/>
      <c r="I1383"/>
      <c r="J1383"/>
      <c r="K1383"/>
      <c r="L1383"/>
      <c r="M1383" s="16"/>
      <c r="N1383" s="3">
        <v>1378</v>
      </c>
      <c r="O1383" s="3" t="str">
        <f t="shared" si="213"/>
        <v>NA</v>
      </c>
      <c r="P1383" s="3" t="e">
        <f t="shared" si="209"/>
        <v>#VALUE!</v>
      </c>
      <c r="Q1383" s="3" t="e">
        <f t="shared" si="210"/>
        <v>#VALUE!</v>
      </c>
      <c r="R1383" s="3">
        <f t="shared" si="211"/>
        <v>0.34388449995598269</v>
      </c>
      <c r="S1383" s="3">
        <f t="shared" si="212"/>
        <v>0.36774477688527374</v>
      </c>
      <c r="T1383" s="16"/>
      <c r="U1383" s="1"/>
      <c r="V1383" s="1"/>
      <c r="W1383" s="1"/>
      <c r="X1383" s="1"/>
      <c r="Y1383" s="1"/>
      <c r="Z1383" s="1"/>
      <c r="AA1383" s="1"/>
      <c r="AB1383" s="1"/>
      <c r="AC1383" s="1"/>
      <c r="AD1383" s="1"/>
      <c r="AE1383" s="16"/>
      <c r="AF1383" s="16"/>
      <c r="AG1383" s="16"/>
      <c r="AH1383" s="16"/>
      <c r="AI1383" s="16"/>
      <c r="AJ1383" s="16"/>
      <c r="AK1383" s="16"/>
      <c r="AL1383" s="16"/>
      <c r="AM1383" s="16"/>
      <c r="AN1383" s="16"/>
      <c r="AO1383" s="16"/>
      <c r="AP1383" s="16"/>
      <c r="AQ1383" s="16"/>
      <c r="AR1383" s="16"/>
      <c r="AS1383" s="16"/>
      <c r="AT1383" s="16"/>
      <c r="AU1383" s="16"/>
      <c r="AV1383" s="16"/>
      <c r="AW1383" s="16"/>
      <c r="AX1383" s="16"/>
      <c r="AY1383" s="16"/>
      <c r="AZ1383" s="16"/>
      <c r="BA1383" s="16"/>
      <c r="BB1383" s="16"/>
      <c r="BC1383" s="16"/>
      <c r="BD1383" s="16"/>
      <c r="BE1383" s="16"/>
      <c r="BF1383" s="16"/>
      <c r="BG1383" s="16"/>
    </row>
    <row r="1384" spans="1:59" s="5" customFormat="1" x14ac:dyDescent="0.2">
      <c r="A1384"/>
      <c r="B1384"/>
      <c r="C1384"/>
      <c r="D1384"/>
      <c r="E1384"/>
      <c r="F1384"/>
      <c r="G1384"/>
      <c r="H1384"/>
      <c r="I1384"/>
      <c r="J1384"/>
      <c r="K1384"/>
      <c r="L1384"/>
      <c r="M1384" s="16"/>
      <c r="N1384" s="3">
        <v>1379</v>
      </c>
      <c r="O1384" s="3" t="str">
        <f t="shared" si="213"/>
        <v>NA</v>
      </c>
      <c r="P1384" s="3" t="e">
        <f t="shared" si="209"/>
        <v>#VALUE!</v>
      </c>
      <c r="Q1384" s="3" t="e">
        <f t="shared" si="210"/>
        <v>#VALUE!</v>
      </c>
      <c r="R1384" s="3">
        <f t="shared" si="211"/>
        <v>-0.59880345537644242</v>
      </c>
      <c r="S1384" s="3">
        <f t="shared" si="212"/>
        <v>0.78996955654855072</v>
      </c>
      <c r="T1384" s="16"/>
      <c r="U1384" s="1"/>
      <c r="V1384" s="1"/>
      <c r="W1384" s="1"/>
      <c r="X1384" s="1"/>
      <c r="Y1384" s="1"/>
      <c r="Z1384" s="1"/>
      <c r="AA1384" s="1"/>
      <c r="AB1384" s="1"/>
      <c r="AC1384" s="1"/>
      <c r="AD1384" s="1"/>
      <c r="AE1384" s="16"/>
      <c r="AF1384" s="16"/>
      <c r="AG1384" s="16"/>
      <c r="AH1384" s="16"/>
      <c r="AI1384" s="16"/>
      <c r="AJ1384" s="16"/>
      <c r="AK1384" s="16"/>
      <c r="AL1384" s="16"/>
      <c r="AM1384" s="16"/>
      <c r="AN1384" s="16"/>
      <c r="AO1384" s="16"/>
      <c r="AP1384" s="16"/>
      <c r="AQ1384" s="16"/>
      <c r="AR1384" s="16"/>
      <c r="AS1384" s="16"/>
      <c r="AT1384" s="16"/>
      <c r="AU1384" s="16"/>
      <c r="AV1384" s="16"/>
      <c r="AW1384" s="16"/>
      <c r="AX1384" s="16"/>
      <c r="AY1384" s="16"/>
      <c r="AZ1384" s="16"/>
      <c r="BA1384" s="16"/>
      <c r="BB1384" s="16"/>
      <c r="BC1384" s="16"/>
      <c r="BD1384" s="16"/>
      <c r="BE1384" s="16"/>
      <c r="BF1384" s="16"/>
      <c r="BG1384" s="16"/>
    </row>
    <row r="1385" spans="1:59" s="5" customFormat="1" x14ac:dyDescent="0.2">
      <c r="A1385"/>
      <c r="B1385"/>
      <c r="C1385"/>
      <c r="D1385"/>
      <c r="E1385"/>
      <c r="F1385"/>
      <c r="G1385"/>
      <c r="H1385"/>
      <c r="I1385"/>
      <c r="J1385"/>
      <c r="K1385"/>
      <c r="L1385"/>
      <c r="M1385" s="16"/>
      <c r="N1385" s="3">
        <v>1380</v>
      </c>
      <c r="O1385" s="3" t="str">
        <f t="shared" si="213"/>
        <v>NA</v>
      </c>
      <c r="P1385" s="3" t="e">
        <f t="shared" si="209"/>
        <v>#VALUE!</v>
      </c>
      <c r="Q1385" s="3" t="e">
        <f t="shared" si="210"/>
        <v>#VALUE!</v>
      </c>
      <c r="R1385" s="3">
        <f t="shared" si="211"/>
        <v>-4.3066964366158922E-2</v>
      </c>
      <c r="S1385" s="3">
        <f t="shared" si="212"/>
        <v>5.2936410551893465E-2</v>
      </c>
      <c r="T1385" s="16"/>
      <c r="U1385" s="1"/>
      <c r="V1385" s="1"/>
      <c r="W1385" s="1"/>
      <c r="X1385" s="1"/>
      <c r="Y1385" s="1"/>
      <c r="Z1385" s="1"/>
      <c r="AA1385" s="1"/>
      <c r="AB1385" s="1"/>
      <c r="AC1385" s="1"/>
      <c r="AD1385" s="1"/>
      <c r="AE1385" s="16"/>
      <c r="AF1385" s="16"/>
      <c r="AG1385" s="16"/>
      <c r="AH1385" s="16"/>
      <c r="AI1385" s="16"/>
      <c r="AJ1385" s="16"/>
      <c r="AK1385" s="16"/>
      <c r="AL1385" s="16"/>
      <c r="AM1385" s="16"/>
      <c r="AN1385" s="16"/>
      <c r="AO1385" s="16"/>
      <c r="AP1385" s="16"/>
      <c r="AQ1385" s="16"/>
      <c r="AR1385" s="16"/>
      <c r="AS1385" s="16"/>
      <c r="AT1385" s="16"/>
      <c r="AU1385" s="16"/>
      <c r="AV1385" s="16"/>
      <c r="AW1385" s="16"/>
      <c r="AX1385" s="16"/>
      <c r="AY1385" s="16"/>
      <c r="AZ1385" s="16"/>
      <c r="BA1385" s="16"/>
      <c r="BB1385" s="16"/>
      <c r="BC1385" s="16"/>
      <c r="BD1385" s="16"/>
      <c r="BE1385" s="16"/>
      <c r="BF1385" s="16"/>
      <c r="BG1385" s="16"/>
    </row>
    <row r="1386" spans="1:59" s="5" customFormat="1" x14ac:dyDescent="0.2">
      <c r="A1386"/>
      <c r="B1386"/>
      <c r="C1386"/>
      <c r="D1386"/>
      <c r="E1386"/>
      <c r="F1386"/>
      <c r="G1386"/>
      <c r="H1386"/>
      <c r="I1386"/>
      <c r="J1386"/>
      <c r="K1386"/>
      <c r="L1386"/>
      <c r="M1386" s="16"/>
      <c r="N1386" s="3">
        <v>1381</v>
      </c>
      <c r="O1386" s="3" t="str">
        <f t="shared" si="213"/>
        <v>NA</v>
      </c>
      <c r="P1386" s="3" t="e">
        <f t="shared" si="209"/>
        <v>#VALUE!</v>
      </c>
      <c r="Q1386" s="3" t="e">
        <f t="shared" si="210"/>
        <v>#VALUE!</v>
      </c>
      <c r="R1386" s="3">
        <f t="shared" si="211"/>
        <v>-0.65161645893711506</v>
      </c>
      <c r="S1386" s="3">
        <f t="shared" si="212"/>
        <v>0.74700299121659208</v>
      </c>
      <c r="T1386" s="16"/>
      <c r="U1386" s="1"/>
      <c r="V1386" s="1"/>
      <c r="W1386" s="1"/>
      <c r="X1386" s="1"/>
      <c r="Y1386" s="1"/>
      <c r="Z1386" s="1"/>
      <c r="AA1386" s="1"/>
      <c r="AB1386" s="1"/>
      <c r="AC1386" s="1"/>
      <c r="AD1386" s="1"/>
      <c r="AE1386" s="16"/>
      <c r="AF1386" s="16"/>
      <c r="AG1386" s="16"/>
      <c r="AH1386" s="16"/>
      <c r="AI1386" s="16"/>
      <c r="AJ1386" s="16"/>
      <c r="AK1386" s="16"/>
      <c r="AL1386" s="16"/>
      <c r="AM1386" s="16"/>
      <c r="AN1386" s="16"/>
      <c r="AO1386" s="16"/>
      <c r="AP1386" s="16"/>
      <c r="AQ1386" s="16"/>
      <c r="AR1386" s="16"/>
      <c r="AS1386" s="16"/>
      <c r="AT1386" s="16"/>
      <c r="AU1386" s="16"/>
      <c r="AV1386" s="16"/>
      <c r="AW1386" s="16"/>
      <c r="AX1386" s="16"/>
      <c r="AY1386" s="16"/>
      <c r="AZ1386" s="16"/>
      <c r="BA1386" s="16"/>
      <c r="BB1386" s="16"/>
      <c r="BC1386" s="16"/>
      <c r="BD1386" s="16"/>
      <c r="BE1386" s="16"/>
      <c r="BF1386" s="16"/>
      <c r="BG1386" s="16"/>
    </row>
    <row r="1387" spans="1:59" s="5" customFormat="1" x14ac:dyDescent="0.2">
      <c r="A1387"/>
      <c r="B1387"/>
      <c r="C1387"/>
      <c r="D1387"/>
      <c r="E1387"/>
      <c r="F1387"/>
      <c r="G1387"/>
      <c r="H1387"/>
      <c r="I1387"/>
      <c r="J1387"/>
      <c r="K1387"/>
      <c r="L1387"/>
      <c r="M1387" s="16"/>
      <c r="N1387" s="3">
        <v>1382</v>
      </c>
      <c r="O1387" s="3" t="str">
        <f t="shared" si="213"/>
        <v>NA</v>
      </c>
      <c r="P1387" s="3" t="e">
        <f t="shared" si="209"/>
        <v>#VALUE!</v>
      </c>
      <c r="Q1387" s="3" t="e">
        <f t="shared" si="210"/>
        <v>#VALUE!</v>
      </c>
      <c r="R1387" s="3">
        <f t="shared" si="211"/>
        <v>-0.43001842868830048</v>
      </c>
      <c r="S1387" s="3">
        <f t="shared" si="212"/>
        <v>-0.26187195578148681</v>
      </c>
      <c r="T1387" s="16"/>
      <c r="U1387" s="1"/>
      <c r="V1387" s="1"/>
      <c r="W1387" s="1"/>
      <c r="X1387" s="1"/>
      <c r="Y1387" s="1"/>
      <c r="Z1387" s="1"/>
      <c r="AA1387" s="1"/>
      <c r="AB1387" s="1"/>
      <c r="AC1387" s="1"/>
      <c r="AD1387" s="1"/>
      <c r="AE1387" s="16"/>
      <c r="AF1387" s="16"/>
      <c r="AG1387" s="16"/>
      <c r="AH1387" s="16"/>
      <c r="AI1387" s="16"/>
      <c r="AJ1387" s="16"/>
      <c r="AK1387" s="16"/>
      <c r="AL1387" s="16"/>
      <c r="AM1387" s="16"/>
      <c r="AN1387" s="16"/>
      <c r="AO1387" s="16"/>
      <c r="AP1387" s="16"/>
      <c r="AQ1387" s="16"/>
      <c r="AR1387" s="16"/>
      <c r="AS1387" s="16"/>
      <c r="AT1387" s="16"/>
      <c r="AU1387" s="16"/>
      <c r="AV1387" s="16"/>
      <c r="AW1387" s="16"/>
      <c r="AX1387" s="16"/>
      <c r="AY1387" s="16"/>
      <c r="AZ1387" s="16"/>
      <c r="BA1387" s="16"/>
      <c r="BB1387" s="16"/>
      <c r="BC1387" s="16"/>
      <c r="BD1387" s="16"/>
      <c r="BE1387" s="16"/>
      <c r="BF1387" s="16"/>
      <c r="BG1387" s="16"/>
    </row>
    <row r="1388" spans="1:59" s="5" customFormat="1" x14ac:dyDescent="0.2">
      <c r="A1388"/>
      <c r="B1388"/>
      <c r="C1388"/>
      <c r="D1388"/>
      <c r="E1388"/>
      <c r="F1388"/>
      <c r="G1388"/>
      <c r="H1388"/>
      <c r="I1388"/>
      <c r="J1388"/>
      <c r="K1388"/>
      <c r="L1388"/>
      <c r="M1388" s="16"/>
      <c r="N1388" s="3">
        <v>1383</v>
      </c>
      <c r="O1388" s="3" t="str">
        <f t="shared" si="213"/>
        <v>NA</v>
      </c>
      <c r="P1388" s="3" t="e">
        <f t="shared" si="209"/>
        <v>#VALUE!</v>
      </c>
      <c r="Q1388" s="3" t="e">
        <f t="shared" si="210"/>
        <v>#VALUE!</v>
      </c>
      <c r="R1388" s="3">
        <f t="shared" si="211"/>
        <v>-0.7044294624977876</v>
      </c>
      <c r="S1388" s="3">
        <f t="shared" si="212"/>
        <v>0.70403642588463355</v>
      </c>
      <c r="T1388" s="16"/>
      <c r="U1388" s="1"/>
      <c r="V1388" s="1"/>
      <c r="W1388" s="1"/>
      <c r="X1388" s="1"/>
      <c r="Y1388" s="1"/>
      <c r="Z1388" s="1"/>
      <c r="AA1388" s="1"/>
      <c r="AB1388" s="1"/>
      <c r="AC1388" s="1"/>
      <c r="AD1388" s="1"/>
      <c r="AE1388" s="16"/>
      <c r="AF1388" s="16"/>
      <c r="AG1388" s="16"/>
      <c r="AH1388" s="16"/>
      <c r="AI1388" s="16"/>
      <c r="AJ1388" s="16"/>
      <c r="AK1388" s="16"/>
      <c r="AL1388" s="16"/>
      <c r="AM1388" s="16"/>
      <c r="AN1388" s="16"/>
      <c r="AO1388" s="16"/>
      <c r="AP1388" s="16"/>
      <c r="AQ1388" s="16"/>
      <c r="AR1388" s="16"/>
      <c r="AS1388" s="16"/>
      <c r="AT1388" s="16"/>
      <c r="AU1388" s="16"/>
      <c r="AV1388" s="16"/>
      <c r="AW1388" s="16"/>
      <c r="AX1388" s="16"/>
      <c r="AY1388" s="16"/>
      <c r="AZ1388" s="16"/>
      <c r="BA1388" s="16"/>
      <c r="BB1388" s="16"/>
      <c r="BC1388" s="16"/>
      <c r="BD1388" s="16"/>
      <c r="BE1388" s="16"/>
      <c r="BF1388" s="16"/>
      <c r="BG1388" s="16"/>
    </row>
    <row r="1389" spans="1:59" s="5" customFormat="1" x14ac:dyDescent="0.2">
      <c r="A1389"/>
      <c r="B1389"/>
      <c r="C1389"/>
      <c r="D1389"/>
      <c r="E1389"/>
      <c r="F1389"/>
      <c r="G1389"/>
      <c r="H1389"/>
      <c r="I1389"/>
      <c r="J1389"/>
      <c r="K1389"/>
      <c r="L1389"/>
      <c r="M1389" s="16"/>
      <c r="N1389" s="3">
        <v>1384</v>
      </c>
      <c r="O1389" s="3" t="str">
        <f t="shared" si="213"/>
        <v>NA</v>
      </c>
      <c r="P1389" s="3" t="e">
        <f t="shared" si="209"/>
        <v>#VALUE!</v>
      </c>
      <c r="Q1389" s="3" t="e">
        <f t="shared" si="210"/>
        <v>#VALUE!</v>
      </c>
      <c r="R1389" s="3">
        <f t="shared" si="211"/>
        <v>-0.81696989301044198</v>
      </c>
      <c r="S1389" s="3">
        <f t="shared" si="212"/>
        <v>-0.57668032211486719</v>
      </c>
      <c r="T1389" s="16"/>
      <c r="U1389" s="1"/>
      <c r="V1389" s="1"/>
      <c r="W1389" s="1"/>
      <c r="X1389" s="1"/>
      <c r="Y1389" s="1"/>
      <c r="Z1389" s="1"/>
      <c r="AA1389" s="1"/>
      <c r="AB1389" s="1"/>
      <c r="AC1389" s="1"/>
      <c r="AD1389" s="1"/>
      <c r="AE1389" s="16"/>
      <c r="AF1389" s="16"/>
      <c r="AG1389" s="16"/>
      <c r="AH1389" s="16"/>
      <c r="AI1389" s="16"/>
      <c r="AJ1389" s="16"/>
      <c r="AK1389" s="16"/>
      <c r="AL1389" s="16"/>
      <c r="AM1389" s="16"/>
      <c r="AN1389" s="16"/>
      <c r="AO1389" s="16"/>
      <c r="AP1389" s="16"/>
      <c r="AQ1389" s="16"/>
      <c r="AR1389" s="16"/>
      <c r="AS1389" s="16"/>
      <c r="AT1389" s="16"/>
      <c r="AU1389" s="16"/>
      <c r="AV1389" s="16"/>
      <c r="AW1389" s="16"/>
      <c r="AX1389" s="16"/>
      <c r="AY1389" s="16"/>
      <c r="AZ1389" s="16"/>
      <c r="BA1389" s="16"/>
      <c r="BB1389" s="16"/>
      <c r="BC1389" s="16"/>
      <c r="BD1389" s="16"/>
      <c r="BE1389" s="16"/>
      <c r="BF1389" s="16"/>
      <c r="BG1389" s="16"/>
    </row>
    <row r="1390" spans="1:59" s="5" customFormat="1" x14ac:dyDescent="0.2">
      <c r="A1390"/>
      <c r="B1390"/>
      <c r="C1390"/>
      <c r="D1390"/>
      <c r="E1390"/>
      <c r="F1390"/>
      <c r="G1390"/>
      <c r="H1390"/>
      <c r="I1390"/>
      <c r="J1390"/>
      <c r="K1390"/>
      <c r="L1390"/>
      <c r="M1390" s="16"/>
      <c r="N1390" s="3">
        <v>1385</v>
      </c>
      <c r="O1390" s="3" t="str">
        <f t="shared" si="213"/>
        <v>NA</v>
      </c>
      <c r="P1390" s="3" t="e">
        <f t="shared" si="209"/>
        <v>#VALUE!</v>
      </c>
      <c r="Q1390" s="3" t="e">
        <f t="shared" si="210"/>
        <v>#VALUE!</v>
      </c>
      <c r="R1390" s="3">
        <f t="shared" si="211"/>
        <v>-0.56059547570260182</v>
      </c>
      <c r="S1390" s="3">
        <f t="shared" si="212"/>
        <v>0.50027008897826997</v>
      </c>
      <c r="T1390" s="16"/>
      <c r="U1390" s="1"/>
      <c r="V1390" s="1"/>
      <c r="W1390" s="1"/>
      <c r="X1390" s="1"/>
      <c r="Y1390" s="1"/>
      <c r="Z1390" s="1"/>
      <c r="AA1390" s="1"/>
      <c r="AB1390" s="1"/>
      <c r="AC1390" s="1"/>
      <c r="AD1390" s="1"/>
      <c r="AE1390" s="16"/>
      <c r="AF1390" s="16"/>
      <c r="AG1390" s="16"/>
      <c r="AH1390" s="16"/>
      <c r="AI1390" s="16"/>
      <c r="AJ1390" s="16"/>
      <c r="AK1390" s="16"/>
      <c r="AL1390" s="16"/>
      <c r="AM1390" s="16"/>
      <c r="AN1390" s="16"/>
      <c r="AO1390" s="16"/>
      <c r="AP1390" s="16"/>
      <c r="AQ1390" s="16"/>
      <c r="AR1390" s="16"/>
      <c r="AS1390" s="16"/>
      <c r="AT1390" s="16"/>
      <c r="AU1390" s="16"/>
      <c r="AV1390" s="16"/>
      <c r="AW1390" s="16"/>
      <c r="AX1390" s="16"/>
      <c r="AY1390" s="16"/>
      <c r="AZ1390" s="16"/>
      <c r="BA1390" s="16"/>
      <c r="BB1390" s="16"/>
      <c r="BC1390" s="16"/>
      <c r="BD1390" s="16"/>
      <c r="BE1390" s="16"/>
      <c r="BF1390" s="16"/>
      <c r="BG1390" s="16"/>
    </row>
    <row r="1391" spans="1:59" s="5" customFormat="1" x14ac:dyDescent="0.2">
      <c r="A1391"/>
      <c r="B1391"/>
      <c r="C1391"/>
      <c r="D1391"/>
      <c r="E1391"/>
      <c r="F1391"/>
      <c r="G1391"/>
      <c r="H1391"/>
      <c r="I1391"/>
      <c r="J1391"/>
      <c r="K1391"/>
      <c r="L1391"/>
      <c r="M1391" s="16"/>
      <c r="N1391" s="3">
        <v>1386</v>
      </c>
      <c r="O1391" s="3" t="str">
        <f t="shared" si="213"/>
        <v>NA</v>
      </c>
      <c r="P1391" s="3" t="e">
        <f t="shared" si="209"/>
        <v>#VALUE!</v>
      </c>
      <c r="Q1391" s="3" t="e">
        <f t="shared" si="210"/>
        <v>#VALUE!</v>
      </c>
      <c r="R1391" s="3">
        <f t="shared" si="211"/>
        <v>-0.77049940583934473</v>
      </c>
      <c r="S1391" s="3">
        <f t="shared" si="212"/>
        <v>-0.62643806426225535</v>
      </c>
      <c r="T1391" s="16"/>
      <c r="U1391" s="1"/>
      <c r="V1391" s="1"/>
      <c r="W1391" s="1"/>
      <c r="X1391" s="1"/>
      <c r="Y1391" s="1"/>
      <c r="Z1391" s="1"/>
      <c r="AA1391" s="1"/>
      <c r="AB1391" s="1"/>
      <c r="AC1391" s="1"/>
      <c r="AD1391" s="1"/>
      <c r="AE1391" s="16"/>
      <c r="AF1391" s="16"/>
      <c r="AG1391" s="16"/>
      <c r="AH1391" s="16"/>
      <c r="AI1391" s="16"/>
      <c r="AJ1391" s="16"/>
      <c r="AK1391" s="16"/>
      <c r="AL1391" s="16"/>
      <c r="AM1391" s="16"/>
      <c r="AN1391" s="16"/>
      <c r="AO1391" s="16"/>
      <c r="AP1391" s="16"/>
      <c r="AQ1391" s="16"/>
      <c r="AR1391" s="16"/>
      <c r="AS1391" s="16"/>
      <c r="AT1391" s="16"/>
      <c r="AU1391" s="16"/>
      <c r="AV1391" s="16"/>
      <c r="AW1391" s="16"/>
      <c r="AX1391" s="16"/>
      <c r="AY1391" s="16"/>
      <c r="AZ1391" s="16"/>
      <c r="BA1391" s="16"/>
      <c r="BB1391" s="16"/>
      <c r="BC1391" s="16"/>
      <c r="BD1391" s="16"/>
      <c r="BE1391" s="16"/>
      <c r="BF1391" s="16"/>
      <c r="BG1391" s="16"/>
    </row>
    <row r="1392" spans="1:59" s="5" customFormat="1" x14ac:dyDescent="0.2">
      <c r="A1392"/>
      <c r="B1392"/>
      <c r="C1392"/>
      <c r="D1392"/>
      <c r="E1392"/>
      <c r="F1392"/>
      <c r="G1392"/>
      <c r="H1392"/>
      <c r="I1392"/>
      <c r="J1392"/>
      <c r="K1392"/>
      <c r="L1392"/>
      <c r="M1392" s="16"/>
      <c r="N1392" s="3">
        <v>1387</v>
      </c>
      <c r="O1392" s="3" t="str">
        <f t="shared" si="213"/>
        <v>NA</v>
      </c>
      <c r="P1392" s="3" t="e">
        <f t="shared" si="209"/>
        <v>#VALUE!</v>
      </c>
      <c r="Q1392" s="3" t="e">
        <f t="shared" si="210"/>
        <v>#VALUE!</v>
      </c>
      <c r="R1392" s="3">
        <f t="shared" si="211"/>
        <v>-0.22011449855155757</v>
      </c>
      <c r="S1392" s="3">
        <f t="shared" si="212"/>
        <v>0.13570398049750154</v>
      </c>
      <c r="T1392" s="16"/>
      <c r="U1392" s="1"/>
      <c r="V1392" s="1"/>
      <c r="W1392" s="1"/>
      <c r="X1392" s="1"/>
      <c r="Y1392" s="1"/>
      <c r="Z1392" s="1"/>
      <c r="AA1392" s="1"/>
      <c r="AB1392" s="1"/>
      <c r="AC1392" s="1"/>
      <c r="AD1392" s="1"/>
      <c r="AE1392" s="16"/>
      <c r="AF1392" s="16"/>
      <c r="AG1392" s="16"/>
      <c r="AH1392" s="16"/>
      <c r="AI1392" s="16"/>
      <c r="AJ1392" s="16"/>
      <c r="AK1392" s="16"/>
      <c r="AL1392" s="16"/>
      <c r="AM1392" s="16"/>
      <c r="AN1392" s="16"/>
      <c r="AO1392" s="16"/>
      <c r="AP1392" s="16"/>
      <c r="AQ1392" s="16"/>
      <c r="AR1392" s="16"/>
      <c r="AS1392" s="16"/>
      <c r="AT1392" s="16"/>
      <c r="AU1392" s="16"/>
      <c r="AV1392" s="16"/>
      <c r="AW1392" s="16"/>
      <c r="AX1392" s="16"/>
      <c r="AY1392" s="16"/>
      <c r="AZ1392" s="16"/>
      <c r="BA1392" s="16"/>
      <c r="BB1392" s="16"/>
      <c r="BC1392" s="16"/>
      <c r="BD1392" s="16"/>
      <c r="BE1392" s="16"/>
      <c r="BF1392" s="16"/>
      <c r="BG1392" s="16"/>
    </row>
    <row r="1393" spans="1:59" s="5" customFormat="1" x14ac:dyDescent="0.2">
      <c r="A1393"/>
      <c r="B1393"/>
      <c r="C1393"/>
      <c r="D1393"/>
      <c r="E1393"/>
      <c r="F1393"/>
      <c r="G1393"/>
      <c r="H1393"/>
      <c r="I1393"/>
      <c r="J1393"/>
      <c r="K1393"/>
      <c r="L1393"/>
      <c r="M1393" s="16"/>
      <c r="N1393" s="3">
        <v>1388</v>
      </c>
      <c r="O1393" s="3" t="str">
        <f t="shared" si="213"/>
        <v>NA</v>
      </c>
      <c r="P1393" s="3" t="e">
        <f t="shared" si="209"/>
        <v>#VALUE!</v>
      </c>
      <c r="Q1393" s="3" t="e">
        <f t="shared" si="210"/>
        <v>#VALUE!</v>
      </c>
      <c r="R1393" s="3">
        <f t="shared" si="211"/>
        <v>-0.72402891866824737</v>
      </c>
      <c r="S1393" s="3">
        <f t="shared" si="212"/>
        <v>-0.6761958064096435</v>
      </c>
      <c r="T1393" s="16"/>
      <c r="U1393" s="1"/>
      <c r="V1393" s="1"/>
      <c r="W1393" s="1"/>
      <c r="X1393" s="1"/>
      <c r="Y1393" s="1"/>
      <c r="Z1393" s="1"/>
      <c r="AA1393" s="1"/>
      <c r="AB1393" s="1"/>
      <c r="AC1393" s="1"/>
      <c r="AD1393" s="1"/>
      <c r="AE1393" s="16"/>
      <c r="AF1393" s="16"/>
      <c r="AG1393" s="16"/>
      <c r="AH1393" s="16"/>
      <c r="AI1393" s="16"/>
      <c r="AJ1393" s="16"/>
      <c r="AK1393" s="16"/>
      <c r="AL1393" s="16"/>
      <c r="AM1393" s="16"/>
      <c r="AN1393" s="16"/>
      <c r="AO1393" s="16"/>
      <c r="AP1393" s="16"/>
      <c r="AQ1393" s="16"/>
      <c r="AR1393" s="16"/>
      <c r="AS1393" s="16"/>
      <c r="AT1393" s="16"/>
      <c r="AU1393" s="16"/>
      <c r="AV1393" s="16"/>
      <c r="AW1393" s="16"/>
      <c r="AX1393" s="16"/>
      <c r="AY1393" s="16"/>
      <c r="AZ1393" s="16"/>
      <c r="BA1393" s="16"/>
      <c r="BB1393" s="16"/>
      <c r="BC1393" s="16"/>
      <c r="BD1393" s="16"/>
      <c r="BE1393" s="16"/>
      <c r="BF1393" s="16"/>
      <c r="BG1393" s="16"/>
    </row>
    <row r="1394" spans="1:59" s="5" customFormat="1" x14ac:dyDescent="0.2">
      <c r="A1394"/>
      <c r="B1394"/>
      <c r="C1394"/>
      <c r="D1394"/>
      <c r="E1394"/>
      <c r="F1394"/>
      <c r="G1394"/>
      <c r="H1394"/>
      <c r="I1394"/>
      <c r="J1394"/>
      <c r="K1394"/>
      <c r="L1394"/>
      <c r="M1394" s="16"/>
      <c r="N1394" s="3">
        <v>1389</v>
      </c>
      <c r="O1394" s="3" t="str">
        <f t="shared" si="213"/>
        <v>NA</v>
      </c>
      <c r="P1394" s="3" t="e">
        <f t="shared" si="209"/>
        <v>#VALUE!</v>
      </c>
      <c r="Q1394" s="3" t="e">
        <f t="shared" si="210"/>
        <v>#VALUE!</v>
      </c>
      <c r="R1394" s="3">
        <f t="shared" si="211"/>
        <v>0.12036647859948663</v>
      </c>
      <c r="S1394" s="3">
        <f t="shared" si="212"/>
        <v>-0.22886212798326699</v>
      </c>
      <c r="T1394" s="16"/>
      <c r="U1394" s="1"/>
      <c r="V1394" s="1"/>
      <c r="W1394" s="1"/>
      <c r="X1394" s="1"/>
      <c r="Y1394" s="1"/>
      <c r="Z1394" s="1"/>
      <c r="AA1394" s="1"/>
      <c r="AB1394" s="1"/>
      <c r="AC1394" s="1"/>
      <c r="AD1394" s="1"/>
      <c r="AE1394" s="16"/>
      <c r="AF1394" s="16"/>
      <c r="AG1394" s="16"/>
      <c r="AH1394" s="16"/>
      <c r="AI1394" s="16"/>
      <c r="AJ1394" s="16"/>
      <c r="AK1394" s="16"/>
      <c r="AL1394" s="16"/>
      <c r="AM1394" s="16"/>
      <c r="AN1394" s="16"/>
      <c r="AO1394" s="16"/>
      <c r="AP1394" s="16"/>
      <c r="AQ1394" s="16"/>
      <c r="AR1394" s="16"/>
      <c r="AS1394" s="16"/>
      <c r="AT1394" s="16"/>
      <c r="AU1394" s="16"/>
      <c r="AV1394" s="16"/>
      <c r="AW1394" s="16"/>
      <c r="AX1394" s="16"/>
      <c r="AY1394" s="16"/>
      <c r="AZ1394" s="16"/>
      <c r="BA1394" s="16"/>
      <c r="BB1394" s="16"/>
      <c r="BC1394" s="16"/>
      <c r="BD1394" s="16"/>
      <c r="BE1394" s="16"/>
      <c r="BF1394" s="16"/>
      <c r="BG1394" s="16"/>
    </row>
    <row r="1395" spans="1:59" s="5" customFormat="1" x14ac:dyDescent="0.2">
      <c r="A1395"/>
      <c r="B1395"/>
      <c r="C1395"/>
      <c r="D1395"/>
      <c r="E1395"/>
      <c r="F1395"/>
      <c r="G1395"/>
      <c r="H1395"/>
      <c r="I1395"/>
      <c r="J1395"/>
      <c r="K1395"/>
      <c r="L1395"/>
      <c r="M1395" s="16"/>
      <c r="N1395" s="3">
        <v>1390</v>
      </c>
      <c r="O1395" s="3" t="str">
        <f t="shared" si="213"/>
        <v>NA</v>
      </c>
      <c r="P1395" s="3" t="e">
        <f t="shared" si="209"/>
        <v>#VALUE!</v>
      </c>
      <c r="Q1395" s="3" t="e">
        <f t="shared" si="210"/>
        <v>#VALUE!</v>
      </c>
      <c r="R1395" s="3">
        <f t="shared" si="211"/>
        <v>-0.67755843149715012</v>
      </c>
      <c r="S1395" s="3">
        <f t="shared" si="212"/>
        <v>-0.72595354855703165</v>
      </c>
      <c r="T1395" s="16"/>
      <c r="U1395" s="1"/>
      <c r="V1395" s="1"/>
      <c r="W1395" s="1"/>
      <c r="X1395" s="1"/>
      <c r="Y1395" s="1"/>
      <c r="Z1395" s="1"/>
      <c r="AA1395" s="1"/>
      <c r="AB1395" s="1"/>
      <c r="AC1395" s="1"/>
      <c r="AD1395" s="1"/>
      <c r="AE1395" s="16"/>
      <c r="AF1395" s="16"/>
      <c r="AG1395" s="16"/>
      <c r="AH1395" s="16"/>
      <c r="AI1395" s="16"/>
      <c r="AJ1395" s="16"/>
      <c r="AK1395" s="16"/>
      <c r="AL1395" s="16"/>
      <c r="AM1395" s="16"/>
      <c r="AN1395" s="16"/>
      <c r="AO1395" s="16"/>
      <c r="AP1395" s="16"/>
      <c r="AQ1395" s="16"/>
      <c r="AR1395" s="16"/>
      <c r="AS1395" s="16"/>
      <c r="AT1395" s="16"/>
      <c r="AU1395" s="16"/>
      <c r="AV1395" s="16"/>
      <c r="AW1395" s="16"/>
      <c r="AX1395" s="16"/>
      <c r="AY1395" s="16"/>
      <c r="AZ1395" s="16"/>
      <c r="BA1395" s="16"/>
      <c r="BB1395" s="16"/>
      <c r="BC1395" s="16"/>
      <c r="BD1395" s="16"/>
      <c r="BE1395" s="16"/>
      <c r="BF1395" s="16"/>
      <c r="BG1395" s="16"/>
    </row>
    <row r="1396" spans="1:59" s="5" customFormat="1" x14ac:dyDescent="0.2">
      <c r="A1396"/>
      <c r="B1396"/>
      <c r="C1396"/>
      <c r="D1396"/>
      <c r="E1396"/>
      <c r="F1396"/>
      <c r="G1396"/>
      <c r="H1396"/>
      <c r="I1396"/>
      <c r="J1396"/>
      <c r="K1396"/>
      <c r="L1396"/>
      <c r="M1396" s="16"/>
      <c r="N1396" s="3">
        <v>1391</v>
      </c>
      <c r="O1396" s="3" t="str">
        <f t="shared" si="213"/>
        <v>NA</v>
      </c>
      <c r="P1396" s="3" t="e">
        <f t="shared" si="209"/>
        <v>#VALUE!</v>
      </c>
      <c r="Q1396" s="3" t="e">
        <f t="shared" si="210"/>
        <v>#VALUE!</v>
      </c>
      <c r="R1396" s="3">
        <f t="shared" si="211"/>
        <v>0.46084745575053088</v>
      </c>
      <c r="S1396" s="3">
        <f t="shared" si="212"/>
        <v>-0.59342823646403542</v>
      </c>
      <c r="T1396" s="16"/>
      <c r="U1396" s="1"/>
      <c r="V1396" s="1"/>
      <c r="W1396" s="1"/>
      <c r="X1396" s="1"/>
      <c r="Y1396" s="1"/>
      <c r="Z1396" s="1"/>
      <c r="AA1396" s="1"/>
      <c r="AB1396" s="1"/>
      <c r="AC1396" s="1"/>
      <c r="AD1396" s="1"/>
      <c r="AE1396" s="16"/>
      <c r="AF1396" s="16"/>
      <c r="AG1396" s="16"/>
      <c r="AH1396" s="16"/>
      <c r="AI1396" s="16"/>
      <c r="AJ1396" s="16"/>
      <c r="AK1396" s="16"/>
      <c r="AL1396" s="16"/>
      <c r="AM1396" s="16"/>
      <c r="AN1396" s="16"/>
      <c r="AO1396" s="16"/>
      <c r="AP1396" s="16"/>
      <c r="AQ1396" s="16"/>
      <c r="AR1396" s="16"/>
      <c r="AS1396" s="16"/>
      <c r="AT1396" s="16"/>
      <c r="AU1396" s="16"/>
      <c r="AV1396" s="16"/>
      <c r="AW1396" s="16"/>
      <c r="AX1396" s="16"/>
      <c r="AY1396" s="16"/>
      <c r="AZ1396" s="16"/>
      <c r="BA1396" s="16"/>
      <c r="BB1396" s="16"/>
      <c r="BC1396" s="16"/>
      <c r="BD1396" s="16"/>
      <c r="BE1396" s="16"/>
      <c r="BF1396" s="16"/>
      <c r="BG1396" s="16"/>
    </row>
    <row r="1397" spans="1:59" s="5" customFormat="1" x14ac:dyDescent="0.2">
      <c r="A1397"/>
      <c r="B1397"/>
      <c r="C1397"/>
      <c r="D1397"/>
      <c r="E1397"/>
      <c r="F1397"/>
      <c r="G1397"/>
      <c r="H1397"/>
      <c r="I1397"/>
      <c r="J1397"/>
      <c r="K1397"/>
      <c r="L1397"/>
      <c r="M1397" s="16"/>
      <c r="N1397" s="3">
        <v>1392</v>
      </c>
      <c r="O1397" s="3" t="str">
        <f t="shared" si="213"/>
        <v>NA</v>
      </c>
      <c r="P1397" s="3" t="e">
        <f t="shared" si="209"/>
        <v>#VALUE!</v>
      </c>
      <c r="Q1397" s="3" t="e">
        <f t="shared" si="210"/>
        <v>#VALUE!</v>
      </c>
      <c r="R1397" s="3">
        <f t="shared" si="211"/>
        <v>-0.63108794432605286</v>
      </c>
      <c r="S1397" s="3">
        <f t="shared" si="212"/>
        <v>-0.7757112907044198</v>
      </c>
      <c r="T1397" s="16"/>
      <c r="U1397" s="1"/>
      <c r="V1397" s="1"/>
      <c r="W1397" s="1"/>
      <c r="X1397" s="1"/>
      <c r="Y1397" s="1"/>
      <c r="Z1397" s="1"/>
      <c r="AA1397" s="1"/>
      <c r="AB1397" s="1"/>
      <c r="AC1397" s="1"/>
      <c r="AD1397" s="1"/>
      <c r="AE1397" s="16"/>
      <c r="AF1397" s="16"/>
      <c r="AG1397" s="16"/>
      <c r="AH1397" s="16"/>
      <c r="AI1397" s="16"/>
      <c r="AJ1397" s="16"/>
      <c r="AK1397" s="16"/>
      <c r="AL1397" s="16"/>
      <c r="AM1397" s="16"/>
      <c r="AN1397" s="16"/>
      <c r="AO1397" s="16"/>
      <c r="AP1397" s="16"/>
      <c r="AQ1397" s="16"/>
      <c r="AR1397" s="16"/>
      <c r="AS1397" s="16"/>
      <c r="AT1397" s="16"/>
      <c r="AU1397" s="16"/>
      <c r="AV1397" s="16"/>
      <c r="AW1397" s="16"/>
      <c r="AX1397" s="16"/>
      <c r="AY1397" s="16"/>
      <c r="AZ1397" s="16"/>
      <c r="BA1397" s="16"/>
      <c r="BB1397" s="16"/>
      <c r="BC1397" s="16"/>
      <c r="BD1397" s="16"/>
      <c r="BE1397" s="16"/>
      <c r="BF1397" s="16"/>
      <c r="BG1397" s="16"/>
    </row>
    <row r="1398" spans="1:59" s="5" customFormat="1" x14ac:dyDescent="0.2">
      <c r="A1398"/>
      <c r="B1398"/>
      <c r="C1398"/>
      <c r="D1398"/>
      <c r="E1398"/>
      <c r="F1398"/>
      <c r="G1398"/>
      <c r="H1398"/>
      <c r="I1398"/>
      <c r="J1398"/>
      <c r="K1398"/>
      <c r="L1398"/>
      <c r="M1398" s="16"/>
      <c r="N1398" s="3">
        <v>1393</v>
      </c>
      <c r="O1398" s="3" t="str">
        <f t="shared" si="213"/>
        <v>NA</v>
      </c>
      <c r="P1398" s="3" t="e">
        <f t="shared" si="209"/>
        <v>#VALUE!</v>
      </c>
      <c r="Q1398" s="3" t="e">
        <f t="shared" si="210"/>
        <v>#VALUE!</v>
      </c>
      <c r="R1398" s="3">
        <f t="shared" si="211"/>
        <v>0.6543231879116016</v>
      </c>
      <c r="S1398" s="3">
        <f t="shared" si="212"/>
        <v>-0.75083241963072556</v>
      </c>
      <c r="T1398" s="16"/>
      <c r="U1398" s="1"/>
      <c r="V1398" s="1"/>
      <c r="W1398" s="1"/>
      <c r="X1398" s="1"/>
      <c r="Y1398" s="1"/>
      <c r="Z1398" s="1"/>
      <c r="AA1398" s="1"/>
      <c r="AB1398" s="1"/>
      <c r="AC1398" s="1"/>
      <c r="AD1398" s="1"/>
      <c r="AE1398" s="16"/>
      <c r="AF1398" s="16"/>
      <c r="AG1398" s="16"/>
      <c r="AH1398" s="16"/>
      <c r="AI1398" s="16"/>
      <c r="AJ1398" s="16"/>
      <c r="AK1398" s="16"/>
      <c r="AL1398" s="16"/>
      <c r="AM1398" s="16"/>
      <c r="AN1398" s="16"/>
      <c r="AO1398" s="16"/>
      <c r="AP1398" s="16"/>
      <c r="AQ1398" s="16"/>
      <c r="AR1398" s="16"/>
      <c r="AS1398" s="16"/>
      <c r="AT1398" s="16"/>
      <c r="AU1398" s="16"/>
      <c r="AV1398" s="16"/>
      <c r="AW1398" s="16"/>
      <c r="AX1398" s="16"/>
      <c r="AY1398" s="16"/>
      <c r="AZ1398" s="16"/>
      <c r="BA1398" s="16"/>
      <c r="BB1398" s="16"/>
      <c r="BC1398" s="16"/>
      <c r="BD1398" s="16"/>
      <c r="BE1398" s="16"/>
      <c r="BF1398" s="16"/>
      <c r="BG1398" s="16"/>
    </row>
    <row r="1399" spans="1:59" s="5" customFormat="1" x14ac:dyDescent="0.2">
      <c r="A1399"/>
      <c r="B1399"/>
      <c r="C1399"/>
      <c r="D1399"/>
      <c r="E1399"/>
      <c r="F1399"/>
      <c r="G1399"/>
      <c r="H1399"/>
      <c r="I1399"/>
      <c r="J1399"/>
      <c r="K1399"/>
      <c r="L1399"/>
      <c r="M1399" s="16"/>
      <c r="N1399" s="3">
        <v>1394</v>
      </c>
      <c r="O1399" s="3" t="str">
        <f t="shared" si="213"/>
        <v>NA</v>
      </c>
      <c r="P1399" s="3" t="e">
        <f t="shared" si="209"/>
        <v>#VALUE!</v>
      </c>
      <c r="Q1399" s="3" t="e">
        <f t="shared" si="210"/>
        <v>#VALUE!</v>
      </c>
      <c r="R1399" s="3">
        <f t="shared" si="211"/>
        <v>-0.29060696717500861</v>
      </c>
      <c r="S1399" s="3">
        <f t="shared" si="212"/>
        <v>-0.41114518222365126</v>
      </c>
      <c r="T1399" s="16"/>
      <c r="U1399" s="1"/>
      <c r="V1399" s="1"/>
      <c r="W1399" s="1"/>
      <c r="X1399" s="1"/>
      <c r="Y1399" s="1"/>
      <c r="Z1399" s="1"/>
      <c r="AA1399" s="1"/>
      <c r="AB1399" s="1"/>
      <c r="AC1399" s="1"/>
      <c r="AD1399" s="1"/>
      <c r="AE1399" s="16"/>
      <c r="AF1399" s="16"/>
      <c r="AG1399" s="16"/>
      <c r="AH1399" s="16"/>
      <c r="AI1399" s="16"/>
      <c r="AJ1399" s="16"/>
      <c r="AK1399" s="16"/>
      <c r="AL1399" s="16"/>
      <c r="AM1399" s="16"/>
      <c r="AN1399" s="16"/>
      <c r="AO1399" s="16"/>
      <c r="AP1399" s="16"/>
      <c r="AQ1399" s="16"/>
      <c r="AR1399" s="16"/>
      <c r="AS1399" s="16"/>
      <c r="AT1399" s="16"/>
      <c r="AU1399" s="16"/>
      <c r="AV1399" s="16"/>
      <c r="AW1399" s="16"/>
      <c r="AX1399" s="16"/>
      <c r="AY1399" s="16"/>
      <c r="AZ1399" s="16"/>
      <c r="BA1399" s="16"/>
      <c r="BB1399" s="16"/>
      <c r="BC1399" s="16"/>
      <c r="BD1399" s="16"/>
      <c r="BE1399" s="16"/>
      <c r="BF1399" s="16"/>
      <c r="BG1399" s="16"/>
    </row>
    <row r="1400" spans="1:59" s="5" customFormat="1" x14ac:dyDescent="0.2">
      <c r="A1400"/>
      <c r="B1400"/>
      <c r="C1400"/>
      <c r="D1400"/>
      <c r="E1400"/>
      <c r="F1400"/>
      <c r="G1400"/>
      <c r="H1400"/>
      <c r="I1400"/>
      <c r="J1400"/>
      <c r="K1400"/>
      <c r="L1400"/>
      <c r="M1400" s="16"/>
      <c r="N1400" s="3">
        <v>1395</v>
      </c>
      <c r="O1400" s="3" t="str">
        <f t="shared" si="213"/>
        <v>NA</v>
      </c>
      <c r="P1400" s="3" t="e">
        <f t="shared" si="209"/>
        <v>#VALUE!</v>
      </c>
      <c r="Q1400" s="3" t="e">
        <f t="shared" si="210"/>
        <v>#VALUE!</v>
      </c>
      <c r="R1400" s="3">
        <f t="shared" si="211"/>
        <v>0.70079367508269885</v>
      </c>
      <c r="S1400" s="3">
        <f t="shared" si="212"/>
        <v>-0.70107467748333752</v>
      </c>
      <c r="T1400" s="16"/>
      <c r="U1400" s="1"/>
      <c r="V1400" s="1"/>
      <c r="W1400" s="1"/>
      <c r="X1400" s="1"/>
      <c r="Y1400" s="1"/>
      <c r="Z1400" s="1"/>
      <c r="AA1400" s="1"/>
      <c r="AB1400" s="1"/>
      <c r="AC1400" s="1"/>
      <c r="AD1400" s="1"/>
      <c r="AE1400" s="16"/>
      <c r="AF1400" s="16"/>
      <c r="AG1400" s="16"/>
      <c r="AH1400" s="16"/>
      <c r="AI1400" s="16"/>
      <c r="AJ1400" s="16"/>
      <c r="AK1400" s="16"/>
      <c r="AL1400" s="16"/>
      <c r="AM1400" s="16"/>
      <c r="AN1400" s="16"/>
      <c r="AO1400" s="16"/>
      <c r="AP1400" s="16"/>
      <c r="AQ1400" s="16"/>
      <c r="AR1400" s="16"/>
      <c r="AS1400" s="16"/>
      <c r="AT1400" s="16"/>
      <c r="AU1400" s="16"/>
      <c r="AV1400" s="16"/>
      <c r="AW1400" s="16"/>
      <c r="AX1400" s="16"/>
      <c r="AY1400" s="16"/>
      <c r="AZ1400" s="16"/>
      <c r="BA1400" s="16"/>
      <c r="BB1400" s="16"/>
      <c r="BC1400" s="16"/>
      <c r="BD1400" s="16"/>
      <c r="BE1400" s="16"/>
      <c r="BF1400" s="16"/>
      <c r="BG1400" s="16"/>
    </row>
    <row r="1401" spans="1:59" s="5" customFormat="1" x14ac:dyDescent="0.2">
      <c r="A1401"/>
      <c r="B1401"/>
      <c r="C1401"/>
      <c r="D1401"/>
      <c r="E1401"/>
      <c r="F1401"/>
      <c r="G1401"/>
      <c r="H1401"/>
      <c r="I1401"/>
      <c r="J1401"/>
      <c r="K1401"/>
      <c r="L1401"/>
      <c r="M1401" s="16"/>
      <c r="N1401" s="3">
        <v>1396</v>
      </c>
      <c r="O1401" s="3" t="str">
        <f t="shared" si="213"/>
        <v>NA</v>
      </c>
      <c r="P1401" s="3" t="e">
        <f t="shared" si="209"/>
        <v>#VALUE!</v>
      </c>
      <c r="Q1401" s="3" t="e">
        <f t="shared" si="210"/>
        <v>#VALUE!</v>
      </c>
      <c r="R1401" s="3">
        <f t="shared" si="211"/>
        <v>4.9874009976035638E-2</v>
      </c>
      <c r="S1401" s="3">
        <f t="shared" si="212"/>
        <v>-4.6579073742882837E-2</v>
      </c>
      <c r="T1401" s="16"/>
      <c r="U1401" s="1"/>
      <c r="V1401" s="1"/>
      <c r="W1401" s="1"/>
      <c r="X1401" s="1"/>
      <c r="Y1401" s="1"/>
      <c r="Z1401" s="1"/>
      <c r="AA1401" s="1"/>
      <c r="AB1401" s="1"/>
      <c r="AC1401" s="1"/>
      <c r="AD1401" s="1"/>
      <c r="AE1401" s="16"/>
      <c r="AF1401" s="16"/>
      <c r="AG1401" s="16"/>
      <c r="AH1401" s="16"/>
      <c r="AI1401" s="16"/>
      <c r="AJ1401" s="16"/>
      <c r="AK1401" s="16"/>
      <c r="AL1401" s="16"/>
      <c r="AM1401" s="16"/>
      <c r="AN1401" s="16"/>
      <c r="AO1401" s="16"/>
      <c r="AP1401" s="16"/>
      <c r="AQ1401" s="16"/>
      <c r="AR1401" s="16"/>
      <c r="AS1401" s="16"/>
      <c r="AT1401" s="16"/>
      <c r="AU1401" s="16"/>
      <c r="AV1401" s="16"/>
      <c r="AW1401" s="16"/>
      <c r="AX1401" s="16"/>
      <c r="AY1401" s="16"/>
      <c r="AZ1401" s="16"/>
      <c r="BA1401" s="16"/>
      <c r="BB1401" s="16"/>
      <c r="BC1401" s="16"/>
      <c r="BD1401" s="16"/>
      <c r="BE1401" s="16"/>
      <c r="BF1401" s="16"/>
      <c r="BG1401" s="16"/>
    </row>
    <row r="1402" spans="1:59" s="5" customFormat="1" x14ac:dyDescent="0.2">
      <c r="A1402"/>
      <c r="B1402"/>
      <c r="C1402"/>
      <c r="D1402"/>
      <c r="E1402"/>
      <c r="F1402"/>
      <c r="G1402"/>
      <c r="H1402"/>
      <c r="I1402"/>
      <c r="J1402"/>
      <c r="K1402"/>
      <c r="L1402"/>
      <c r="M1402" s="16"/>
      <c r="N1402" s="3">
        <v>1397</v>
      </c>
      <c r="O1402" s="3" t="str">
        <f t="shared" si="213"/>
        <v>NA</v>
      </c>
      <c r="P1402" s="3" t="e">
        <f t="shared" si="209"/>
        <v>#VALUE!</v>
      </c>
      <c r="Q1402" s="3" t="e">
        <f t="shared" si="210"/>
        <v>#VALUE!</v>
      </c>
      <c r="R1402" s="3">
        <f t="shared" si="211"/>
        <v>0.7472641622537961</v>
      </c>
      <c r="S1402" s="3">
        <f t="shared" si="212"/>
        <v>-0.65131693533594925</v>
      </c>
      <c r="T1402" s="16"/>
      <c r="U1402" s="1"/>
      <c r="V1402" s="1"/>
      <c r="W1402" s="1"/>
      <c r="X1402" s="1"/>
      <c r="Y1402" s="1"/>
      <c r="Z1402" s="1"/>
      <c r="AA1402" s="1"/>
      <c r="AB1402" s="1"/>
      <c r="AC1402" s="1"/>
      <c r="AD1402" s="1"/>
      <c r="AE1402" s="16"/>
      <c r="AF1402" s="16"/>
      <c r="AG1402" s="16"/>
      <c r="AH1402" s="16"/>
      <c r="AI1402" s="16"/>
      <c r="AJ1402" s="16"/>
      <c r="AK1402" s="16"/>
      <c r="AL1402" s="16"/>
      <c r="AM1402" s="16"/>
      <c r="AN1402" s="16"/>
      <c r="AO1402" s="16"/>
      <c r="AP1402" s="16"/>
      <c r="AQ1402" s="16"/>
      <c r="AR1402" s="16"/>
      <c r="AS1402" s="16"/>
      <c r="AT1402" s="16"/>
      <c r="AU1402" s="16"/>
      <c r="AV1402" s="16"/>
      <c r="AW1402" s="16"/>
      <c r="AX1402" s="16"/>
      <c r="AY1402" s="16"/>
      <c r="AZ1402" s="16"/>
      <c r="BA1402" s="16"/>
      <c r="BB1402" s="16"/>
      <c r="BC1402" s="16"/>
      <c r="BD1402" s="16"/>
      <c r="BE1402" s="16"/>
      <c r="BF1402" s="16"/>
      <c r="BG1402" s="16"/>
    </row>
    <row r="1403" spans="1:59" s="5" customFormat="1" x14ac:dyDescent="0.2">
      <c r="A1403"/>
      <c r="B1403"/>
      <c r="C1403"/>
      <c r="D1403"/>
      <c r="E1403"/>
      <c r="F1403"/>
      <c r="G1403"/>
      <c r="H1403"/>
      <c r="I1403"/>
      <c r="J1403"/>
      <c r="K1403"/>
      <c r="L1403"/>
      <c r="M1403" s="16"/>
      <c r="N1403" s="3">
        <v>1398</v>
      </c>
      <c r="O1403" s="3" t="str">
        <f t="shared" si="213"/>
        <v>NA</v>
      </c>
      <c r="P1403" s="3" t="e">
        <f t="shared" si="209"/>
        <v>#VALUE!</v>
      </c>
      <c r="Q1403" s="3" t="e">
        <f t="shared" si="210"/>
        <v>#VALUE!</v>
      </c>
      <c r="R1403" s="3">
        <f t="shared" si="211"/>
        <v>0.39035498712707994</v>
      </c>
      <c r="S1403" s="3">
        <f t="shared" si="212"/>
        <v>0.31798703473788559</v>
      </c>
      <c r="T1403" s="16"/>
      <c r="U1403" s="1"/>
      <c r="V1403" s="1"/>
      <c r="W1403" s="1"/>
      <c r="X1403" s="1"/>
      <c r="Y1403" s="1"/>
      <c r="Z1403" s="1"/>
      <c r="AA1403" s="1"/>
      <c r="AB1403" s="1"/>
      <c r="AC1403" s="1"/>
      <c r="AD1403" s="1"/>
      <c r="AE1403" s="16"/>
      <c r="AF1403" s="16"/>
      <c r="AG1403" s="16"/>
      <c r="AH1403" s="16"/>
      <c r="AI1403" s="16"/>
      <c r="AJ1403" s="16"/>
      <c r="AK1403" s="16"/>
      <c r="AL1403" s="16"/>
      <c r="AM1403" s="16"/>
      <c r="AN1403" s="16"/>
      <c r="AO1403" s="16"/>
      <c r="AP1403" s="16"/>
      <c r="AQ1403" s="16"/>
      <c r="AR1403" s="16"/>
      <c r="AS1403" s="16"/>
      <c r="AT1403" s="16"/>
      <c r="AU1403" s="16"/>
      <c r="AV1403" s="16"/>
      <c r="AW1403" s="16"/>
      <c r="AX1403" s="16"/>
      <c r="AY1403" s="16"/>
      <c r="AZ1403" s="16"/>
      <c r="BA1403" s="16"/>
      <c r="BB1403" s="16"/>
      <c r="BC1403" s="16"/>
      <c r="BD1403" s="16"/>
      <c r="BE1403" s="16"/>
      <c r="BF1403" s="16"/>
      <c r="BG1403" s="16"/>
    </row>
    <row r="1404" spans="1:59" s="5" customFormat="1" x14ac:dyDescent="0.2">
      <c r="A1404"/>
      <c r="B1404"/>
      <c r="C1404"/>
      <c r="D1404"/>
      <c r="E1404"/>
      <c r="F1404"/>
      <c r="G1404"/>
      <c r="H1404"/>
      <c r="I1404"/>
      <c r="J1404"/>
      <c r="K1404"/>
      <c r="L1404"/>
      <c r="M1404" s="16"/>
      <c r="N1404" s="3">
        <v>1399</v>
      </c>
      <c r="O1404" s="3" t="str">
        <f t="shared" si="213"/>
        <v>NA</v>
      </c>
      <c r="P1404" s="3" t="e">
        <f t="shared" si="209"/>
        <v>#VALUE!</v>
      </c>
      <c r="Q1404" s="3" t="e">
        <f t="shared" si="210"/>
        <v>#VALUE!</v>
      </c>
      <c r="R1404" s="3">
        <f t="shared" si="211"/>
        <v>0.79373464942489347</v>
      </c>
      <c r="S1404" s="3">
        <f t="shared" si="212"/>
        <v>-0.60155919318856121</v>
      </c>
      <c r="T1404" s="16"/>
      <c r="U1404" s="1"/>
      <c r="V1404" s="1"/>
      <c r="W1404" s="1"/>
      <c r="X1404" s="1"/>
      <c r="Y1404" s="1"/>
      <c r="Z1404" s="1"/>
      <c r="AA1404" s="1"/>
      <c r="AB1404" s="1"/>
      <c r="AC1404" s="1"/>
      <c r="AD1404" s="1"/>
      <c r="AE1404" s="16"/>
      <c r="AF1404" s="16"/>
      <c r="AG1404" s="16"/>
      <c r="AH1404" s="16"/>
      <c r="AI1404" s="16"/>
      <c r="AJ1404" s="16"/>
      <c r="AK1404" s="16"/>
      <c r="AL1404" s="16"/>
      <c r="AM1404" s="16"/>
      <c r="AN1404" s="16"/>
      <c r="AO1404" s="16"/>
      <c r="AP1404" s="16"/>
      <c r="AQ1404" s="16"/>
      <c r="AR1404" s="16"/>
      <c r="AS1404" s="16"/>
      <c r="AT1404" s="16"/>
      <c r="AU1404" s="16"/>
      <c r="AV1404" s="16"/>
      <c r="AW1404" s="16"/>
      <c r="AX1404" s="16"/>
      <c r="AY1404" s="16"/>
      <c r="AZ1404" s="16"/>
      <c r="BA1404" s="16"/>
      <c r="BB1404" s="16"/>
      <c r="BC1404" s="16"/>
      <c r="BD1404" s="16"/>
      <c r="BE1404" s="16"/>
      <c r="BF1404" s="16"/>
      <c r="BG1404" s="16"/>
    </row>
    <row r="1405" spans="1:59" s="5" customFormat="1" x14ac:dyDescent="0.2">
      <c r="A1405"/>
      <c r="B1405"/>
      <c r="C1405"/>
      <c r="D1405"/>
      <c r="E1405"/>
      <c r="F1405"/>
      <c r="G1405"/>
      <c r="H1405"/>
      <c r="I1405"/>
      <c r="J1405"/>
      <c r="K1405"/>
      <c r="L1405"/>
      <c r="M1405" s="16"/>
      <c r="N1405" s="3">
        <v>1400</v>
      </c>
      <c r="O1405" s="3" t="str">
        <f t="shared" si="213"/>
        <v>NA</v>
      </c>
      <c r="P1405" s="3" t="e">
        <f t="shared" si="209"/>
        <v>#VALUE!</v>
      </c>
      <c r="Q1405" s="3" t="e">
        <f t="shared" si="210"/>
        <v>#VALUE!</v>
      </c>
      <c r="R1405" s="3">
        <f t="shared" si="211"/>
        <v>0.73083596427812414</v>
      </c>
      <c r="S1405" s="3">
        <f t="shared" si="212"/>
        <v>0.68255314321865412</v>
      </c>
      <c r="T1405" s="16"/>
      <c r="U1405" s="1"/>
      <c r="V1405" s="1"/>
      <c r="W1405" s="1"/>
      <c r="X1405" s="1"/>
      <c r="Y1405" s="1"/>
      <c r="Z1405" s="1"/>
      <c r="AA1405" s="1"/>
      <c r="AB1405" s="1"/>
      <c r="AC1405" s="1"/>
      <c r="AD1405" s="1"/>
      <c r="AE1405" s="16"/>
      <c r="AF1405" s="16"/>
      <c r="AG1405" s="16"/>
      <c r="AH1405" s="16"/>
      <c r="AI1405" s="16"/>
      <c r="AJ1405" s="16"/>
      <c r="AK1405" s="16"/>
      <c r="AL1405" s="16"/>
      <c r="AM1405" s="16"/>
      <c r="AN1405" s="16"/>
      <c r="AO1405" s="16"/>
      <c r="AP1405" s="16"/>
      <c r="AQ1405" s="16"/>
      <c r="AR1405" s="16"/>
      <c r="AS1405" s="16"/>
      <c r="AT1405" s="16"/>
      <c r="AU1405" s="16"/>
      <c r="AV1405" s="16"/>
      <c r="AW1405" s="16"/>
      <c r="AX1405" s="16"/>
      <c r="AY1405" s="16"/>
      <c r="AZ1405" s="16"/>
      <c r="BA1405" s="16"/>
      <c r="BB1405" s="16"/>
      <c r="BC1405" s="16"/>
      <c r="BD1405" s="16"/>
      <c r="BE1405" s="16"/>
      <c r="BF1405" s="16"/>
      <c r="BG1405" s="16"/>
    </row>
    <row r="1406" spans="1:59" s="5" customFormat="1" x14ac:dyDescent="0.2">
      <c r="A1406"/>
      <c r="B1406"/>
      <c r="C1406"/>
      <c r="D1406"/>
      <c r="E1406"/>
      <c r="F1406"/>
      <c r="G1406"/>
      <c r="H1406"/>
      <c r="I1406"/>
      <c r="J1406"/>
      <c r="K1406"/>
      <c r="L1406"/>
      <c r="M1406" s="16"/>
      <c r="N1406" s="3">
        <v>1401</v>
      </c>
      <c r="O1406" s="3" t="str">
        <f t="shared" si="213"/>
        <v>NA</v>
      </c>
      <c r="P1406" s="3" t="e">
        <f t="shared" si="209"/>
        <v>#VALUE!</v>
      </c>
      <c r="Q1406" s="3" t="e">
        <f t="shared" si="210"/>
        <v>#VALUE!</v>
      </c>
      <c r="R1406" s="3">
        <f t="shared" si="211"/>
        <v>0.62349416084937137</v>
      </c>
      <c r="S1406" s="3">
        <f t="shared" si="212"/>
        <v>-0.41927613894817695</v>
      </c>
      <c r="T1406" s="16"/>
      <c r="U1406" s="1"/>
      <c r="V1406" s="1"/>
      <c r="W1406" s="1"/>
      <c r="X1406" s="1"/>
      <c r="Y1406" s="1"/>
      <c r="Z1406" s="1"/>
      <c r="AA1406" s="1"/>
      <c r="AB1406" s="1"/>
      <c r="AC1406" s="1"/>
      <c r="AD1406" s="1"/>
      <c r="AE1406" s="16"/>
      <c r="AF1406" s="16"/>
      <c r="AG1406" s="16"/>
      <c r="AH1406" s="16"/>
      <c r="AI1406" s="16"/>
      <c r="AJ1406" s="16"/>
      <c r="AK1406" s="16"/>
      <c r="AL1406" s="16"/>
      <c r="AM1406" s="16"/>
      <c r="AN1406" s="16"/>
      <c r="AO1406" s="16"/>
      <c r="AP1406" s="16"/>
      <c r="AQ1406" s="16"/>
      <c r="AR1406" s="16"/>
      <c r="AS1406" s="16"/>
      <c r="AT1406" s="16"/>
      <c r="AU1406" s="16"/>
      <c r="AV1406" s="16"/>
      <c r="AW1406" s="16"/>
      <c r="AX1406" s="16"/>
      <c r="AY1406" s="16"/>
      <c r="AZ1406" s="16"/>
      <c r="BA1406" s="16"/>
      <c r="BB1406" s="16"/>
      <c r="BC1406" s="16"/>
      <c r="BD1406" s="16"/>
      <c r="BE1406" s="16"/>
      <c r="BF1406" s="16"/>
      <c r="BG1406" s="16"/>
    </row>
    <row r="1407" spans="1:59" s="5" customFormat="1" x14ac:dyDescent="0.2">
      <c r="A1407"/>
      <c r="B1407"/>
      <c r="C1407"/>
      <c r="D1407"/>
      <c r="E1407"/>
      <c r="F1407"/>
      <c r="G1407"/>
      <c r="H1407"/>
      <c r="I1407"/>
      <c r="J1407"/>
      <c r="K1407"/>
      <c r="L1407"/>
      <c r="M1407" s="16"/>
      <c r="N1407" s="3">
        <v>1402</v>
      </c>
      <c r="O1407" s="3" t="str">
        <f t="shared" si="213"/>
        <v>NA</v>
      </c>
      <c r="P1407" s="3" t="e">
        <f t="shared" si="209"/>
        <v>#VALUE!</v>
      </c>
      <c r="Q1407" s="3" t="e">
        <f t="shared" si="210"/>
        <v>#VALUE!</v>
      </c>
      <c r="R1407" s="3">
        <f t="shared" si="211"/>
        <v>0.67802296071745149</v>
      </c>
      <c r="S1407" s="3">
        <f t="shared" si="212"/>
        <v>0.72551970855061265</v>
      </c>
      <c r="T1407" s="16"/>
      <c r="U1407" s="1"/>
      <c r="V1407" s="1"/>
      <c r="W1407" s="1"/>
      <c r="X1407" s="1"/>
      <c r="Y1407" s="1"/>
      <c r="Z1407" s="1"/>
      <c r="AA1407" s="1"/>
      <c r="AB1407" s="1"/>
      <c r="AC1407" s="1"/>
      <c r="AD1407" s="1"/>
      <c r="AE1407" s="16"/>
      <c r="AF1407" s="16"/>
      <c r="AG1407" s="16"/>
      <c r="AH1407" s="16"/>
      <c r="AI1407" s="16"/>
      <c r="AJ1407" s="16"/>
      <c r="AK1407" s="16"/>
      <c r="AL1407" s="16"/>
      <c r="AM1407" s="16"/>
      <c r="AN1407" s="16"/>
      <c r="AO1407" s="16"/>
      <c r="AP1407" s="16"/>
      <c r="AQ1407" s="16"/>
      <c r="AR1407" s="16"/>
      <c r="AS1407" s="16"/>
      <c r="AT1407" s="16"/>
      <c r="AU1407" s="16"/>
      <c r="AV1407" s="16"/>
      <c r="AW1407" s="16"/>
      <c r="AX1407" s="16"/>
      <c r="AY1407" s="16"/>
      <c r="AZ1407" s="16"/>
      <c r="BA1407" s="16"/>
      <c r="BB1407" s="16"/>
      <c r="BC1407" s="16"/>
      <c r="BD1407" s="16"/>
      <c r="BE1407" s="16"/>
      <c r="BF1407" s="16"/>
      <c r="BG1407" s="16"/>
    </row>
    <row r="1408" spans="1:59" s="5" customFormat="1" x14ac:dyDescent="0.2">
      <c r="A1408"/>
      <c r="B1408"/>
      <c r="C1408"/>
      <c r="D1408"/>
      <c r="E1408"/>
      <c r="F1408"/>
      <c r="G1408"/>
      <c r="H1408"/>
      <c r="I1408"/>
      <c r="J1408"/>
      <c r="K1408"/>
      <c r="L1408"/>
      <c r="M1408" s="16"/>
      <c r="N1408" s="3">
        <v>1403</v>
      </c>
      <c r="O1408" s="3" t="str">
        <f t="shared" si="213"/>
        <v>NA</v>
      </c>
      <c r="P1408" s="3" t="e">
        <f t="shared" si="209"/>
        <v>#VALUE!</v>
      </c>
      <c r="Q1408" s="3" t="e">
        <f t="shared" si="210"/>
        <v>#VALUE!</v>
      </c>
      <c r="R1408" s="3">
        <f t="shared" si="211"/>
        <v>0.23654269652722981</v>
      </c>
      <c r="S1408" s="3">
        <f t="shared" si="212"/>
        <v>-0.10446777261479656</v>
      </c>
      <c r="T1408" s="16"/>
      <c r="U1408" s="1"/>
      <c r="V1408" s="1"/>
      <c r="W1408" s="1"/>
      <c r="X1408" s="1"/>
      <c r="Y1408" s="1"/>
      <c r="Z1408" s="1"/>
      <c r="AA1408" s="1"/>
      <c r="AB1408" s="1"/>
      <c r="AC1408" s="1"/>
      <c r="AD1408" s="1"/>
      <c r="AE1408" s="16"/>
      <c r="AF1408" s="16"/>
      <c r="AG1408" s="16"/>
      <c r="AH1408" s="16"/>
      <c r="AI1408" s="16"/>
      <c r="AJ1408" s="16"/>
      <c r="AK1408" s="16"/>
      <c r="AL1408" s="16"/>
      <c r="AM1408" s="16"/>
      <c r="AN1408" s="16"/>
      <c r="AO1408" s="16"/>
      <c r="AP1408" s="16"/>
      <c r="AQ1408" s="16"/>
      <c r="AR1408" s="16"/>
      <c r="AS1408" s="16"/>
      <c r="AT1408" s="16"/>
      <c r="AU1408" s="16"/>
      <c r="AV1408" s="16"/>
      <c r="AW1408" s="16"/>
      <c r="AX1408" s="16"/>
      <c r="AY1408" s="16"/>
      <c r="AZ1408" s="16"/>
      <c r="BA1408" s="16"/>
      <c r="BB1408" s="16"/>
      <c r="BC1408" s="16"/>
      <c r="BD1408" s="16"/>
      <c r="BE1408" s="16"/>
      <c r="BF1408" s="16"/>
      <c r="BG1408" s="16"/>
    </row>
    <row r="1409" spans="1:59" s="5" customFormat="1" x14ac:dyDescent="0.2">
      <c r="A1409"/>
      <c r="B1409"/>
      <c r="C1409"/>
      <c r="D1409"/>
      <c r="E1409"/>
      <c r="F1409"/>
      <c r="G1409"/>
      <c r="H1409"/>
      <c r="I1409"/>
      <c r="J1409"/>
      <c r="K1409"/>
      <c r="L1409"/>
      <c r="M1409" s="16"/>
      <c r="N1409" s="3">
        <v>1404</v>
      </c>
      <c r="O1409" s="3" t="str">
        <f t="shared" si="213"/>
        <v>NA</v>
      </c>
      <c r="P1409" s="3" t="e">
        <f t="shared" si="209"/>
        <v>#VALUE!</v>
      </c>
      <c r="Q1409" s="3" t="e">
        <f t="shared" si="210"/>
        <v>#VALUE!</v>
      </c>
      <c r="R1409" s="3">
        <f t="shared" si="211"/>
        <v>0.62520995715677885</v>
      </c>
      <c r="S1409" s="3">
        <f t="shared" si="212"/>
        <v>0.76848627388257129</v>
      </c>
      <c r="T1409" s="16"/>
      <c r="U1409" s="1"/>
      <c r="V1409" s="1"/>
      <c r="W1409" s="1"/>
      <c r="X1409" s="1"/>
      <c r="Y1409" s="1"/>
      <c r="Z1409" s="1"/>
      <c r="AA1409" s="1"/>
      <c r="AB1409" s="1"/>
      <c r="AC1409" s="1"/>
      <c r="AD1409" s="1"/>
      <c r="AE1409" s="16"/>
      <c r="AF1409" s="16"/>
      <c r="AG1409" s="16"/>
      <c r="AH1409" s="16"/>
      <c r="AI1409" s="16"/>
      <c r="AJ1409" s="16"/>
      <c r="AK1409" s="16"/>
      <c r="AL1409" s="16"/>
      <c r="AM1409" s="16"/>
      <c r="AN1409" s="16"/>
      <c r="AO1409" s="16"/>
      <c r="AP1409" s="16"/>
      <c r="AQ1409" s="16"/>
      <c r="AR1409" s="16"/>
      <c r="AS1409" s="16"/>
      <c r="AT1409" s="16"/>
      <c r="AU1409" s="16"/>
      <c r="AV1409" s="16"/>
      <c r="AW1409" s="16"/>
      <c r="AX1409" s="16"/>
      <c r="AY1409" s="16"/>
      <c r="AZ1409" s="16"/>
      <c r="BA1409" s="16"/>
      <c r="BB1409" s="16"/>
      <c r="BC1409" s="16"/>
      <c r="BD1409" s="16"/>
      <c r="BE1409" s="16"/>
      <c r="BF1409" s="16"/>
      <c r="BG1409" s="16"/>
    </row>
    <row r="1410" spans="1:59" s="5" customFormat="1" x14ac:dyDescent="0.2">
      <c r="A1410"/>
      <c r="B1410"/>
      <c r="C1410"/>
      <c r="D1410"/>
      <c r="E1410"/>
      <c r="F1410"/>
      <c r="G1410"/>
      <c r="H1410"/>
      <c r="I1410"/>
      <c r="J1410"/>
      <c r="K1410"/>
      <c r="L1410"/>
      <c r="M1410" s="16"/>
      <c r="N1410" s="3">
        <v>1405</v>
      </c>
      <c r="O1410" s="3" t="str">
        <f t="shared" si="213"/>
        <v>NA</v>
      </c>
      <c r="P1410" s="3" t="e">
        <f t="shared" si="209"/>
        <v>#VALUE!</v>
      </c>
      <c r="Q1410" s="3" t="e">
        <f t="shared" si="210"/>
        <v>#VALUE!</v>
      </c>
      <c r="R1410" s="3">
        <f t="shared" si="211"/>
        <v>-0.15040876779491164</v>
      </c>
      <c r="S1410" s="3">
        <f t="shared" si="212"/>
        <v>0.21034059371858374</v>
      </c>
      <c r="T1410" s="16"/>
      <c r="U1410" s="1"/>
      <c r="V1410" s="1"/>
      <c r="W1410" s="1"/>
      <c r="X1410" s="1"/>
      <c r="Y1410" s="1"/>
      <c r="Z1410" s="1"/>
      <c r="AA1410" s="1"/>
      <c r="AB1410" s="1"/>
      <c r="AC1410" s="1"/>
      <c r="AD1410" s="1"/>
      <c r="AE1410" s="16"/>
      <c r="AF1410" s="16"/>
      <c r="AG1410" s="16"/>
      <c r="AH1410" s="16"/>
      <c r="AI1410" s="16"/>
      <c r="AJ1410" s="16"/>
      <c r="AK1410" s="16"/>
      <c r="AL1410" s="16"/>
      <c r="AM1410" s="16"/>
      <c r="AN1410" s="16"/>
      <c r="AO1410" s="16"/>
      <c r="AP1410" s="16"/>
      <c r="AQ1410" s="16"/>
      <c r="AR1410" s="16"/>
      <c r="AS1410" s="16"/>
      <c r="AT1410" s="16"/>
      <c r="AU1410" s="16"/>
      <c r="AV1410" s="16"/>
      <c r="AW1410" s="16"/>
      <c r="AX1410" s="16"/>
      <c r="AY1410" s="16"/>
      <c r="AZ1410" s="16"/>
      <c r="BA1410" s="16"/>
      <c r="BB1410" s="16"/>
      <c r="BC1410" s="16"/>
      <c r="BD1410" s="16"/>
      <c r="BE1410" s="16"/>
      <c r="BF1410" s="16"/>
      <c r="BG1410" s="16"/>
    </row>
    <row r="1411" spans="1:59" s="5" customFormat="1" x14ac:dyDescent="0.2">
      <c r="A1411"/>
      <c r="B1411"/>
      <c r="C1411"/>
      <c r="D1411"/>
      <c r="E1411"/>
      <c r="F1411"/>
      <c r="G1411"/>
      <c r="H1411"/>
      <c r="I1411"/>
      <c r="J1411"/>
      <c r="K1411"/>
      <c r="L1411"/>
      <c r="M1411" s="16"/>
      <c r="N1411" s="3">
        <v>1406</v>
      </c>
      <c r="O1411" s="3" t="str">
        <f t="shared" si="213"/>
        <v>NA</v>
      </c>
      <c r="P1411" s="3" t="e">
        <f t="shared" si="209"/>
        <v>#VALUE!</v>
      </c>
      <c r="Q1411" s="3" t="e">
        <f t="shared" si="210"/>
        <v>#VALUE!</v>
      </c>
      <c r="R1411" s="3">
        <f t="shared" si="211"/>
        <v>0.57239695359610621</v>
      </c>
      <c r="S1411" s="3">
        <f t="shared" si="212"/>
        <v>0.81145283921452993</v>
      </c>
      <c r="T1411" s="16"/>
      <c r="U1411" s="1"/>
      <c r="V1411" s="1"/>
      <c r="W1411" s="1"/>
      <c r="X1411" s="1"/>
      <c r="Y1411" s="1"/>
      <c r="Z1411" s="1"/>
      <c r="AA1411" s="1"/>
      <c r="AB1411" s="1"/>
      <c r="AC1411" s="1"/>
      <c r="AD1411" s="1"/>
      <c r="AE1411" s="16"/>
      <c r="AF1411" s="16"/>
      <c r="AG1411" s="16"/>
      <c r="AH1411" s="16"/>
      <c r="AI1411" s="16"/>
      <c r="AJ1411" s="16"/>
      <c r="AK1411" s="16"/>
      <c r="AL1411" s="16"/>
      <c r="AM1411" s="16"/>
      <c r="AN1411" s="16"/>
      <c r="AO1411" s="16"/>
      <c r="AP1411" s="16"/>
      <c r="AQ1411" s="16"/>
      <c r="AR1411" s="16"/>
      <c r="AS1411" s="16"/>
      <c r="AT1411" s="16"/>
      <c r="AU1411" s="16"/>
      <c r="AV1411" s="16"/>
      <c r="AW1411" s="16"/>
      <c r="AX1411" s="16"/>
      <c r="AY1411" s="16"/>
      <c r="AZ1411" s="16"/>
      <c r="BA1411" s="16"/>
      <c r="BB1411" s="16"/>
      <c r="BC1411" s="16"/>
      <c r="BD1411" s="16"/>
      <c r="BE1411" s="16"/>
      <c r="BF1411" s="16"/>
      <c r="BG1411" s="16"/>
    </row>
    <row r="1412" spans="1:59" s="5" customFormat="1" x14ac:dyDescent="0.2">
      <c r="A1412"/>
      <c r="B1412"/>
      <c r="C1412"/>
      <c r="D1412"/>
      <c r="E1412"/>
      <c r="F1412"/>
      <c r="G1412"/>
      <c r="H1412"/>
      <c r="I1412"/>
      <c r="J1412"/>
      <c r="K1412"/>
      <c r="L1412"/>
      <c r="M1412" s="16"/>
      <c r="N1412" s="3">
        <v>1407</v>
      </c>
      <c r="O1412" s="3" t="str">
        <f t="shared" si="213"/>
        <v>NA</v>
      </c>
      <c r="P1412" s="3" t="e">
        <f t="shared" si="209"/>
        <v>#VALUE!</v>
      </c>
      <c r="Q1412" s="3" t="e">
        <f t="shared" si="210"/>
        <v>#VALUE!</v>
      </c>
      <c r="R1412" s="3">
        <f t="shared" si="211"/>
        <v>-0.53736023211705319</v>
      </c>
      <c r="S1412" s="3">
        <f t="shared" si="212"/>
        <v>0.5251489600519641</v>
      </c>
      <c r="T1412" s="16"/>
      <c r="U1412" s="1"/>
      <c r="V1412" s="1"/>
      <c r="W1412" s="1"/>
      <c r="X1412" s="1"/>
      <c r="Y1412" s="1"/>
      <c r="Z1412" s="1"/>
      <c r="AA1412" s="1"/>
      <c r="AB1412" s="1"/>
      <c r="AC1412" s="1"/>
      <c r="AD1412" s="1"/>
      <c r="AE1412" s="16"/>
      <c r="AF1412" s="16"/>
      <c r="AG1412" s="16"/>
      <c r="AH1412" s="16"/>
      <c r="AI1412" s="16"/>
      <c r="AJ1412" s="16"/>
      <c r="AK1412" s="16"/>
      <c r="AL1412" s="16"/>
      <c r="AM1412" s="16"/>
      <c r="AN1412" s="16"/>
      <c r="AO1412" s="16"/>
      <c r="AP1412" s="16"/>
      <c r="AQ1412" s="16"/>
      <c r="AR1412" s="16"/>
      <c r="AS1412" s="16"/>
      <c r="AT1412" s="16"/>
      <c r="AU1412" s="16"/>
      <c r="AV1412" s="16"/>
      <c r="AW1412" s="16"/>
      <c r="AX1412" s="16"/>
      <c r="AY1412" s="16"/>
      <c r="AZ1412" s="16"/>
      <c r="BA1412" s="16"/>
      <c r="BB1412" s="16"/>
      <c r="BC1412" s="16"/>
      <c r="BD1412" s="16"/>
      <c r="BE1412" s="16"/>
      <c r="BF1412" s="16"/>
      <c r="BG1412" s="16"/>
    </row>
    <row r="1413" spans="1:59" s="5" customFormat="1" x14ac:dyDescent="0.2">
      <c r="A1413"/>
      <c r="B1413"/>
      <c r="C1413"/>
      <c r="D1413"/>
      <c r="E1413"/>
      <c r="F1413"/>
      <c r="G1413"/>
      <c r="H1413"/>
      <c r="I1413"/>
      <c r="J1413"/>
      <c r="K1413"/>
      <c r="L1413"/>
      <c r="M1413" s="16"/>
      <c r="N1413" s="3">
        <v>1408</v>
      </c>
      <c r="O1413" s="3" t="str">
        <f t="shared" si="213"/>
        <v>NA</v>
      </c>
      <c r="P1413" s="3" t="e">
        <f t="shared" ref="P1413:P1476" si="214">(1-MOD(O1413-1,$B$1)/$B$1)*VLOOKUP(IF(INT((O1413-1)/$B$1)=$A$1,1,INT((O1413-1)/$B$1)+1),$A$7:$C$57,2)+MOD(O1413-1,$B$1)/$B$1*VLOOKUP(IF(INT((O1413-1)/$B$1)+1=$A$1,1,(INT((O1413-1)/$B$1)+2)),$A$7:$C$57,2)</f>
        <v>#VALUE!</v>
      </c>
      <c r="Q1413" s="3" t="e">
        <f t="shared" ref="Q1413:Q1476" si="215">(1-MOD(O1413-1,$B$1)/$B$1)*VLOOKUP(IF(INT((O1413-1)/$B$1)=$A$1,1,INT((O1413-1)/$B$1)+1),$A$7:$C$57,3)+MOD(O1413-1,$B$1)/$B$1*VLOOKUP(IF(INT((O1413-1)/$B$1)+1=$A$1,1,(INT((O1413-1)/$B$1)+2)),$A$7:$C$57,3)</f>
        <v>#VALUE!</v>
      </c>
      <c r="R1413" s="3">
        <f t="shared" ref="R1413:R1476" si="216">VLOOKUP(MOD(N1413*$C$1,$A$1*$B$1),$N$5:$Q$2019,3)</f>
        <v>0.51958395003543356</v>
      </c>
      <c r="S1413" s="3">
        <f t="shared" ref="S1413:S1476" si="217">VLOOKUP(MOD(N1413*$C$1,$A$1*$B$1),$N$5:$Q$2019,4)</f>
        <v>0.85441940454648857</v>
      </c>
      <c r="T1413" s="16"/>
      <c r="U1413" s="1"/>
      <c r="V1413" s="1"/>
      <c r="W1413" s="1"/>
      <c r="X1413" s="1"/>
      <c r="Y1413" s="1"/>
      <c r="Z1413" s="1"/>
      <c r="AA1413" s="1"/>
      <c r="AB1413" s="1"/>
      <c r="AC1413" s="1"/>
      <c r="AD1413" s="1"/>
      <c r="AE1413" s="16"/>
      <c r="AF1413" s="16"/>
      <c r="AG1413" s="16"/>
      <c r="AH1413" s="16"/>
      <c r="AI1413" s="16"/>
      <c r="AJ1413" s="16"/>
      <c r="AK1413" s="16"/>
      <c r="AL1413" s="16"/>
      <c r="AM1413" s="16"/>
      <c r="AN1413" s="16"/>
      <c r="AO1413" s="16"/>
      <c r="AP1413" s="16"/>
      <c r="AQ1413" s="16"/>
      <c r="AR1413" s="16"/>
      <c r="AS1413" s="16"/>
      <c r="AT1413" s="16"/>
      <c r="AU1413" s="16"/>
      <c r="AV1413" s="16"/>
      <c r="AW1413" s="16"/>
      <c r="AX1413" s="16"/>
      <c r="AY1413" s="16"/>
      <c r="AZ1413" s="16"/>
      <c r="BA1413" s="16"/>
      <c r="BB1413" s="16"/>
      <c r="BC1413" s="16"/>
      <c r="BD1413" s="16"/>
      <c r="BE1413" s="16"/>
      <c r="BF1413" s="16"/>
      <c r="BG1413" s="16"/>
    </row>
    <row r="1414" spans="1:59" s="5" customFormat="1" x14ac:dyDescent="0.2">
      <c r="A1414"/>
      <c r="B1414"/>
      <c r="C1414"/>
      <c r="D1414"/>
      <c r="E1414"/>
      <c r="F1414"/>
      <c r="G1414"/>
      <c r="H1414"/>
      <c r="I1414"/>
      <c r="J1414"/>
      <c r="K1414"/>
      <c r="L1414"/>
      <c r="M1414" s="16"/>
      <c r="N1414" s="3">
        <v>1409</v>
      </c>
      <c r="O1414" s="3" t="str">
        <f t="shared" ref="O1414:O1477" si="218">IF($N$4&gt;=O1413,O1413+1,"NA")</f>
        <v>NA</v>
      </c>
      <c r="P1414" s="3" t="e">
        <f t="shared" si="214"/>
        <v>#VALUE!</v>
      </c>
      <c r="Q1414" s="3" t="e">
        <f t="shared" si="215"/>
        <v>#VALUE!</v>
      </c>
      <c r="R1414" s="3">
        <f t="shared" si="216"/>
        <v>-0.75046712104365532</v>
      </c>
      <c r="S1414" s="3">
        <f t="shared" si="217"/>
        <v>0.65474213003271642</v>
      </c>
      <c r="T1414" s="16"/>
      <c r="U1414" s="1"/>
      <c r="V1414" s="1"/>
      <c r="W1414" s="1"/>
      <c r="X1414" s="1"/>
      <c r="Y1414" s="1"/>
      <c r="Z1414" s="1"/>
      <c r="AA1414" s="1"/>
      <c r="AB1414" s="1"/>
      <c r="AC1414" s="1"/>
      <c r="AD1414" s="1"/>
      <c r="AE1414" s="16"/>
      <c r="AF1414" s="16"/>
      <c r="AG1414" s="16"/>
      <c r="AH1414" s="16"/>
      <c r="AI1414" s="16"/>
      <c r="AJ1414" s="16"/>
      <c r="AK1414" s="16"/>
      <c r="AL1414" s="16"/>
      <c r="AM1414" s="16"/>
      <c r="AN1414" s="16"/>
      <c r="AO1414" s="16"/>
      <c r="AP1414" s="16"/>
      <c r="AQ1414" s="16"/>
      <c r="AR1414" s="16"/>
      <c r="AS1414" s="16"/>
      <c r="AT1414" s="16"/>
      <c r="AU1414" s="16"/>
      <c r="AV1414" s="16"/>
      <c r="AW1414" s="16"/>
      <c r="AX1414" s="16"/>
      <c r="AY1414" s="16"/>
      <c r="AZ1414" s="16"/>
      <c r="BA1414" s="16"/>
      <c r="BB1414" s="16"/>
      <c r="BC1414" s="16"/>
      <c r="BD1414" s="16"/>
      <c r="BE1414" s="16"/>
      <c r="BF1414" s="16"/>
      <c r="BG1414" s="16"/>
    </row>
    <row r="1415" spans="1:59" s="5" customFormat="1" x14ac:dyDescent="0.2">
      <c r="A1415"/>
      <c r="B1415"/>
      <c r="C1415"/>
      <c r="D1415"/>
      <c r="E1415"/>
      <c r="F1415"/>
      <c r="G1415"/>
      <c r="H1415"/>
      <c r="I1415"/>
      <c r="J1415"/>
      <c r="K1415"/>
      <c r="L1415"/>
      <c r="M1415" s="16"/>
      <c r="N1415" s="3">
        <v>1410</v>
      </c>
      <c r="O1415" s="3" t="str">
        <f t="shared" si="218"/>
        <v>NA</v>
      </c>
      <c r="P1415" s="3" t="e">
        <f t="shared" si="214"/>
        <v>#VALUE!</v>
      </c>
      <c r="Q1415" s="3" t="e">
        <f t="shared" si="215"/>
        <v>#VALUE!</v>
      </c>
      <c r="R1415" s="3">
        <f t="shared" si="216"/>
        <v>0.23191597644506196</v>
      </c>
      <c r="S1415" s="3">
        <f t="shared" si="217"/>
        <v>0.44688673073376139</v>
      </c>
      <c r="T1415" s="16"/>
      <c r="U1415" s="1"/>
      <c r="V1415" s="1"/>
      <c r="W1415" s="1"/>
      <c r="X1415" s="1"/>
      <c r="Y1415" s="1"/>
      <c r="Z1415" s="1"/>
      <c r="AA1415" s="1"/>
      <c r="AB1415" s="1"/>
      <c r="AC1415" s="1"/>
      <c r="AD1415" s="1"/>
      <c r="AE1415" s="16"/>
      <c r="AF1415" s="16"/>
      <c r="AG1415" s="16"/>
      <c r="AH1415" s="16"/>
      <c r="AI1415" s="16"/>
      <c r="AJ1415" s="16"/>
      <c r="AK1415" s="16"/>
      <c r="AL1415" s="16"/>
      <c r="AM1415" s="16"/>
      <c r="AN1415" s="16"/>
      <c r="AO1415" s="16"/>
      <c r="AP1415" s="16"/>
      <c r="AQ1415" s="16"/>
      <c r="AR1415" s="16"/>
      <c r="AS1415" s="16"/>
      <c r="AT1415" s="16"/>
      <c r="AU1415" s="16"/>
      <c r="AV1415" s="16"/>
      <c r="AW1415" s="16"/>
      <c r="AX1415" s="16"/>
      <c r="AY1415" s="16"/>
      <c r="AZ1415" s="16"/>
      <c r="BA1415" s="16"/>
      <c r="BB1415" s="16"/>
      <c r="BC1415" s="16"/>
      <c r="BD1415" s="16"/>
      <c r="BE1415" s="16"/>
      <c r="BF1415" s="16"/>
      <c r="BG1415" s="16"/>
    </row>
    <row r="1416" spans="1:59" s="5" customFormat="1" x14ac:dyDescent="0.2">
      <c r="A1416"/>
      <c r="B1416"/>
      <c r="C1416"/>
      <c r="D1416"/>
      <c r="E1416"/>
      <c r="F1416"/>
      <c r="G1416"/>
      <c r="H1416"/>
      <c r="I1416"/>
      <c r="J1416"/>
      <c r="K1416"/>
      <c r="L1416"/>
      <c r="M1416" s="16"/>
      <c r="N1416" s="3">
        <v>1411</v>
      </c>
      <c r="O1416" s="3" t="str">
        <f t="shared" si="218"/>
        <v>NA</v>
      </c>
      <c r="P1416" s="3" t="e">
        <f t="shared" si="214"/>
        <v>#VALUE!</v>
      </c>
      <c r="Q1416" s="3" t="e">
        <f t="shared" si="215"/>
        <v>#VALUE!</v>
      </c>
      <c r="R1416" s="3">
        <f t="shared" si="216"/>
        <v>-0.78972943457471823</v>
      </c>
      <c r="S1416" s="3">
        <f t="shared" si="217"/>
        <v>0.59912010366084079</v>
      </c>
      <c r="T1416" s="16"/>
      <c r="U1416" s="1"/>
      <c r="V1416" s="1"/>
      <c r="W1416" s="1"/>
      <c r="X1416" s="1"/>
      <c r="Y1416" s="1"/>
      <c r="Z1416" s="1"/>
      <c r="AA1416" s="1"/>
      <c r="AB1416" s="1"/>
      <c r="AC1416" s="1"/>
      <c r="AD1416" s="1"/>
      <c r="AE1416" s="16"/>
      <c r="AF1416" s="16"/>
      <c r="AG1416" s="16"/>
      <c r="AH1416" s="16"/>
      <c r="AI1416" s="16"/>
      <c r="AJ1416" s="16"/>
      <c r="AK1416" s="16"/>
      <c r="AL1416" s="16"/>
      <c r="AM1416" s="16"/>
      <c r="AN1416" s="16"/>
      <c r="AO1416" s="16"/>
      <c r="AP1416" s="16"/>
      <c r="AQ1416" s="16"/>
      <c r="AR1416" s="16"/>
      <c r="AS1416" s="16"/>
      <c r="AT1416" s="16"/>
      <c r="AU1416" s="16"/>
      <c r="AV1416" s="16"/>
      <c r="AW1416" s="16"/>
      <c r="AX1416" s="16"/>
      <c r="AY1416" s="16"/>
      <c r="AZ1416" s="16"/>
      <c r="BA1416" s="16"/>
      <c r="BB1416" s="16"/>
      <c r="BC1416" s="16"/>
      <c r="BD1416" s="16"/>
      <c r="BE1416" s="16"/>
      <c r="BF1416" s="16"/>
      <c r="BG1416" s="16"/>
    </row>
    <row r="1417" spans="1:59" s="5" customFormat="1" x14ac:dyDescent="0.2">
      <c r="A1417"/>
      <c r="B1417"/>
      <c r="C1417"/>
      <c r="D1417"/>
      <c r="E1417"/>
      <c r="F1417"/>
      <c r="G1417"/>
      <c r="H1417"/>
      <c r="I1417"/>
      <c r="J1417"/>
      <c r="K1417"/>
      <c r="L1417"/>
      <c r="M1417" s="16"/>
      <c r="N1417" s="3">
        <v>1412</v>
      </c>
      <c r="O1417" s="3" t="str">
        <f t="shared" si="218"/>
        <v>NA</v>
      </c>
      <c r="P1417" s="3" t="e">
        <f t="shared" si="214"/>
        <v>#VALUE!</v>
      </c>
      <c r="Q1417" s="3" t="e">
        <f t="shared" si="215"/>
        <v>#VALUE!</v>
      </c>
      <c r="R1417" s="3">
        <f t="shared" si="216"/>
        <v>-5.5751997145309651E-2</v>
      </c>
      <c r="S1417" s="3">
        <f t="shared" si="217"/>
        <v>3.9354056921034386E-2</v>
      </c>
      <c r="T1417" s="16"/>
      <c r="U1417" s="1"/>
      <c r="V1417" s="1"/>
      <c r="W1417" s="1"/>
      <c r="X1417" s="1"/>
      <c r="Y1417" s="1"/>
      <c r="Z1417" s="1"/>
      <c r="AA1417" s="1"/>
      <c r="AB1417" s="1"/>
      <c r="AC1417" s="1"/>
      <c r="AD1417" s="1"/>
      <c r="AE1417" s="16"/>
      <c r="AF1417" s="16"/>
      <c r="AG1417" s="16"/>
      <c r="AH1417" s="16"/>
      <c r="AI1417" s="16"/>
      <c r="AJ1417" s="16"/>
      <c r="AK1417" s="16"/>
      <c r="AL1417" s="16"/>
      <c r="AM1417" s="16"/>
      <c r="AN1417" s="16"/>
      <c r="AO1417" s="16"/>
      <c r="AP1417" s="16"/>
      <c r="AQ1417" s="16"/>
      <c r="AR1417" s="16"/>
      <c r="AS1417" s="16"/>
      <c r="AT1417" s="16"/>
      <c r="AU1417" s="16"/>
      <c r="AV1417" s="16"/>
      <c r="AW1417" s="16"/>
      <c r="AX1417" s="16"/>
      <c r="AY1417" s="16"/>
      <c r="AZ1417" s="16"/>
      <c r="BA1417" s="16"/>
      <c r="BB1417" s="16"/>
      <c r="BC1417" s="16"/>
      <c r="BD1417" s="16"/>
      <c r="BE1417" s="16"/>
      <c r="BF1417" s="16"/>
      <c r="BG1417" s="16"/>
    </row>
    <row r="1418" spans="1:59" s="5" customFormat="1" x14ac:dyDescent="0.2">
      <c r="A1418"/>
      <c r="B1418"/>
      <c r="C1418"/>
      <c r="D1418"/>
      <c r="E1418"/>
      <c r="F1418"/>
      <c r="G1418"/>
      <c r="H1418"/>
      <c r="I1418"/>
      <c r="J1418"/>
      <c r="K1418"/>
      <c r="L1418"/>
      <c r="M1418" s="16"/>
      <c r="N1418" s="3">
        <v>1413</v>
      </c>
      <c r="O1418" s="3" t="str">
        <f t="shared" si="218"/>
        <v>NA</v>
      </c>
      <c r="P1418" s="3" t="e">
        <f t="shared" si="214"/>
        <v>#VALUE!</v>
      </c>
      <c r="Q1418" s="3" t="e">
        <f t="shared" si="215"/>
        <v>#VALUE!</v>
      </c>
      <c r="R1418" s="3">
        <f t="shared" si="216"/>
        <v>-0.82899174810578113</v>
      </c>
      <c r="S1418" s="3">
        <f t="shared" si="217"/>
        <v>0.54349807728896504</v>
      </c>
      <c r="T1418" s="16"/>
      <c r="U1418" s="1"/>
      <c r="V1418" s="1"/>
      <c r="W1418" s="1"/>
      <c r="X1418" s="1"/>
      <c r="Y1418" s="1"/>
      <c r="Z1418" s="1"/>
      <c r="AA1418" s="1"/>
      <c r="AB1418" s="1"/>
      <c r="AC1418" s="1"/>
      <c r="AD1418" s="1"/>
      <c r="AE1418" s="16"/>
      <c r="AF1418" s="16"/>
      <c r="AG1418" s="16"/>
      <c r="AH1418" s="16"/>
      <c r="AI1418" s="16"/>
      <c r="AJ1418" s="16"/>
      <c r="AK1418" s="16"/>
      <c r="AL1418" s="16"/>
      <c r="AM1418" s="16"/>
      <c r="AN1418" s="16"/>
      <c r="AO1418" s="16"/>
      <c r="AP1418" s="16"/>
      <c r="AQ1418" s="16"/>
      <c r="AR1418" s="16"/>
      <c r="AS1418" s="16"/>
      <c r="AT1418" s="16"/>
      <c r="AU1418" s="16"/>
      <c r="AV1418" s="16"/>
      <c r="AW1418" s="16"/>
      <c r="AX1418" s="16"/>
      <c r="AY1418" s="16"/>
      <c r="AZ1418" s="16"/>
      <c r="BA1418" s="16"/>
      <c r="BB1418" s="16"/>
      <c r="BC1418" s="16"/>
      <c r="BD1418" s="16"/>
      <c r="BE1418" s="16"/>
      <c r="BF1418" s="16"/>
      <c r="BG1418" s="16"/>
    </row>
    <row r="1419" spans="1:59" s="5" customFormat="1" x14ac:dyDescent="0.2">
      <c r="A1419"/>
      <c r="B1419"/>
      <c r="C1419"/>
      <c r="D1419"/>
      <c r="E1419"/>
      <c r="F1419"/>
      <c r="G1419"/>
      <c r="H1419"/>
      <c r="I1419"/>
      <c r="J1419"/>
      <c r="K1419"/>
      <c r="L1419"/>
      <c r="M1419" s="16"/>
      <c r="N1419" s="3">
        <v>1414</v>
      </c>
      <c r="O1419" s="3" t="str">
        <f t="shared" si="218"/>
        <v>NA</v>
      </c>
      <c r="P1419" s="3" t="e">
        <f t="shared" si="214"/>
        <v>#VALUE!</v>
      </c>
      <c r="Q1419" s="3" t="e">
        <f t="shared" si="215"/>
        <v>#VALUE!</v>
      </c>
      <c r="R1419" s="3">
        <f t="shared" si="216"/>
        <v>-0.34341997073568126</v>
      </c>
      <c r="S1419" s="3">
        <f t="shared" si="217"/>
        <v>-0.36817861689169268</v>
      </c>
      <c r="T1419" s="16"/>
      <c r="U1419" s="1"/>
      <c r="V1419" s="1"/>
      <c r="W1419" s="1"/>
      <c r="X1419" s="1"/>
      <c r="Y1419" s="1"/>
      <c r="Z1419" s="1"/>
      <c r="AA1419" s="1"/>
      <c r="AB1419" s="1"/>
      <c r="AC1419" s="1"/>
      <c r="AD1419" s="1"/>
      <c r="AE1419" s="16"/>
      <c r="AF1419" s="16"/>
      <c r="AG1419" s="16"/>
      <c r="AH1419" s="16"/>
      <c r="AI1419" s="16"/>
      <c r="AJ1419" s="16"/>
      <c r="AK1419" s="16"/>
      <c r="AL1419" s="16"/>
      <c r="AM1419" s="16"/>
      <c r="AN1419" s="16"/>
      <c r="AO1419" s="16"/>
      <c r="AP1419" s="16"/>
      <c r="AQ1419" s="16"/>
      <c r="AR1419" s="16"/>
      <c r="AS1419" s="16"/>
      <c r="AT1419" s="16"/>
      <c r="AU1419" s="16"/>
      <c r="AV1419" s="16"/>
      <c r="AW1419" s="16"/>
      <c r="AX1419" s="16"/>
      <c r="AY1419" s="16"/>
      <c r="AZ1419" s="16"/>
      <c r="BA1419" s="16"/>
      <c r="BB1419" s="16"/>
      <c r="BC1419" s="16"/>
      <c r="BD1419" s="16"/>
      <c r="BE1419" s="16"/>
      <c r="BF1419" s="16"/>
      <c r="BG1419" s="16"/>
    </row>
    <row r="1420" spans="1:59" s="5" customFormat="1" x14ac:dyDescent="0.2">
      <c r="A1420"/>
      <c r="B1420"/>
      <c r="C1420"/>
      <c r="D1420"/>
      <c r="E1420"/>
      <c r="F1420"/>
      <c r="G1420"/>
      <c r="H1420"/>
      <c r="I1420"/>
      <c r="J1420"/>
      <c r="K1420"/>
      <c r="L1420"/>
      <c r="M1420" s="16"/>
      <c r="N1420" s="3">
        <v>1415</v>
      </c>
      <c r="O1420" s="3" t="str">
        <f t="shared" si="218"/>
        <v>NA</v>
      </c>
      <c r="P1420" s="3" t="e">
        <f t="shared" si="214"/>
        <v>#VALUE!</v>
      </c>
      <c r="Q1420" s="3" t="e">
        <f t="shared" si="215"/>
        <v>#VALUE!</v>
      </c>
      <c r="R1420" s="3">
        <f t="shared" si="216"/>
        <v>-0.86825406163684404</v>
      </c>
      <c r="S1420" s="3">
        <f t="shared" si="217"/>
        <v>0.48787605091708947</v>
      </c>
      <c r="T1420" s="16"/>
      <c r="U1420" s="1"/>
      <c r="V1420" s="1"/>
      <c r="W1420" s="1"/>
      <c r="X1420" s="1"/>
      <c r="Y1420" s="1"/>
      <c r="Z1420" s="1"/>
      <c r="AA1420" s="1"/>
      <c r="AB1420" s="1"/>
      <c r="AC1420" s="1"/>
      <c r="AD1420" s="1"/>
      <c r="AE1420" s="16"/>
      <c r="AF1420" s="16"/>
      <c r="AG1420" s="16"/>
      <c r="AH1420" s="16"/>
      <c r="AI1420" s="16"/>
      <c r="AJ1420" s="16"/>
      <c r="AK1420" s="16"/>
      <c r="AL1420" s="16"/>
      <c r="AM1420" s="16"/>
      <c r="AN1420" s="16"/>
      <c r="AO1420" s="16"/>
      <c r="AP1420" s="16"/>
      <c r="AQ1420" s="16"/>
      <c r="AR1420" s="16"/>
      <c r="AS1420" s="16"/>
      <c r="AT1420" s="16"/>
      <c r="AU1420" s="16"/>
      <c r="AV1420" s="16"/>
      <c r="AW1420" s="16"/>
      <c r="AX1420" s="16"/>
      <c r="AY1420" s="16"/>
      <c r="AZ1420" s="16"/>
      <c r="BA1420" s="16"/>
      <c r="BB1420" s="16"/>
      <c r="BC1420" s="16"/>
      <c r="BD1420" s="16"/>
      <c r="BE1420" s="16"/>
      <c r="BF1420" s="16"/>
      <c r="BG1420" s="16"/>
    </row>
    <row r="1421" spans="1:59" s="5" customFormat="1" x14ac:dyDescent="0.2">
      <c r="A1421"/>
      <c r="B1421"/>
      <c r="C1421"/>
      <c r="D1421"/>
      <c r="E1421"/>
      <c r="F1421"/>
      <c r="G1421"/>
      <c r="H1421"/>
      <c r="I1421"/>
      <c r="J1421"/>
      <c r="K1421"/>
      <c r="L1421"/>
      <c r="M1421" s="16"/>
      <c r="N1421" s="3">
        <v>1416</v>
      </c>
      <c r="O1421" s="3" t="str">
        <f t="shared" si="218"/>
        <v>NA</v>
      </c>
      <c r="P1421" s="3" t="e">
        <f t="shared" si="214"/>
        <v>#VALUE!</v>
      </c>
      <c r="Q1421" s="3" t="e">
        <f t="shared" si="215"/>
        <v>#VALUE!</v>
      </c>
      <c r="R1421" s="3">
        <f t="shared" si="216"/>
        <v>-0.63108794432605286</v>
      </c>
      <c r="S1421" s="3">
        <f t="shared" si="217"/>
        <v>-0.7757112907044198</v>
      </c>
      <c r="T1421" s="16"/>
      <c r="U1421" s="1"/>
      <c r="V1421" s="1"/>
      <c r="W1421" s="1"/>
      <c r="X1421" s="1"/>
      <c r="Y1421" s="1"/>
      <c r="Z1421" s="1"/>
      <c r="AA1421" s="1"/>
      <c r="AB1421" s="1"/>
      <c r="AC1421" s="1"/>
      <c r="AD1421" s="1"/>
      <c r="AE1421" s="16"/>
      <c r="AF1421" s="16"/>
      <c r="AG1421" s="16"/>
      <c r="AH1421" s="16"/>
      <c r="AI1421" s="16"/>
      <c r="AJ1421" s="16"/>
      <c r="AK1421" s="16"/>
      <c r="AL1421" s="16"/>
      <c r="AM1421" s="16"/>
      <c r="AN1421" s="16"/>
      <c r="AO1421" s="16"/>
      <c r="AP1421" s="16"/>
      <c r="AQ1421" s="16"/>
      <c r="AR1421" s="16"/>
      <c r="AS1421" s="16"/>
      <c r="AT1421" s="16"/>
      <c r="AU1421" s="16"/>
      <c r="AV1421" s="16"/>
      <c r="AW1421" s="16"/>
      <c r="AX1421" s="16"/>
      <c r="AY1421" s="16"/>
      <c r="AZ1421" s="16"/>
      <c r="BA1421" s="16"/>
      <c r="BB1421" s="16"/>
      <c r="BC1421" s="16"/>
      <c r="BD1421" s="16"/>
      <c r="BE1421" s="16"/>
      <c r="BF1421" s="16"/>
      <c r="BG1421" s="16"/>
    </row>
    <row r="1422" spans="1:59" s="5" customFormat="1" x14ac:dyDescent="0.2">
      <c r="A1422"/>
      <c r="B1422"/>
      <c r="C1422"/>
      <c r="D1422"/>
      <c r="E1422"/>
      <c r="F1422"/>
      <c r="G1422"/>
      <c r="H1422"/>
      <c r="I1422"/>
      <c r="J1422"/>
      <c r="K1422"/>
      <c r="L1422"/>
      <c r="M1422" s="16"/>
      <c r="N1422" s="3">
        <v>1417</v>
      </c>
      <c r="O1422" s="3" t="str">
        <f t="shared" si="218"/>
        <v>NA</v>
      </c>
      <c r="P1422" s="3" t="e">
        <f t="shared" si="214"/>
        <v>#VALUE!</v>
      </c>
      <c r="Q1422" s="3" t="e">
        <f t="shared" si="215"/>
        <v>#VALUE!</v>
      </c>
      <c r="R1422" s="3">
        <f t="shared" si="216"/>
        <v>-0.67477832947577332</v>
      </c>
      <c r="S1422" s="3">
        <f t="shared" si="217"/>
        <v>0.33047186775039927</v>
      </c>
      <c r="T1422" s="16"/>
      <c r="U1422" s="1"/>
      <c r="V1422" s="1"/>
      <c r="W1422" s="1"/>
      <c r="X1422" s="1"/>
      <c r="Y1422" s="1"/>
      <c r="Z1422" s="1"/>
      <c r="AA1422" s="1"/>
      <c r="AB1422" s="1"/>
      <c r="AC1422" s="1"/>
      <c r="AD1422" s="1"/>
      <c r="AE1422" s="16"/>
      <c r="AF1422" s="16"/>
      <c r="AG1422" s="16"/>
      <c r="AH1422" s="16"/>
      <c r="AI1422" s="16"/>
      <c r="AJ1422" s="16"/>
      <c r="AK1422" s="16"/>
      <c r="AL1422" s="16"/>
      <c r="AM1422" s="16"/>
      <c r="AN1422" s="16"/>
      <c r="AO1422" s="16"/>
      <c r="AP1422" s="16"/>
      <c r="AQ1422" s="16"/>
      <c r="AR1422" s="16"/>
      <c r="AS1422" s="16"/>
      <c r="AT1422" s="16"/>
      <c r="AU1422" s="16"/>
      <c r="AV1422" s="16"/>
      <c r="AW1422" s="16"/>
      <c r="AX1422" s="16"/>
      <c r="AY1422" s="16"/>
      <c r="AZ1422" s="16"/>
      <c r="BA1422" s="16"/>
      <c r="BB1422" s="16"/>
      <c r="BC1422" s="16"/>
      <c r="BD1422" s="16"/>
      <c r="BE1422" s="16"/>
      <c r="BF1422" s="16"/>
      <c r="BG1422" s="16"/>
    </row>
    <row r="1423" spans="1:59" s="5" customFormat="1" x14ac:dyDescent="0.2">
      <c r="A1423"/>
      <c r="B1423"/>
      <c r="C1423"/>
      <c r="D1423"/>
      <c r="E1423"/>
      <c r="F1423"/>
      <c r="G1423"/>
      <c r="H1423"/>
      <c r="I1423"/>
      <c r="J1423"/>
      <c r="K1423"/>
      <c r="L1423"/>
      <c r="M1423" s="16"/>
      <c r="N1423" s="3">
        <v>1418</v>
      </c>
      <c r="O1423" s="3" t="str">
        <f t="shared" si="218"/>
        <v>NA</v>
      </c>
      <c r="P1423" s="3" t="e">
        <f t="shared" si="214"/>
        <v>#VALUE!</v>
      </c>
      <c r="Q1423" s="3" t="e">
        <f t="shared" si="215"/>
        <v>#VALUE!</v>
      </c>
      <c r="R1423" s="3">
        <f t="shared" si="216"/>
        <v>-0.57291623070610009</v>
      </c>
      <c r="S1423" s="3">
        <f t="shared" si="217"/>
        <v>-0.81108629340467808</v>
      </c>
      <c r="T1423" s="16"/>
      <c r="U1423" s="1"/>
      <c r="V1423" s="1"/>
      <c r="W1423" s="1"/>
      <c r="X1423" s="1"/>
      <c r="Y1423" s="1"/>
      <c r="Z1423" s="1"/>
      <c r="AA1423" s="1"/>
      <c r="AB1423" s="1"/>
      <c r="AC1423" s="1"/>
      <c r="AD1423" s="1"/>
      <c r="AE1423" s="16"/>
      <c r="AF1423" s="16"/>
      <c r="AG1423" s="16"/>
      <c r="AH1423" s="16"/>
      <c r="AI1423" s="16"/>
      <c r="AJ1423" s="16"/>
      <c r="AK1423" s="16"/>
      <c r="AL1423" s="16"/>
      <c r="AM1423" s="16"/>
      <c r="AN1423" s="16"/>
      <c r="AO1423" s="16"/>
      <c r="AP1423" s="16"/>
      <c r="AQ1423" s="16"/>
      <c r="AR1423" s="16"/>
      <c r="AS1423" s="16"/>
      <c r="AT1423" s="16"/>
      <c r="AU1423" s="16"/>
      <c r="AV1423" s="16"/>
      <c r="AW1423" s="16"/>
      <c r="AX1423" s="16"/>
      <c r="AY1423" s="16"/>
      <c r="AZ1423" s="16"/>
      <c r="BA1423" s="16"/>
      <c r="BB1423" s="16"/>
      <c r="BC1423" s="16"/>
      <c r="BD1423" s="16"/>
      <c r="BE1423" s="16"/>
      <c r="BF1423" s="16"/>
      <c r="BG1423" s="16"/>
    </row>
    <row r="1424" spans="1:59" s="5" customFormat="1" x14ac:dyDescent="0.2">
      <c r="A1424"/>
      <c r="B1424"/>
      <c r="C1424"/>
      <c r="D1424"/>
      <c r="E1424"/>
      <c r="F1424"/>
      <c r="G1424"/>
      <c r="H1424"/>
      <c r="I1424"/>
      <c r="J1424"/>
      <c r="K1424"/>
      <c r="L1424"/>
      <c r="M1424" s="16"/>
      <c r="N1424" s="3">
        <v>1419</v>
      </c>
      <c r="O1424" s="3" t="str">
        <f t="shared" si="218"/>
        <v>NA</v>
      </c>
      <c r="P1424" s="3" t="e">
        <f t="shared" si="214"/>
        <v>#VALUE!</v>
      </c>
      <c r="Q1424" s="3" t="e">
        <f t="shared" si="215"/>
        <v>#VALUE!</v>
      </c>
      <c r="R1424" s="3">
        <f t="shared" si="216"/>
        <v>-0.24856455162256885</v>
      </c>
      <c r="S1424" s="3">
        <f t="shared" si="217"/>
        <v>7.1285527788894604E-2</v>
      </c>
      <c r="T1424" s="16"/>
      <c r="U1424" s="1"/>
      <c r="V1424" s="1"/>
      <c r="W1424" s="1"/>
      <c r="X1424" s="1"/>
      <c r="Y1424" s="1"/>
      <c r="Z1424" s="1"/>
      <c r="AA1424" s="1"/>
      <c r="AB1424" s="1"/>
      <c r="AC1424" s="1"/>
      <c r="AD1424" s="1"/>
      <c r="AE1424" s="16"/>
      <c r="AF1424" s="16"/>
      <c r="AG1424" s="16"/>
      <c r="AH1424" s="16"/>
      <c r="AI1424" s="16"/>
      <c r="AJ1424" s="16"/>
      <c r="AK1424" s="16"/>
      <c r="AL1424" s="16"/>
      <c r="AM1424" s="16"/>
      <c r="AN1424" s="16"/>
      <c r="AO1424" s="16"/>
      <c r="AP1424" s="16"/>
      <c r="AQ1424" s="16"/>
      <c r="AR1424" s="16"/>
      <c r="AS1424" s="16"/>
      <c r="AT1424" s="16"/>
      <c r="AU1424" s="16"/>
      <c r="AV1424" s="16"/>
      <c r="AW1424" s="16"/>
      <c r="AX1424" s="16"/>
      <c r="AY1424" s="16"/>
      <c r="AZ1424" s="16"/>
      <c r="BA1424" s="16"/>
      <c r="BB1424" s="16"/>
      <c r="BC1424" s="16"/>
      <c r="BD1424" s="16"/>
      <c r="BE1424" s="16"/>
      <c r="BF1424" s="16"/>
      <c r="BG1424" s="16"/>
    </row>
    <row r="1425" spans="1:59" s="5" customFormat="1" x14ac:dyDescent="0.2">
      <c r="A1425"/>
      <c r="B1425"/>
      <c r="C1425"/>
      <c r="D1425"/>
      <c r="E1425"/>
      <c r="F1425"/>
      <c r="G1425"/>
      <c r="H1425"/>
      <c r="I1425"/>
      <c r="J1425"/>
      <c r="K1425"/>
      <c r="L1425"/>
      <c r="M1425" s="16"/>
      <c r="N1425" s="3">
        <v>1420</v>
      </c>
      <c r="O1425" s="3" t="str">
        <f t="shared" si="218"/>
        <v>NA</v>
      </c>
      <c r="P1425" s="3" t="e">
        <f t="shared" si="214"/>
        <v>#VALUE!</v>
      </c>
      <c r="Q1425" s="3" t="e">
        <f t="shared" si="215"/>
        <v>#VALUE!</v>
      </c>
      <c r="R1425" s="3">
        <f t="shared" si="216"/>
        <v>-0.51474451708614721</v>
      </c>
      <c r="S1425" s="3">
        <f t="shared" si="217"/>
        <v>-0.84646129610493637</v>
      </c>
      <c r="T1425" s="16"/>
      <c r="U1425" s="1"/>
      <c r="V1425" s="1"/>
      <c r="W1425" s="1"/>
      <c r="X1425" s="1"/>
      <c r="Y1425" s="1"/>
      <c r="Z1425" s="1"/>
      <c r="AA1425" s="1"/>
      <c r="AB1425" s="1"/>
      <c r="AC1425" s="1"/>
      <c r="AD1425" s="1"/>
      <c r="AE1425" s="16"/>
      <c r="AF1425" s="16"/>
      <c r="AG1425" s="16"/>
      <c r="AH1425" s="16"/>
      <c r="AI1425" s="16"/>
      <c r="AJ1425" s="16"/>
      <c r="AK1425" s="16"/>
      <c r="AL1425" s="16"/>
      <c r="AM1425" s="16"/>
      <c r="AN1425" s="16"/>
      <c r="AO1425" s="16"/>
      <c r="AP1425" s="16"/>
      <c r="AQ1425" s="16"/>
      <c r="AR1425" s="16"/>
      <c r="AS1425" s="16"/>
      <c r="AT1425" s="16"/>
      <c r="AU1425" s="16"/>
      <c r="AV1425" s="16"/>
      <c r="AW1425" s="16"/>
      <c r="AX1425" s="16"/>
      <c r="AY1425" s="16"/>
      <c r="AZ1425" s="16"/>
      <c r="BA1425" s="16"/>
      <c r="BB1425" s="16"/>
      <c r="BC1425" s="16"/>
      <c r="BD1425" s="16"/>
      <c r="BE1425" s="16"/>
      <c r="BF1425" s="16"/>
      <c r="BG1425" s="16"/>
    </row>
    <row r="1426" spans="1:59" s="5" customFormat="1" x14ac:dyDescent="0.2">
      <c r="A1426"/>
      <c r="B1426"/>
      <c r="C1426"/>
      <c r="D1426"/>
      <c r="E1426"/>
      <c r="F1426"/>
      <c r="G1426"/>
      <c r="H1426"/>
      <c r="I1426"/>
      <c r="J1426"/>
      <c r="K1426"/>
      <c r="L1426"/>
      <c r="M1426" s="16"/>
      <c r="N1426" s="3">
        <v>1421</v>
      </c>
      <c r="O1426" s="3" t="str">
        <f t="shared" si="218"/>
        <v>NA</v>
      </c>
      <c r="P1426" s="3" t="e">
        <f t="shared" si="214"/>
        <v>#VALUE!</v>
      </c>
      <c r="Q1426" s="3" t="e">
        <f t="shared" si="215"/>
        <v>#VALUE!</v>
      </c>
      <c r="R1426" s="3">
        <f t="shared" si="216"/>
        <v>0.1776492262306355</v>
      </c>
      <c r="S1426" s="3">
        <f t="shared" si="217"/>
        <v>-0.18790081217261004</v>
      </c>
      <c r="T1426" s="16"/>
      <c r="U1426" s="1"/>
      <c r="V1426" s="1"/>
      <c r="W1426" s="1"/>
      <c r="X1426" s="1"/>
      <c r="Y1426" s="1"/>
      <c r="Z1426" s="1"/>
      <c r="AA1426" s="1"/>
      <c r="AB1426" s="1"/>
      <c r="AC1426" s="1"/>
      <c r="AD1426" s="1"/>
      <c r="AE1426" s="16"/>
      <c r="AF1426" s="16"/>
      <c r="AG1426" s="16"/>
      <c r="AH1426" s="16"/>
      <c r="AI1426" s="16"/>
      <c r="AJ1426" s="16"/>
      <c r="AK1426" s="16"/>
      <c r="AL1426" s="16"/>
      <c r="AM1426" s="16"/>
      <c r="AN1426" s="16"/>
      <c r="AO1426" s="16"/>
      <c r="AP1426" s="16"/>
      <c r="AQ1426" s="16"/>
      <c r="AR1426" s="16"/>
      <c r="AS1426" s="16"/>
      <c r="AT1426" s="16"/>
      <c r="AU1426" s="16"/>
      <c r="AV1426" s="16"/>
      <c r="AW1426" s="16"/>
      <c r="AX1426" s="16"/>
      <c r="AY1426" s="16"/>
      <c r="AZ1426" s="16"/>
      <c r="BA1426" s="16"/>
      <c r="BB1426" s="16"/>
      <c r="BC1426" s="16"/>
      <c r="BD1426" s="16"/>
      <c r="BE1426" s="16"/>
      <c r="BF1426" s="16"/>
      <c r="BG1426" s="16"/>
    </row>
    <row r="1427" spans="1:59" s="5" customFormat="1" x14ac:dyDescent="0.2">
      <c r="A1427"/>
      <c r="B1427"/>
      <c r="C1427"/>
      <c r="D1427"/>
      <c r="E1427"/>
      <c r="F1427"/>
      <c r="G1427"/>
      <c r="H1427"/>
      <c r="I1427"/>
      <c r="J1427"/>
      <c r="K1427"/>
      <c r="L1427"/>
      <c r="M1427" s="16"/>
      <c r="N1427" s="3">
        <v>1422</v>
      </c>
      <c r="O1427" s="3" t="str">
        <f t="shared" si="218"/>
        <v>NA</v>
      </c>
      <c r="P1427" s="3" t="e">
        <f t="shared" si="214"/>
        <v>#VALUE!</v>
      </c>
      <c r="Q1427" s="3" t="e">
        <f t="shared" si="215"/>
        <v>#VALUE!</v>
      </c>
      <c r="R1427" s="3">
        <f t="shared" si="216"/>
        <v>-0.45657280346619444</v>
      </c>
      <c r="S1427" s="3">
        <f t="shared" si="217"/>
        <v>-0.88183629880519465</v>
      </c>
      <c r="T1427" s="16"/>
      <c r="U1427" s="1"/>
      <c r="V1427" s="1"/>
      <c r="W1427" s="1"/>
      <c r="X1427" s="1"/>
      <c r="Y1427" s="1"/>
      <c r="Z1427" s="1"/>
      <c r="AA1427" s="1"/>
      <c r="AB1427" s="1"/>
      <c r="AC1427" s="1"/>
      <c r="AD1427" s="1"/>
      <c r="AE1427" s="16"/>
      <c r="AF1427" s="16"/>
      <c r="AG1427" s="16"/>
      <c r="AH1427" s="16"/>
      <c r="AI1427" s="16"/>
      <c r="AJ1427" s="16"/>
      <c r="AK1427" s="16"/>
      <c r="AL1427" s="16"/>
      <c r="AM1427" s="16"/>
      <c r="AN1427" s="16"/>
      <c r="AO1427" s="16"/>
      <c r="AP1427" s="16"/>
      <c r="AQ1427" s="16"/>
      <c r="AR1427" s="16"/>
      <c r="AS1427" s="16"/>
      <c r="AT1427" s="16"/>
      <c r="AU1427" s="16"/>
      <c r="AV1427" s="16"/>
      <c r="AW1427" s="16"/>
      <c r="AX1427" s="16"/>
      <c r="AY1427" s="16"/>
      <c r="AZ1427" s="16"/>
      <c r="BA1427" s="16"/>
      <c r="BB1427" s="16"/>
      <c r="BC1427" s="16"/>
      <c r="BD1427" s="16"/>
      <c r="BE1427" s="16"/>
      <c r="BF1427" s="16"/>
      <c r="BG1427" s="16"/>
    </row>
    <row r="1428" spans="1:59" s="5" customFormat="1" x14ac:dyDescent="0.2">
      <c r="A1428"/>
      <c r="B1428"/>
      <c r="C1428"/>
      <c r="D1428"/>
      <c r="E1428"/>
      <c r="F1428"/>
      <c r="G1428"/>
      <c r="H1428"/>
      <c r="I1428"/>
      <c r="J1428"/>
      <c r="K1428"/>
      <c r="L1428"/>
      <c r="M1428" s="16"/>
      <c r="N1428" s="3">
        <v>1423</v>
      </c>
      <c r="O1428" s="3" t="str">
        <f t="shared" si="218"/>
        <v>NA</v>
      </c>
      <c r="P1428" s="3" t="e">
        <f t="shared" si="214"/>
        <v>#VALUE!</v>
      </c>
      <c r="Q1428" s="3" t="e">
        <f t="shared" si="215"/>
        <v>#VALUE!</v>
      </c>
      <c r="R1428" s="3">
        <f t="shared" si="216"/>
        <v>0.60386300408383997</v>
      </c>
      <c r="S1428" s="3">
        <f t="shared" si="217"/>
        <v>-0.44708715213411476</v>
      </c>
      <c r="T1428" s="16"/>
      <c r="U1428" s="1"/>
      <c r="V1428" s="1"/>
      <c r="W1428" s="1"/>
      <c r="X1428" s="1"/>
      <c r="Y1428" s="1"/>
      <c r="Z1428" s="1"/>
      <c r="AA1428" s="1"/>
      <c r="AB1428" s="1"/>
      <c r="AC1428" s="1"/>
      <c r="AD1428" s="1"/>
      <c r="AE1428" s="16"/>
      <c r="AF1428" s="16"/>
      <c r="AG1428" s="16"/>
      <c r="AH1428" s="16"/>
      <c r="AI1428" s="16"/>
      <c r="AJ1428" s="16"/>
      <c r="AK1428" s="16"/>
      <c r="AL1428" s="16"/>
      <c r="AM1428" s="16"/>
      <c r="AN1428" s="16"/>
      <c r="AO1428" s="16"/>
      <c r="AP1428" s="16"/>
      <c r="AQ1428" s="16"/>
      <c r="AR1428" s="16"/>
      <c r="AS1428" s="16"/>
      <c r="AT1428" s="16"/>
      <c r="AU1428" s="16"/>
      <c r="AV1428" s="16"/>
      <c r="AW1428" s="16"/>
      <c r="AX1428" s="16"/>
      <c r="AY1428" s="16"/>
      <c r="AZ1428" s="16"/>
      <c r="BA1428" s="16"/>
      <c r="BB1428" s="16"/>
      <c r="BC1428" s="16"/>
      <c r="BD1428" s="16"/>
      <c r="BE1428" s="16"/>
      <c r="BF1428" s="16"/>
      <c r="BG1428" s="16"/>
    </row>
    <row r="1429" spans="1:59" s="5" customFormat="1" x14ac:dyDescent="0.2">
      <c r="A1429"/>
      <c r="B1429"/>
      <c r="C1429"/>
      <c r="D1429"/>
      <c r="E1429"/>
      <c r="F1429"/>
      <c r="G1429"/>
      <c r="H1429"/>
      <c r="I1429"/>
      <c r="J1429"/>
      <c r="K1429"/>
      <c r="L1429"/>
      <c r="M1429" s="16"/>
      <c r="N1429" s="3">
        <v>1424</v>
      </c>
      <c r="O1429" s="3" t="str">
        <f t="shared" si="218"/>
        <v>NA</v>
      </c>
      <c r="P1429" s="3" t="e">
        <f t="shared" si="214"/>
        <v>#VALUE!</v>
      </c>
      <c r="Q1429" s="3" t="e">
        <f t="shared" si="215"/>
        <v>#VALUE!</v>
      </c>
      <c r="R1429" s="3">
        <f t="shared" si="216"/>
        <v>-0.39840108984624162</v>
      </c>
      <c r="S1429" s="3">
        <f t="shared" si="217"/>
        <v>-0.91721130150545294</v>
      </c>
      <c r="T1429" s="16"/>
      <c r="U1429" s="1"/>
      <c r="V1429" s="1"/>
      <c r="W1429" s="1"/>
      <c r="X1429" s="1"/>
      <c r="Y1429" s="1"/>
      <c r="Z1429" s="1"/>
      <c r="AA1429" s="1"/>
      <c r="AB1429" s="1"/>
      <c r="AC1429" s="1"/>
      <c r="AD1429" s="1"/>
      <c r="AE1429" s="16"/>
      <c r="AF1429" s="16"/>
      <c r="AG1429" s="16"/>
      <c r="AH1429" s="16"/>
      <c r="AI1429" s="16"/>
      <c r="AJ1429" s="16"/>
      <c r="AK1429" s="16"/>
      <c r="AL1429" s="16"/>
      <c r="AM1429" s="16"/>
      <c r="AN1429" s="16"/>
      <c r="AO1429" s="16"/>
      <c r="AP1429" s="16"/>
      <c r="AQ1429" s="16"/>
      <c r="AR1429" s="16"/>
      <c r="AS1429" s="16"/>
      <c r="AT1429" s="16"/>
      <c r="AU1429" s="16"/>
      <c r="AV1429" s="16"/>
      <c r="AW1429" s="16"/>
      <c r="AX1429" s="16"/>
      <c r="AY1429" s="16"/>
      <c r="AZ1429" s="16"/>
      <c r="BA1429" s="16"/>
      <c r="BB1429" s="16"/>
      <c r="BC1429" s="16"/>
      <c r="BD1429" s="16"/>
      <c r="BE1429" s="16"/>
      <c r="BF1429" s="16"/>
      <c r="BG1429" s="16"/>
    </row>
    <row r="1430" spans="1:59" s="5" customFormat="1" x14ac:dyDescent="0.2">
      <c r="A1430"/>
      <c r="B1430"/>
      <c r="C1430"/>
      <c r="D1430"/>
      <c r="E1430"/>
      <c r="F1430"/>
      <c r="G1430"/>
      <c r="H1430"/>
      <c r="I1430"/>
      <c r="J1430"/>
      <c r="K1430"/>
      <c r="L1430"/>
      <c r="M1430" s="16"/>
      <c r="N1430" s="3">
        <v>1425</v>
      </c>
      <c r="O1430" s="3" t="str">
        <f t="shared" si="218"/>
        <v>NA</v>
      </c>
      <c r="P1430" s="3" t="e">
        <f t="shared" si="214"/>
        <v>#VALUE!</v>
      </c>
      <c r="Q1430" s="3" t="e">
        <f t="shared" si="215"/>
        <v>#VALUE!</v>
      </c>
      <c r="R1430" s="3">
        <f t="shared" si="216"/>
        <v>0.83263127164898942</v>
      </c>
      <c r="S1430" s="3">
        <f t="shared" si="217"/>
        <v>-0.54645523337188195</v>
      </c>
      <c r="T1430" s="16"/>
      <c r="U1430" s="1"/>
      <c r="V1430" s="1"/>
      <c r="W1430" s="1"/>
      <c r="X1430" s="1"/>
      <c r="Y1430" s="1"/>
      <c r="Z1430" s="1"/>
      <c r="AA1430" s="1"/>
      <c r="AB1430" s="1"/>
      <c r="AC1430" s="1"/>
      <c r="AD1430" s="1"/>
      <c r="AE1430" s="16"/>
      <c r="AF1430" s="16"/>
      <c r="AG1430" s="16"/>
      <c r="AH1430" s="16"/>
      <c r="AI1430" s="16"/>
      <c r="AJ1430" s="16"/>
      <c r="AK1430" s="16"/>
      <c r="AL1430" s="16"/>
      <c r="AM1430" s="16"/>
      <c r="AN1430" s="16"/>
      <c r="AO1430" s="16"/>
      <c r="AP1430" s="16"/>
      <c r="AQ1430" s="16"/>
      <c r="AR1430" s="16"/>
      <c r="AS1430" s="16"/>
      <c r="AT1430" s="16"/>
      <c r="AU1430" s="16"/>
      <c r="AV1430" s="16"/>
      <c r="AW1430" s="16"/>
      <c r="AX1430" s="16"/>
      <c r="AY1430" s="16"/>
      <c r="AZ1430" s="16"/>
      <c r="BA1430" s="16"/>
      <c r="BB1430" s="16"/>
      <c r="BC1430" s="16"/>
      <c r="BD1430" s="16"/>
      <c r="BE1430" s="16"/>
      <c r="BF1430" s="16"/>
      <c r="BG1430" s="16"/>
    </row>
    <row r="1431" spans="1:59" s="5" customFormat="1" x14ac:dyDescent="0.2">
      <c r="A1431"/>
      <c r="B1431"/>
      <c r="C1431"/>
      <c r="D1431"/>
      <c r="E1431"/>
      <c r="F1431"/>
      <c r="G1431"/>
      <c r="H1431"/>
      <c r="I1431"/>
      <c r="J1431"/>
      <c r="K1431"/>
      <c r="L1431"/>
      <c r="M1431" s="16"/>
      <c r="N1431" s="3">
        <v>1426</v>
      </c>
      <c r="O1431" s="3" t="str">
        <f t="shared" si="218"/>
        <v>NA</v>
      </c>
      <c r="P1431" s="3" t="e">
        <f t="shared" si="214"/>
        <v>#VALUE!</v>
      </c>
      <c r="Q1431" s="3" t="e">
        <f t="shared" si="215"/>
        <v>#VALUE!</v>
      </c>
      <c r="R1431" s="3">
        <f t="shared" si="216"/>
        <v>-0.16890482987582284</v>
      </c>
      <c r="S1431" s="3">
        <f t="shared" si="217"/>
        <v>-0.47430362499246753</v>
      </c>
      <c r="T1431" s="16"/>
      <c r="U1431" s="1"/>
      <c r="V1431" s="1"/>
      <c r="W1431" s="1"/>
      <c r="X1431" s="1"/>
      <c r="Y1431" s="1"/>
      <c r="Z1431" s="1"/>
      <c r="AA1431" s="1"/>
      <c r="AB1431" s="1"/>
      <c r="AC1431" s="1"/>
      <c r="AD1431" s="1"/>
      <c r="AE1431" s="16"/>
      <c r="AF1431" s="16"/>
      <c r="AG1431" s="16"/>
      <c r="AH1431" s="16"/>
      <c r="AI1431" s="16"/>
      <c r="AJ1431" s="16"/>
      <c r="AK1431" s="16"/>
      <c r="AL1431" s="16"/>
      <c r="AM1431" s="16"/>
      <c r="AN1431" s="16"/>
      <c r="AO1431" s="16"/>
      <c r="AP1431" s="16"/>
      <c r="AQ1431" s="16"/>
      <c r="AR1431" s="16"/>
      <c r="AS1431" s="16"/>
      <c r="AT1431" s="16"/>
      <c r="AU1431" s="16"/>
      <c r="AV1431" s="16"/>
      <c r="AW1431" s="16"/>
      <c r="AX1431" s="16"/>
      <c r="AY1431" s="16"/>
      <c r="AZ1431" s="16"/>
      <c r="BA1431" s="16"/>
      <c r="BB1431" s="16"/>
      <c r="BC1431" s="16"/>
      <c r="BD1431" s="16"/>
      <c r="BE1431" s="16"/>
      <c r="BF1431" s="16"/>
      <c r="BG1431" s="16"/>
    </row>
    <row r="1432" spans="1:59" s="5" customFormat="1" x14ac:dyDescent="0.2">
      <c r="A1432"/>
      <c r="B1432"/>
      <c r="C1432"/>
      <c r="D1432"/>
      <c r="E1432"/>
      <c r="F1432"/>
      <c r="G1432"/>
      <c r="H1432"/>
      <c r="I1432"/>
      <c r="J1432"/>
      <c r="K1432"/>
      <c r="L1432"/>
      <c r="M1432" s="16"/>
      <c r="N1432" s="3">
        <v>1427</v>
      </c>
      <c r="O1432" s="3" t="str">
        <f t="shared" si="218"/>
        <v>NA</v>
      </c>
      <c r="P1432" s="3" t="e">
        <f t="shared" si="214"/>
        <v>#VALUE!</v>
      </c>
      <c r="Q1432" s="3" t="e">
        <f t="shared" si="215"/>
        <v>#VALUE!</v>
      </c>
      <c r="R1432" s="3">
        <f t="shared" si="216"/>
        <v>0.86395402892608397</v>
      </c>
      <c r="S1432" s="3">
        <f t="shared" si="217"/>
        <v>-0.4860050558859117</v>
      </c>
      <c r="T1432" s="16"/>
      <c r="U1432" s="1"/>
      <c r="V1432" s="1"/>
      <c r="W1432" s="1"/>
      <c r="X1432" s="1"/>
      <c r="Y1432" s="1"/>
      <c r="Z1432" s="1"/>
      <c r="AA1432" s="1"/>
      <c r="AB1432" s="1"/>
      <c r="AC1432" s="1"/>
      <c r="AD1432" s="1"/>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row>
    <row r="1433" spans="1:59" s="5" customFormat="1" x14ac:dyDescent="0.2">
      <c r="A1433"/>
      <c r="B1433"/>
      <c r="C1433"/>
      <c r="D1433"/>
      <c r="E1433"/>
      <c r="F1433"/>
      <c r="G1433"/>
      <c r="H1433"/>
      <c r="I1433"/>
      <c r="J1433"/>
      <c r="K1433"/>
      <c r="L1433"/>
      <c r="M1433" s="16"/>
      <c r="N1433" s="3">
        <v>1428</v>
      </c>
      <c r="O1433" s="3" t="str">
        <f t="shared" si="218"/>
        <v>NA</v>
      </c>
      <c r="P1433" s="3" t="e">
        <f t="shared" si="214"/>
        <v>#VALUE!</v>
      </c>
      <c r="Q1433" s="3" t="e">
        <f t="shared" si="215"/>
        <v>#VALUE!</v>
      </c>
      <c r="R1433" s="3">
        <f t="shared" si="216"/>
        <v>6.0591430094595972E-2</v>
      </c>
      <c r="S1433" s="3">
        <f t="shared" si="217"/>
        <v>-3.1395948479482183E-2</v>
      </c>
      <c r="T1433" s="16"/>
      <c r="U1433" s="1"/>
      <c r="V1433" s="1"/>
      <c r="W1433" s="1"/>
      <c r="X1433" s="1"/>
      <c r="Y1433" s="1"/>
      <c r="Z1433" s="1"/>
      <c r="AA1433" s="1"/>
      <c r="AB1433" s="1"/>
      <c r="AC1433" s="1"/>
      <c r="AD1433" s="1"/>
      <c r="AE1433" s="16"/>
      <c r="AF1433" s="16"/>
      <c r="AG1433" s="16"/>
      <c r="AH1433" s="16"/>
      <c r="AI1433" s="16"/>
      <c r="AJ1433" s="16"/>
      <c r="AK1433" s="16"/>
      <c r="AL1433" s="16"/>
      <c r="AM1433" s="16"/>
      <c r="AN1433" s="16"/>
      <c r="AO1433" s="16"/>
      <c r="AP1433" s="16"/>
      <c r="AQ1433" s="16"/>
      <c r="AR1433" s="16"/>
      <c r="AS1433" s="16"/>
      <c r="AT1433" s="16"/>
      <c r="AU1433" s="16"/>
      <c r="AV1433" s="16"/>
      <c r="AW1433" s="16"/>
      <c r="AX1433" s="16"/>
      <c r="AY1433" s="16"/>
      <c r="AZ1433" s="16"/>
      <c r="BA1433" s="16"/>
      <c r="BB1433" s="16"/>
      <c r="BC1433" s="16"/>
      <c r="BD1433" s="16"/>
      <c r="BE1433" s="16"/>
      <c r="BF1433" s="16"/>
      <c r="BG1433" s="16"/>
    </row>
    <row r="1434" spans="1:59" s="5" customFormat="1" x14ac:dyDescent="0.2">
      <c r="A1434"/>
      <c r="B1434"/>
      <c r="C1434"/>
      <c r="D1434"/>
      <c r="E1434"/>
      <c r="F1434"/>
      <c r="G1434"/>
      <c r="H1434"/>
      <c r="I1434"/>
      <c r="J1434"/>
      <c r="K1434"/>
      <c r="L1434"/>
      <c r="M1434" s="16"/>
      <c r="N1434" s="3">
        <v>1429</v>
      </c>
      <c r="O1434" s="3" t="str">
        <f t="shared" si="218"/>
        <v>NA</v>
      </c>
      <c r="P1434" s="3" t="e">
        <f t="shared" si="214"/>
        <v>#VALUE!</v>
      </c>
      <c r="Q1434" s="3" t="e">
        <f t="shared" si="215"/>
        <v>#VALUE!</v>
      </c>
      <c r="R1434" s="3">
        <f t="shared" si="216"/>
        <v>0.89527678620317863</v>
      </c>
      <c r="S1434" s="3">
        <f t="shared" si="217"/>
        <v>-0.42555487839994155</v>
      </c>
      <c r="T1434" s="16"/>
      <c r="U1434" s="1"/>
      <c r="V1434" s="1"/>
      <c r="W1434" s="1"/>
      <c r="X1434" s="1"/>
      <c r="Y1434" s="1"/>
      <c r="Z1434" s="1"/>
      <c r="AA1434" s="1"/>
      <c r="AB1434" s="1"/>
      <c r="AC1434" s="1"/>
      <c r="AD1434" s="1"/>
      <c r="AE1434" s="16"/>
      <c r="AF1434" s="16"/>
      <c r="AG1434" s="16"/>
      <c r="AH1434" s="16"/>
      <c r="AI1434" s="16"/>
      <c r="AJ1434" s="16"/>
      <c r="AK1434" s="16"/>
      <c r="AL1434" s="16"/>
      <c r="AM1434" s="16"/>
      <c r="AN1434" s="16"/>
      <c r="AO1434" s="16"/>
      <c r="AP1434" s="16"/>
      <c r="AQ1434" s="16"/>
      <c r="AR1434" s="16"/>
      <c r="AS1434" s="16"/>
      <c r="AT1434" s="16"/>
      <c r="AU1434" s="16"/>
      <c r="AV1434" s="16"/>
      <c r="AW1434" s="16"/>
      <c r="AX1434" s="16"/>
      <c r="AY1434" s="16"/>
      <c r="AZ1434" s="16"/>
      <c r="BA1434" s="16"/>
      <c r="BB1434" s="16"/>
      <c r="BC1434" s="16"/>
      <c r="BD1434" s="16"/>
      <c r="BE1434" s="16"/>
      <c r="BF1434" s="16"/>
      <c r="BG1434" s="16"/>
    </row>
    <row r="1435" spans="1:59" s="5" customFormat="1" x14ac:dyDescent="0.2">
      <c r="A1435"/>
      <c r="B1435"/>
      <c r="C1435"/>
      <c r="D1435"/>
      <c r="E1435"/>
      <c r="F1435"/>
      <c r="G1435"/>
      <c r="H1435"/>
      <c r="I1435"/>
      <c r="J1435"/>
      <c r="K1435"/>
      <c r="L1435"/>
      <c r="M1435" s="16"/>
      <c r="N1435" s="3">
        <v>1430</v>
      </c>
      <c r="O1435" s="3" t="str">
        <f t="shared" si="218"/>
        <v>NA</v>
      </c>
      <c r="P1435" s="3" t="e">
        <f t="shared" si="214"/>
        <v>#VALUE!</v>
      </c>
      <c r="Q1435" s="3" t="e">
        <f t="shared" si="215"/>
        <v>#VALUE!</v>
      </c>
      <c r="R1435" s="3">
        <f t="shared" si="216"/>
        <v>0.29008769006501478</v>
      </c>
      <c r="S1435" s="3">
        <f t="shared" si="217"/>
        <v>0.41151172803350311</v>
      </c>
      <c r="T1435" s="16"/>
      <c r="U1435" s="1"/>
      <c r="V1435" s="1"/>
      <c r="W1435" s="1"/>
      <c r="X1435" s="1"/>
      <c r="Y1435" s="1"/>
      <c r="Z1435" s="1"/>
      <c r="AA1435" s="1"/>
      <c r="AB1435" s="1"/>
      <c r="AC1435" s="1"/>
      <c r="AD1435" s="1"/>
      <c r="AE1435" s="16"/>
      <c r="AF1435" s="16"/>
      <c r="AG1435" s="16"/>
      <c r="AH1435" s="16"/>
      <c r="AI1435" s="16"/>
      <c r="AJ1435" s="16"/>
      <c r="AK1435" s="16"/>
      <c r="AL1435" s="16"/>
      <c r="AM1435" s="16"/>
      <c r="AN1435" s="16"/>
      <c r="AO1435" s="16"/>
      <c r="AP1435" s="16"/>
      <c r="AQ1435" s="16"/>
      <c r="AR1435" s="16"/>
      <c r="AS1435" s="16"/>
      <c r="AT1435" s="16"/>
      <c r="AU1435" s="16"/>
      <c r="AV1435" s="16"/>
      <c r="AW1435" s="16"/>
      <c r="AX1435" s="16"/>
      <c r="AY1435" s="16"/>
      <c r="AZ1435" s="16"/>
      <c r="BA1435" s="16"/>
      <c r="BB1435" s="16"/>
      <c r="BC1435" s="16"/>
      <c r="BD1435" s="16"/>
      <c r="BE1435" s="16"/>
      <c r="BF1435" s="16"/>
      <c r="BG1435" s="16"/>
    </row>
    <row r="1436" spans="1:59" s="5" customFormat="1" x14ac:dyDescent="0.2">
      <c r="A1436"/>
      <c r="B1436"/>
      <c r="C1436"/>
      <c r="D1436"/>
      <c r="E1436"/>
      <c r="F1436"/>
      <c r="G1436"/>
      <c r="H1436"/>
      <c r="I1436"/>
      <c r="J1436"/>
      <c r="K1436"/>
      <c r="L1436"/>
      <c r="M1436" s="16"/>
      <c r="N1436" s="3">
        <v>1431</v>
      </c>
      <c r="O1436" s="3" t="str">
        <f t="shared" si="218"/>
        <v>NA</v>
      </c>
      <c r="P1436" s="3" t="e">
        <f t="shared" si="214"/>
        <v>#VALUE!</v>
      </c>
      <c r="Q1436" s="3" t="e">
        <f t="shared" si="215"/>
        <v>#VALUE!</v>
      </c>
      <c r="R1436" s="3">
        <f t="shared" si="216"/>
        <v>0.92659954348027318</v>
      </c>
      <c r="S1436" s="3">
        <f t="shared" si="217"/>
        <v>-0.36510470091397129</v>
      </c>
      <c r="T1436" s="16"/>
      <c r="U1436" s="1"/>
      <c r="V1436" s="1"/>
      <c r="W1436" s="1"/>
      <c r="X1436" s="1"/>
      <c r="Y1436" s="1"/>
      <c r="Z1436" s="1"/>
      <c r="AA1436" s="1"/>
      <c r="AB1436" s="1"/>
      <c r="AC1436" s="1"/>
      <c r="AD1436" s="1"/>
      <c r="AE1436" s="16"/>
      <c r="AF1436" s="16"/>
      <c r="AG1436" s="16"/>
      <c r="AH1436" s="16"/>
      <c r="AI1436" s="16"/>
      <c r="AJ1436" s="16"/>
      <c r="AK1436" s="16"/>
      <c r="AL1436" s="16"/>
      <c r="AM1436" s="16"/>
      <c r="AN1436" s="16"/>
      <c r="AO1436" s="16"/>
      <c r="AP1436" s="16"/>
      <c r="AQ1436" s="16"/>
      <c r="AR1436" s="16"/>
      <c r="AS1436" s="16"/>
      <c r="AT1436" s="16"/>
      <c r="AU1436" s="16"/>
      <c r="AV1436" s="16"/>
      <c r="AW1436" s="16"/>
      <c r="AX1436" s="16"/>
      <c r="AY1436" s="16"/>
      <c r="AZ1436" s="16"/>
      <c r="BA1436" s="16"/>
      <c r="BB1436" s="16"/>
      <c r="BC1436" s="16"/>
      <c r="BD1436" s="16"/>
      <c r="BE1436" s="16"/>
      <c r="BF1436" s="16"/>
      <c r="BG1436" s="16"/>
    </row>
    <row r="1437" spans="1:59" s="5" customFormat="1" x14ac:dyDescent="0.2">
      <c r="A1437"/>
      <c r="B1437"/>
      <c r="C1437"/>
      <c r="D1437"/>
      <c r="E1437"/>
      <c r="F1437"/>
      <c r="G1437"/>
      <c r="H1437"/>
      <c r="I1437"/>
      <c r="J1437"/>
      <c r="K1437"/>
      <c r="L1437"/>
      <c r="M1437" s="16"/>
      <c r="N1437" s="3">
        <v>1432</v>
      </c>
      <c r="O1437" s="3" t="str">
        <f t="shared" si="218"/>
        <v>NA</v>
      </c>
      <c r="P1437" s="3" t="e">
        <f t="shared" si="214"/>
        <v>#VALUE!</v>
      </c>
      <c r="Q1437" s="3" t="e">
        <f t="shared" si="215"/>
        <v>#VALUE!</v>
      </c>
      <c r="R1437" s="3">
        <f t="shared" si="216"/>
        <v>0.51958395003543356</v>
      </c>
      <c r="S1437" s="3">
        <f t="shared" si="217"/>
        <v>0.85441940454648857</v>
      </c>
      <c r="T1437" s="16"/>
      <c r="U1437" s="1"/>
      <c r="V1437" s="1"/>
      <c r="W1437" s="1"/>
      <c r="X1437" s="1"/>
      <c r="Y1437" s="1"/>
      <c r="Z1437" s="1"/>
      <c r="AA1437" s="1"/>
      <c r="AB1437" s="1"/>
      <c r="AC1437" s="1"/>
      <c r="AD1437" s="1"/>
      <c r="AE1437" s="16"/>
      <c r="AF1437" s="16"/>
      <c r="AG1437" s="16"/>
      <c r="AH1437" s="16"/>
      <c r="AI1437" s="16"/>
      <c r="AJ1437" s="16"/>
      <c r="AK1437" s="16"/>
      <c r="AL1437" s="16"/>
      <c r="AM1437" s="16"/>
      <c r="AN1437" s="16"/>
      <c r="AO1437" s="16"/>
      <c r="AP1437" s="16"/>
      <c r="AQ1437" s="16"/>
      <c r="AR1437" s="16"/>
      <c r="AS1437" s="16"/>
      <c r="AT1437" s="16"/>
      <c r="AU1437" s="16"/>
      <c r="AV1437" s="16"/>
      <c r="AW1437" s="16"/>
      <c r="AX1437" s="16"/>
      <c r="AY1437" s="16"/>
      <c r="AZ1437" s="16"/>
      <c r="BA1437" s="16"/>
      <c r="BB1437" s="16"/>
      <c r="BC1437" s="16"/>
      <c r="BD1437" s="16"/>
      <c r="BE1437" s="16"/>
      <c r="BF1437" s="16"/>
      <c r="BG1437" s="16"/>
    </row>
    <row r="1438" spans="1:59" s="5" customFormat="1" x14ac:dyDescent="0.2">
      <c r="A1438"/>
      <c r="B1438"/>
      <c r="C1438"/>
      <c r="D1438"/>
      <c r="E1438"/>
      <c r="F1438"/>
      <c r="G1438"/>
      <c r="H1438"/>
      <c r="I1438"/>
      <c r="J1438"/>
      <c r="K1438"/>
      <c r="L1438"/>
      <c r="M1438" s="16"/>
      <c r="N1438" s="3">
        <v>1433</v>
      </c>
      <c r="O1438" s="3" t="str">
        <f t="shared" si="218"/>
        <v>NA</v>
      </c>
      <c r="P1438" s="3" t="e">
        <f t="shared" si="214"/>
        <v>#VALUE!</v>
      </c>
      <c r="Q1438" s="3" t="e">
        <f t="shared" si="215"/>
        <v>#VALUE!</v>
      </c>
      <c r="R1438" s="3">
        <f t="shared" si="216"/>
        <v>0.71349265455367106</v>
      </c>
      <c r="S1438" s="3">
        <f t="shared" si="217"/>
        <v>-0.23551153093321897</v>
      </c>
      <c r="T1438" s="16"/>
      <c r="U1438" s="1"/>
      <c r="V1438" s="1"/>
      <c r="W1438" s="1"/>
      <c r="X1438" s="1"/>
      <c r="Y1438" s="1"/>
      <c r="Z1438" s="1"/>
      <c r="AA1438" s="1"/>
      <c r="AB1438" s="1"/>
      <c r="AC1438" s="1"/>
      <c r="AD1438" s="1"/>
      <c r="AE1438" s="16"/>
      <c r="AF1438" s="16"/>
      <c r="AG1438" s="16"/>
      <c r="AH1438" s="16"/>
      <c r="AI1438" s="16"/>
      <c r="AJ1438" s="16"/>
      <c r="AK1438" s="16"/>
      <c r="AL1438" s="16"/>
      <c r="AM1438" s="16"/>
      <c r="AN1438" s="16"/>
      <c r="AO1438" s="16"/>
      <c r="AP1438" s="16"/>
      <c r="AQ1438" s="16"/>
      <c r="AR1438" s="16"/>
      <c r="AS1438" s="16"/>
      <c r="AT1438" s="16"/>
      <c r="AU1438" s="16"/>
      <c r="AV1438" s="16"/>
      <c r="AW1438" s="16"/>
      <c r="AX1438" s="16"/>
      <c r="AY1438" s="16"/>
      <c r="AZ1438" s="16"/>
      <c r="BA1438" s="16"/>
      <c r="BB1438" s="16"/>
      <c r="BC1438" s="16"/>
      <c r="BD1438" s="16"/>
      <c r="BE1438" s="16"/>
      <c r="BF1438" s="16"/>
      <c r="BG1438" s="16"/>
    </row>
    <row r="1439" spans="1:59" s="5" customFormat="1" x14ac:dyDescent="0.2">
      <c r="A1439"/>
      <c r="B1439"/>
      <c r="C1439"/>
      <c r="D1439"/>
      <c r="E1439"/>
      <c r="F1439"/>
      <c r="G1439"/>
      <c r="H1439"/>
      <c r="I1439"/>
      <c r="J1439"/>
      <c r="K1439"/>
      <c r="L1439"/>
      <c r="M1439" s="16"/>
      <c r="N1439" s="3">
        <v>1434</v>
      </c>
      <c r="O1439" s="3" t="str">
        <f t="shared" si="218"/>
        <v>NA</v>
      </c>
      <c r="P1439" s="3" t="e">
        <f t="shared" si="214"/>
        <v>#VALUE!</v>
      </c>
      <c r="Q1439" s="3" t="e">
        <f t="shared" si="215"/>
        <v>#VALUE!</v>
      </c>
      <c r="R1439" s="3">
        <f t="shared" si="216"/>
        <v>0.45713715531583121</v>
      </c>
      <c r="S1439" s="3">
        <f t="shared" si="217"/>
        <v>0.88154387524681621</v>
      </c>
      <c r="T1439" s="16"/>
      <c r="U1439" s="1"/>
      <c r="V1439" s="1"/>
      <c r="W1439" s="1"/>
      <c r="X1439" s="1"/>
      <c r="Y1439" s="1"/>
      <c r="Z1439" s="1"/>
      <c r="AA1439" s="1"/>
      <c r="AB1439" s="1"/>
      <c r="AC1439" s="1"/>
      <c r="AD1439" s="1"/>
      <c r="AE1439" s="16"/>
      <c r="AF1439" s="16"/>
      <c r="AG1439" s="16"/>
      <c r="AH1439" s="16"/>
      <c r="AI1439" s="16"/>
      <c r="AJ1439" s="16"/>
      <c r="AK1439" s="16"/>
      <c r="AL1439" s="16"/>
      <c r="AM1439" s="16"/>
      <c r="AN1439" s="16"/>
      <c r="AO1439" s="16"/>
      <c r="AP1439" s="16"/>
      <c r="AQ1439" s="16"/>
      <c r="AR1439" s="16"/>
      <c r="AS1439" s="16"/>
      <c r="AT1439" s="16"/>
      <c r="AU1439" s="16"/>
      <c r="AV1439" s="16"/>
      <c r="AW1439" s="16"/>
      <c r="AX1439" s="16"/>
      <c r="AY1439" s="16"/>
      <c r="AZ1439" s="16"/>
      <c r="BA1439" s="16"/>
      <c r="BB1439" s="16"/>
      <c r="BC1439" s="16"/>
      <c r="BD1439" s="16"/>
      <c r="BE1439" s="16"/>
      <c r="BF1439" s="16"/>
      <c r="BG1439" s="16"/>
    </row>
    <row r="1440" spans="1:59" s="5" customFormat="1" x14ac:dyDescent="0.2">
      <c r="A1440"/>
      <c r="B1440"/>
      <c r="C1440"/>
      <c r="D1440"/>
      <c r="E1440"/>
      <c r="F1440"/>
      <c r="G1440"/>
      <c r="H1440"/>
      <c r="I1440"/>
      <c r="J1440"/>
      <c r="K1440"/>
      <c r="L1440"/>
      <c r="M1440" s="16"/>
      <c r="N1440" s="3">
        <v>1435</v>
      </c>
      <c r="O1440" s="3" t="str">
        <f t="shared" si="218"/>
        <v>NA</v>
      </c>
      <c r="P1440" s="3" t="e">
        <f t="shared" si="214"/>
        <v>#VALUE!</v>
      </c>
      <c r="Q1440" s="3" t="e">
        <f t="shared" si="215"/>
        <v>#VALUE!</v>
      </c>
      <c r="R1440" s="3">
        <f t="shared" si="216"/>
        <v>0.25595611942337204</v>
      </c>
      <c r="S1440" s="3">
        <f t="shared" si="217"/>
        <v>-3.6775368457684532E-2</v>
      </c>
      <c r="T1440" s="16"/>
      <c r="U1440" s="1"/>
      <c r="V1440" s="1"/>
      <c r="W1440" s="1"/>
      <c r="X1440" s="1"/>
      <c r="Y1440" s="1"/>
      <c r="Z1440" s="1"/>
      <c r="AA1440" s="1"/>
      <c r="AB1440" s="1"/>
      <c r="AC1440" s="1"/>
      <c r="AD1440" s="1"/>
      <c r="AE1440" s="16"/>
      <c r="AF1440" s="16"/>
      <c r="AG1440" s="16"/>
      <c r="AH1440" s="16"/>
      <c r="AI1440" s="16"/>
      <c r="AJ1440" s="16"/>
      <c r="AK1440" s="16"/>
      <c r="AL1440" s="16"/>
      <c r="AM1440" s="16"/>
      <c r="AN1440" s="16"/>
      <c r="AO1440" s="16"/>
      <c r="AP1440" s="16"/>
      <c r="AQ1440" s="16"/>
      <c r="AR1440" s="16"/>
      <c r="AS1440" s="16"/>
      <c r="AT1440" s="16"/>
      <c r="AU1440" s="16"/>
      <c r="AV1440" s="16"/>
      <c r="AW1440" s="16"/>
      <c r="AX1440" s="16"/>
      <c r="AY1440" s="16"/>
      <c r="AZ1440" s="16"/>
      <c r="BA1440" s="16"/>
      <c r="BB1440" s="16"/>
      <c r="BC1440" s="16"/>
      <c r="BD1440" s="16"/>
      <c r="BE1440" s="16"/>
      <c r="BF1440" s="16"/>
      <c r="BG1440" s="16"/>
    </row>
    <row r="1441" spans="1:59" s="5" customFormat="1" x14ac:dyDescent="0.2">
      <c r="A1441"/>
      <c r="B1441"/>
      <c r="C1441"/>
      <c r="D1441"/>
      <c r="E1441"/>
      <c r="F1441"/>
      <c r="G1441"/>
      <c r="H1441"/>
      <c r="I1441"/>
      <c r="J1441"/>
      <c r="K1441"/>
      <c r="L1441"/>
      <c r="M1441" s="16"/>
      <c r="N1441" s="3">
        <v>1436</v>
      </c>
      <c r="O1441" s="3" t="str">
        <f t="shared" si="218"/>
        <v>NA</v>
      </c>
      <c r="P1441" s="3" t="e">
        <f t="shared" si="214"/>
        <v>#VALUE!</v>
      </c>
      <c r="Q1441" s="3" t="e">
        <f t="shared" si="215"/>
        <v>#VALUE!</v>
      </c>
      <c r="R1441" s="3">
        <f t="shared" si="216"/>
        <v>0.39469036059622886</v>
      </c>
      <c r="S1441" s="3">
        <f t="shared" si="217"/>
        <v>0.90866834594714396</v>
      </c>
      <c r="T1441" s="16"/>
      <c r="U1441" s="1"/>
      <c r="V1441" s="1"/>
      <c r="W1441" s="1"/>
      <c r="X1441" s="1"/>
      <c r="Y1441" s="1"/>
      <c r="Z1441" s="1"/>
      <c r="AA1441" s="1"/>
      <c r="AB1441" s="1"/>
      <c r="AC1441" s="1"/>
      <c r="AD1441" s="1"/>
      <c r="AE1441" s="16"/>
      <c r="AF1441" s="16"/>
      <c r="AG1441" s="16"/>
      <c r="AH1441" s="16"/>
      <c r="AI1441" s="16"/>
      <c r="AJ1441" s="16"/>
      <c r="AK1441" s="16"/>
      <c r="AL1441" s="16"/>
      <c r="AM1441" s="16"/>
      <c r="AN1441" s="16"/>
      <c r="AO1441" s="16"/>
      <c r="AP1441" s="16"/>
      <c r="AQ1441" s="16"/>
      <c r="AR1441" s="16"/>
      <c r="AS1441" s="16"/>
      <c r="AT1441" s="16"/>
      <c r="AU1441" s="16"/>
      <c r="AV1441" s="16"/>
      <c r="AW1441" s="16"/>
      <c r="AX1441" s="16"/>
      <c r="AY1441" s="16"/>
      <c r="AZ1441" s="16"/>
      <c r="BA1441" s="16"/>
      <c r="BB1441" s="16"/>
      <c r="BC1441" s="16"/>
      <c r="BD1441" s="16"/>
      <c r="BE1441" s="16"/>
      <c r="BF1441" s="16"/>
      <c r="BG1441" s="16"/>
    </row>
    <row r="1442" spans="1:59" s="5" customFormat="1" x14ac:dyDescent="0.2">
      <c r="A1442"/>
      <c r="B1442"/>
      <c r="C1442"/>
      <c r="D1442"/>
      <c r="E1442"/>
      <c r="F1442"/>
      <c r="G1442"/>
      <c r="H1442"/>
      <c r="I1442"/>
      <c r="J1442"/>
      <c r="K1442"/>
      <c r="L1442"/>
      <c r="M1442" s="16"/>
      <c r="N1442" s="3">
        <v>1437</v>
      </c>
      <c r="O1442" s="3" t="str">
        <f t="shared" si="218"/>
        <v>NA</v>
      </c>
      <c r="P1442" s="3" t="e">
        <f t="shared" si="214"/>
        <v>#VALUE!</v>
      </c>
      <c r="Q1442" s="3" t="e">
        <f t="shared" si="215"/>
        <v>#VALUE!</v>
      </c>
      <c r="R1442" s="3">
        <f t="shared" si="216"/>
        <v>-0.20158041570692697</v>
      </c>
      <c r="S1442" s="3">
        <f t="shared" si="217"/>
        <v>0.16196079401784994</v>
      </c>
      <c r="T1442" s="16"/>
      <c r="U1442" s="1"/>
      <c r="V1442" s="1"/>
      <c r="W1442" s="1"/>
      <c r="X1442" s="1"/>
      <c r="Y1442" s="1"/>
      <c r="Z1442" s="1"/>
      <c r="AA1442" s="1"/>
      <c r="AB1442" s="1"/>
      <c r="AC1442" s="1"/>
      <c r="AD1442" s="1"/>
      <c r="AE1442" s="16"/>
      <c r="AF1442" s="16"/>
      <c r="AG1442" s="16"/>
      <c r="AH1442" s="16"/>
      <c r="AI1442" s="16"/>
      <c r="AJ1442" s="16"/>
      <c r="AK1442" s="16"/>
      <c r="AL1442" s="16"/>
      <c r="AM1442" s="16"/>
      <c r="AN1442" s="16"/>
      <c r="AO1442" s="16"/>
      <c r="AP1442" s="16"/>
      <c r="AQ1442" s="16"/>
      <c r="AR1442" s="16"/>
      <c r="AS1442" s="16"/>
      <c r="AT1442" s="16"/>
      <c r="AU1442" s="16"/>
      <c r="AV1442" s="16"/>
      <c r="AW1442" s="16"/>
      <c r="AX1442" s="16"/>
      <c r="AY1442" s="16"/>
      <c r="AZ1442" s="16"/>
      <c r="BA1442" s="16"/>
      <c r="BB1442" s="16"/>
      <c r="BC1442" s="16"/>
      <c r="BD1442" s="16"/>
      <c r="BE1442" s="16"/>
      <c r="BF1442" s="16"/>
      <c r="BG1442" s="16"/>
    </row>
    <row r="1443" spans="1:59" s="5" customFormat="1" x14ac:dyDescent="0.2">
      <c r="A1443"/>
      <c r="B1443"/>
      <c r="C1443"/>
      <c r="D1443"/>
      <c r="E1443"/>
      <c r="F1443"/>
      <c r="G1443"/>
      <c r="H1443"/>
      <c r="I1443"/>
      <c r="J1443"/>
      <c r="K1443"/>
      <c r="L1443"/>
      <c r="M1443" s="16"/>
      <c r="N1443" s="3">
        <v>1438</v>
      </c>
      <c r="O1443" s="3" t="str">
        <f t="shared" si="218"/>
        <v>NA</v>
      </c>
      <c r="P1443" s="3" t="e">
        <f t="shared" si="214"/>
        <v>#VALUE!</v>
      </c>
      <c r="Q1443" s="3" t="e">
        <f t="shared" si="215"/>
        <v>#VALUE!</v>
      </c>
      <c r="R1443" s="3">
        <f t="shared" si="216"/>
        <v>0.33224356587662657</v>
      </c>
      <c r="S1443" s="3">
        <f t="shared" si="217"/>
        <v>0.9357928166474716</v>
      </c>
      <c r="T1443" s="16"/>
      <c r="U1443" s="1"/>
      <c r="V1443" s="1"/>
      <c r="W1443" s="1"/>
      <c r="X1443" s="1"/>
      <c r="Y1443" s="1"/>
      <c r="Z1443" s="1"/>
      <c r="AA1443" s="1"/>
      <c r="AB1443" s="1"/>
      <c r="AC1443" s="1"/>
      <c r="AD1443" s="1"/>
      <c r="AE1443" s="16"/>
      <c r="AF1443" s="16"/>
      <c r="AG1443" s="16"/>
      <c r="AH1443" s="16"/>
      <c r="AI1443" s="16"/>
      <c r="AJ1443" s="16"/>
      <c r="AK1443" s="16"/>
      <c r="AL1443" s="16"/>
      <c r="AM1443" s="16"/>
      <c r="AN1443" s="16"/>
      <c r="AO1443" s="16"/>
      <c r="AP1443" s="16"/>
      <c r="AQ1443" s="16"/>
      <c r="AR1443" s="16"/>
      <c r="AS1443" s="16"/>
      <c r="AT1443" s="16"/>
      <c r="AU1443" s="16"/>
      <c r="AV1443" s="16"/>
      <c r="AW1443" s="16"/>
      <c r="AX1443" s="16"/>
      <c r="AY1443" s="16"/>
      <c r="AZ1443" s="16"/>
      <c r="BA1443" s="16"/>
      <c r="BB1443" s="16"/>
      <c r="BC1443" s="16"/>
      <c r="BD1443" s="16"/>
      <c r="BE1443" s="16"/>
      <c r="BF1443" s="16"/>
      <c r="BG1443" s="16"/>
    </row>
    <row r="1444" spans="1:59" s="5" customFormat="1" x14ac:dyDescent="0.2">
      <c r="A1444"/>
      <c r="B1444"/>
      <c r="C1444"/>
      <c r="D1444"/>
      <c r="E1444"/>
      <c r="F1444"/>
      <c r="G1444"/>
      <c r="H1444"/>
      <c r="I1444"/>
      <c r="J1444"/>
      <c r="K1444"/>
      <c r="L1444"/>
      <c r="M1444" s="16"/>
      <c r="N1444" s="3">
        <v>1439</v>
      </c>
      <c r="O1444" s="3" t="str">
        <f t="shared" si="218"/>
        <v>NA</v>
      </c>
      <c r="P1444" s="3" t="e">
        <f t="shared" si="214"/>
        <v>#VALUE!</v>
      </c>
      <c r="Q1444" s="3" t="e">
        <f t="shared" si="215"/>
        <v>#VALUE!</v>
      </c>
      <c r="R1444" s="3">
        <f t="shared" si="216"/>
        <v>-0.65911695083722599</v>
      </c>
      <c r="S1444" s="3">
        <f t="shared" si="217"/>
        <v>0.3606969564933844</v>
      </c>
      <c r="T1444" s="16"/>
      <c r="U1444" s="1"/>
      <c r="V1444" s="1"/>
      <c r="W1444" s="1"/>
      <c r="X1444" s="1"/>
      <c r="Y1444" s="1"/>
      <c r="Z1444" s="1"/>
      <c r="AA1444" s="1"/>
      <c r="AB1444" s="1"/>
      <c r="AC1444" s="1"/>
      <c r="AD1444" s="1"/>
      <c r="AE1444" s="16"/>
      <c r="AF1444" s="16"/>
      <c r="AG1444" s="16"/>
      <c r="AH1444" s="16"/>
      <c r="AI1444" s="16"/>
      <c r="AJ1444" s="16"/>
      <c r="AK1444" s="16"/>
      <c r="AL1444" s="16"/>
      <c r="AM1444" s="16"/>
      <c r="AN1444" s="16"/>
      <c r="AO1444" s="16"/>
      <c r="AP1444" s="16"/>
      <c r="AQ1444" s="16"/>
      <c r="AR1444" s="16"/>
      <c r="AS1444" s="16"/>
      <c r="AT1444" s="16"/>
      <c r="AU1444" s="16"/>
      <c r="AV1444" s="16"/>
      <c r="AW1444" s="16"/>
      <c r="AX1444" s="16"/>
      <c r="AY1444" s="16"/>
      <c r="AZ1444" s="16"/>
      <c r="BA1444" s="16"/>
      <c r="BB1444" s="16"/>
      <c r="BC1444" s="16"/>
      <c r="BD1444" s="16"/>
      <c r="BE1444" s="16"/>
      <c r="BF1444" s="16"/>
      <c r="BG1444" s="16"/>
    </row>
    <row r="1445" spans="1:59" s="5" customFormat="1" x14ac:dyDescent="0.2">
      <c r="A1445"/>
      <c r="B1445"/>
      <c r="C1445"/>
      <c r="D1445"/>
      <c r="E1445"/>
      <c r="F1445"/>
      <c r="G1445"/>
      <c r="H1445"/>
      <c r="I1445"/>
      <c r="J1445"/>
      <c r="K1445"/>
      <c r="L1445"/>
      <c r="M1445" s="16"/>
      <c r="N1445" s="3">
        <v>1440</v>
      </c>
      <c r="O1445" s="3" t="str">
        <f t="shared" si="218"/>
        <v>NA</v>
      </c>
      <c r="P1445" s="3" t="e">
        <f t="shared" si="214"/>
        <v>#VALUE!</v>
      </c>
      <c r="Q1445" s="3" t="e">
        <f t="shared" si="215"/>
        <v>#VALUE!</v>
      </c>
      <c r="R1445" s="3">
        <f t="shared" si="216"/>
        <v>0.26979677115702422</v>
      </c>
      <c r="S1445" s="3">
        <f t="shared" si="217"/>
        <v>0.96291728734779936</v>
      </c>
      <c r="T1445" s="16"/>
      <c r="U1445" s="1"/>
      <c r="V1445" s="1"/>
      <c r="W1445" s="1"/>
      <c r="X1445" s="1"/>
      <c r="Y1445" s="1"/>
      <c r="Z1445" s="1"/>
      <c r="AA1445" s="1"/>
      <c r="AB1445" s="1"/>
      <c r="AC1445" s="1"/>
      <c r="AD1445" s="1"/>
      <c r="AE1445" s="16"/>
      <c r="AF1445" s="16"/>
      <c r="AG1445" s="16"/>
      <c r="AH1445" s="16"/>
      <c r="AI1445" s="16"/>
      <c r="AJ1445" s="16"/>
      <c r="AK1445" s="16"/>
      <c r="AL1445" s="16"/>
      <c r="AM1445" s="16"/>
      <c r="AN1445" s="16"/>
      <c r="AO1445" s="16"/>
      <c r="AP1445" s="16"/>
      <c r="AQ1445" s="16"/>
      <c r="AR1445" s="16"/>
      <c r="AS1445" s="16"/>
      <c r="AT1445" s="16"/>
      <c r="AU1445" s="16"/>
      <c r="AV1445" s="16"/>
      <c r="AW1445" s="16"/>
      <c r="AX1445" s="16"/>
      <c r="AY1445" s="16"/>
      <c r="AZ1445" s="16"/>
      <c r="BA1445" s="16"/>
      <c r="BB1445" s="16"/>
      <c r="BC1445" s="16"/>
      <c r="BD1445" s="16"/>
      <c r="BE1445" s="16"/>
      <c r="BF1445" s="16"/>
      <c r="BG1445" s="16"/>
    </row>
    <row r="1446" spans="1:59" s="5" customFormat="1" x14ac:dyDescent="0.2">
      <c r="A1446"/>
      <c r="B1446"/>
      <c r="C1446"/>
      <c r="D1446"/>
      <c r="E1446"/>
      <c r="F1446"/>
      <c r="G1446"/>
      <c r="H1446"/>
      <c r="I1446"/>
      <c r="J1446"/>
      <c r="K1446"/>
      <c r="L1446"/>
      <c r="M1446" s="16"/>
      <c r="N1446" s="3">
        <v>1441</v>
      </c>
      <c r="O1446" s="3" t="str">
        <f t="shared" si="218"/>
        <v>NA</v>
      </c>
      <c r="P1446" s="3" t="e">
        <f t="shared" si="214"/>
        <v>#VALUE!</v>
      </c>
      <c r="Q1446" s="3" t="e">
        <f t="shared" si="215"/>
        <v>#VALUE!</v>
      </c>
      <c r="R1446" s="3">
        <f t="shared" si="216"/>
        <v>-0.89928507706236893</v>
      </c>
      <c r="S1446" s="3">
        <f t="shared" si="217"/>
        <v>0.42798890964633685</v>
      </c>
      <c r="T1446" s="16"/>
      <c r="U1446" s="1"/>
      <c r="V1446" s="1"/>
      <c r="W1446" s="1"/>
      <c r="X1446" s="1"/>
      <c r="Y1446" s="1"/>
      <c r="Z1446" s="1"/>
      <c r="AA1446" s="1"/>
      <c r="AB1446" s="1"/>
      <c r="AC1446" s="1"/>
      <c r="AD1446" s="1"/>
      <c r="AE1446" s="16"/>
      <c r="AF1446" s="16"/>
      <c r="AG1446" s="16"/>
      <c r="AH1446" s="16"/>
      <c r="AI1446" s="16"/>
      <c r="AJ1446" s="16"/>
      <c r="AK1446" s="16"/>
      <c r="AL1446" s="16"/>
      <c r="AM1446" s="16"/>
      <c r="AN1446" s="16"/>
      <c r="AO1446" s="16"/>
      <c r="AP1446" s="16"/>
      <c r="AQ1446" s="16"/>
      <c r="AR1446" s="16"/>
      <c r="AS1446" s="16"/>
      <c r="AT1446" s="16"/>
      <c r="AU1446" s="16"/>
      <c r="AV1446" s="16"/>
      <c r="AW1446" s="16"/>
      <c r="AX1446" s="16"/>
      <c r="AY1446" s="16"/>
      <c r="AZ1446" s="16"/>
      <c r="BA1446" s="16"/>
      <c r="BB1446" s="16"/>
      <c r="BC1446" s="16"/>
      <c r="BD1446" s="16"/>
      <c r="BE1446" s="16"/>
      <c r="BF1446" s="16"/>
      <c r="BG1446" s="16"/>
    </row>
    <row r="1447" spans="1:59" s="5" customFormat="1" x14ac:dyDescent="0.2">
      <c r="A1447"/>
      <c r="B1447"/>
      <c r="C1447"/>
      <c r="D1447"/>
      <c r="E1447"/>
      <c r="F1447"/>
      <c r="G1447"/>
      <c r="H1447"/>
      <c r="I1447"/>
      <c r="J1447"/>
      <c r="K1447"/>
      <c r="L1447"/>
      <c r="M1447" s="16"/>
      <c r="N1447" s="3">
        <v>1442</v>
      </c>
      <c r="O1447" s="3" t="str">
        <f t="shared" si="218"/>
        <v>NA</v>
      </c>
      <c r="P1447" s="3" t="e">
        <f t="shared" si="214"/>
        <v>#VALUE!</v>
      </c>
      <c r="Q1447" s="3" t="e">
        <f t="shared" si="215"/>
        <v>#VALUE!</v>
      </c>
      <c r="R1447" s="3">
        <f t="shared" si="216"/>
        <v>0.10274730590620777</v>
      </c>
      <c r="S1447" s="3">
        <f t="shared" si="217"/>
        <v>0.49288514013448625</v>
      </c>
      <c r="T1447" s="16"/>
      <c r="U1447" s="1"/>
      <c r="V1447" s="1"/>
      <c r="W1447" s="1"/>
      <c r="X1447" s="1"/>
      <c r="Y1447" s="1"/>
      <c r="Z1447" s="1"/>
      <c r="AA1447" s="1"/>
      <c r="AB1447" s="1"/>
      <c r="AC1447" s="1"/>
      <c r="AD1447" s="1"/>
      <c r="AE1447" s="16"/>
      <c r="AF1447" s="16"/>
      <c r="AG1447" s="16"/>
      <c r="AH1447" s="16"/>
      <c r="AI1447" s="16"/>
      <c r="AJ1447" s="16"/>
      <c r="AK1447" s="16"/>
      <c r="AL1447" s="16"/>
      <c r="AM1447" s="16"/>
      <c r="AN1447" s="16"/>
      <c r="AO1447" s="16"/>
      <c r="AP1447" s="16"/>
      <c r="AQ1447" s="16"/>
      <c r="AR1447" s="16"/>
      <c r="AS1447" s="16"/>
      <c r="AT1447" s="16"/>
      <c r="AU1447" s="16"/>
      <c r="AV1447" s="16"/>
      <c r="AW1447" s="16"/>
      <c r="AX1447" s="16"/>
      <c r="AY1447" s="16"/>
      <c r="AZ1447" s="16"/>
      <c r="BA1447" s="16"/>
      <c r="BB1447" s="16"/>
      <c r="BC1447" s="16"/>
      <c r="BD1447" s="16"/>
      <c r="BE1447" s="16"/>
      <c r="BF1447" s="16"/>
      <c r="BG1447" s="16"/>
    </row>
    <row r="1448" spans="1:59" s="5" customFormat="1" x14ac:dyDescent="0.2">
      <c r="A1448"/>
      <c r="B1448"/>
      <c r="C1448"/>
      <c r="D1448"/>
      <c r="E1448"/>
      <c r="F1448"/>
      <c r="G1448"/>
      <c r="H1448"/>
      <c r="I1448"/>
      <c r="J1448"/>
      <c r="K1448"/>
      <c r="L1448"/>
      <c r="M1448" s="16"/>
      <c r="N1448" s="3">
        <v>1443</v>
      </c>
      <c r="O1448" s="3" t="str">
        <f t="shared" si="218"/>
        <v>NA</v>
      </c>
      <c r="P1448" s="3" t="e">
        <f t="shared" si="214"/>
        <v>#VALUE!</v>
      </c>
      <c r="Q1448" s="3" t="e">
        <f t="shared" si="215"/>
        <v>#VALUE!</v>
      </c>
      <c r="R1448" s="3">
        <f t="shared" si="216"/>
        <v>-0.9220847943823558</v>
      </c>
      <c r="S1448" s="3">
        <f t="shared" si="217"/>
        <v>0.36383665347670724</v>
      </c>
      <c r="T1448" s="16"/>
      <c r="U1448" s="1"/>
      <c r="V1448" s="1"/>
      <c r="W1448" s="1"/>
      <c r="X1448" s="1"/>
      <c r="Y1448" s="1"/>
      <c r="Z1448" s="1"/>
      <c r="AA1448" s="1"/>
      <c r="AB1448" s="1"/>
      <c r="AC1448" s="1"/>
      <c r="AD1448" s="1"/>
      <c r="AE1448" s="16"/>
      <c r="AF1448" s="16"/>
      <c r="AG1448" s="16"/>
      <c r="AH1448" s="16"/>
      <c r="AI1448" s="16"/>
      <c r="AJ1448" s="16"/>
      <c r="AK1448" s="16"/>
      <c r="AL1448" s="16"/>
      <c r="AM1448" s="16"/>
      <c r="AN1448" s="16"/>
      <c r="AO1448" s="16"/>
      <c r="AP1448" s="16"/>
      <c r="AQ1448" s="16"/>
      <c r="AR1448" s="16"/>
      <c r="AS1448" s="16"/>
      <c r="AT1448" s="16"/>
      <c r="AU1448" s="16"/>
      <c r="AV1448" s="16"/>
      <c r="AW1448" s="16"/>
      <c r="AX1448" s="16"/>
      <c r="AY1448" s="16"/>
      <c r="AZ1448" s="16"/>
      <c r="BA1448" s="16"/>
      <c r="BB1448" s="16"/>
      <c r="BC1448" s="16"/>
      <c r="BD1448" s="16"/>
      <c r="BE1448" s="16"/>
      <c r="BF1448" s="16"/>
      <c r="BG1448" s="16"/>
    </row>
    <row r="1449" spans="1:59" s="5" customFormat="1" x14ac:dyDescent="0.2">
      <c r="A1449"/>
      <c r="B1449"/>
      <c r="C1449"/>
      <c r="D1449"/>
      <c r="E1449"/>
      <c r="F1449"/>
      <c r="G1449"/>
      <c r="H1449"/>
      <c r="I1449"/>
      <c r="J1449"/>
      <c r="K1449"/>
      <c r="L1449"/>
      <c r="M1449" s="16"/>
      <c r="N1449" s="3">
        <v>1444</v>
      </c>
      <c r="O1449" s="3" t="str">
        <f t="shared" si="218"/>
        <v>NA</v>
      </c>
      <c r="P1449" s="3" t="e">
        <f t="shared" si="214"/>
        <v>#VALUE!</v>
      </c>
      <c r="Q1449" s="3" t="e">
        <f t="shared" si="215"/>
        <v>#VALUE!</v>
      </c>
      <c r="R1449" s="3">
        <f t="shared" si="216"/>
        <v>-6.43021593446087E-2</v>
      </c>
      <c r="S1449" s="3">
        <f t="shared" si="217"/>
        <v>2.285299292117321E-2</v>
      </c>
      <c r="T1449" s="16"/>
      <c r="U1449" s="1"/>
      <c r="V1449" s="1"/>
      <c r="W1449" s="1"/>
      <c r="X1449" s="1"/>
      <c r="Y1449" s="1"/>
      <c r="Z1449" s="1"/>
      <c r="AA1449" s="1"/>
      <c r="AB1449" s="1"/>
      <c r="AC1449" s="1"/>
      <c r="AD1449" s="1"/>
      <c r="AE1449" s="16"/>
      <c r="AF1449" s="16"/>
      <c r="AG1449" s="16"/>
      <c r="AH1449" s="16"/>
      <c r="AI1449" s="16"/>
      <c r="AJ1449" s="16"/>
      <c r="AK1449" s="16"/>
      <c r="AL1449" s="16"/>
      <c r="AM1449" s="16"/>
      <c r="AN1449" s="16"/>
      <c r="AO1449" s="16"/>
      <c r="AP1449" s="16"/>
      <c r="AQ1449" s="16"/>
      <c r="AR1449" s="16"/>
      <c r="AS1449" s="16"/>
      <c r="AT1449" s="16"/>
      <c r="AU1449" s="16"/>
      <c r="AV1449" s="16"/>
      <c r="AW1449" s="16"/>
      <c r="AX1449" s="16"/>
      <c r="AY1449" s="16"/>
      <c r="AZ1449" s="16"/>
      <c r="BA1449" s="16"/>
      <c r="BB1449" s="16"/>
      <c r="BC1449" s="16"/>
      <c r="BD1449" s="16"/>
      <c r="BE1449" s="16"/>
      <c r="BF1449" s="16"/>
      <c r="BG1449" s="16"/>
    </row>
    <row r="1450" spans="1:59" s="5" customFormat="1" x14ac:dyDescent="0.2">
      <c r="A1450"/>
      <c r="B1450"/>
      <c r="C1450"/>
      <c r="D1450"/>
      <c r="E1450"/>
      <c r="F1450"/>
      <c r="G1450"/>
      <c r="H1450"/>
      <c r="I1450"/>
      <c r="J1450"/>
      <c r="K1450"/>
      <c r="L1450"/>
      <c r="M1450" s="16"/>
      <c r="N1450" s="3">
        <v>1445</v>
      </c>
      <c r="O1450" s="3" t="str">
        <f t="shared" si="218"/>
        <v>NA</v>
      </c>
      <c r="P1450" s="3" t="e">
        <f t="shared" si="214"/>
        <v>#VALUE!</v>
      </c>
      <c r="Q1450" s="3" t="e">
        <f t="shared" si="215"/>
        <v>#VALUE!</v>
      </c>
      <c r="R1450" s="3">
        <f t="shared" si="216"/>
        <v>-0.94488451170234256</v>
      </c>
      <c r="S1450" s="3">
        <f t="shared" si="217"/>
        <v>0.29968439730707774</v>
      </c>
      <c r="T1450" s="16"/>
      <c r="U1450" s="1"/>
      <c r="V1450" s="1"/>
      <c r="W1450" s="1"/>
      <c r="X1450" s="1"/>
      <c r="Y1450" s="1"/>
      <c r="Z1450" s="1"/>
      <c r="AA1450" s="1"/>
      <c r="AB1450" s="1"/>
      <c r="AC1450" s="1"/>
      <c r="AD1450" s="1"/>
      <c r="AE1450" s="16"/>
      <c r="AF1450" s="16"/>
      <c r="AG1450" s="16"/>
      <c r="AH1450" s="16"/>
      <c r="AI1450" s="16"/>
      <c r="AJ1450" s="16"/>
      <c r="AK1450" s="16"/>
      <c r="AL1450" s="16"/>
      <c r="AM1450" s="16"/>
      <c r="AN1450" s="16"/>
      <c r="AO1450" s="16"/>
      <c r="AP1450" s="16"/>
      <c r="AQ1450" s="16"/>
      <c r="AR1450" s="16"/>
      <c r="AS1450" s="16"/>
      <c r="AT1450" s="16"/>
      <c r="AU1450" s="16"/>
      <c r="AV1450" s="16"/>
      <c r="AW1450" s="16"/>
      <c r="AX1450" s="16"/>
      <c r="AY1450" s="16"/>
      <c r="AZ1450" s="16"/>
      <c r="BA1450" s="16"/>
      <c r="BB1450" s="16"/>
      <c r="BC1450" s="16"/>
      <c r="BD1450" s="16"/>
      <c r="BE1450" s="16"/>
      <c r="BF1450" s="16"/>
      <c r="BG1450" s="16"/>
    </row>
    <row r="1451" spans="1:59" s="5" customFormat="1" x14ac:dyDescent="0.2">
      <c r="A1451"/>
      <c r="B1451"/>
      <c r="C1451"/>
      <c r="D1451"/>
      <c r="E1451"/>
      <c r="F1451"/>
      <c r="G1451"/>
      <c r="H1451"/>
      <c r="I1451"/>
      <c r="J1451"/>
      <c r="K1451"/>
      <c r="L1451"/>
      <c r="M1451" s="16"/>
      <c r="N1451" s="3">
        <v>1446</v>
      </c>
      <c r="O1451" s="3" t="str">
        <f t="shared" si="218"/>
        <v>NA</v>
      </c>
      <c r="P1451" s="3" t="e">
        <f t="shared" si="214"/>
        <v>#VALUE!</v>
      </c>
      <c r="Q1451" s="3" t="e">
        <f t="shared" si="215"/>
        <v>#VALUE!</v>
      </c>
      <c r="R1451" s="3">
        <f t="shared" si="216"/>
        <v>-0.23135162459542519</v>
      </c>
      <c r="S1451" s="3">
        <f t="shared" si="217"/>
        <v>-0.44717915429213984</v>
      </c>
      <c r="T1451" s="16"/>
      <c r="U1451" s="1"/>
      <c r="V1451" s="1"/>
      <c r="W1451" s="1"/>
      <c r="X1451" s="1"/>
      <c r="Y1451" s="1"/>
      <c r="Z1451" s="1"/>
      <c r="AA1451" s="1"/>
      <c r="AB1451" s="1"/>
      <c r="AC1451" s="1"/>
      <c r="AD1451" s="1"/>
      <c r="AE1451" s="16"/>
      <c r="AF1451" s="16"/>
      <c r="AG1451" s="16"/>
      <c r="AH1451" s="16"/>
      <c r="AI1451" s="16"/>
      <c r="AJ1451" s="16"/>
      <c r="AK1451" s="16"/>
      <c r="AL1451" s="16"/>
      <c r="AM1451" s="16"/>
      <c r="AN1451" s="16"/>
      <c r="AO1451" s="16"/>
      <c r="AP1451" s="16"/>
      <c r="AQ1451" s="16"/>
      <c r="AR1451" s="16"/>
      <c r="AS1451" s="16"/>
      <c r="AT1451" s="16"/>
      <c r="AU1451" s="16"/>
      <c r="AV1451" s="16"/>
      <c r="AW1451" s="16"/>
      <c r="AX1451" s="16"/>
      <c r="AY1451" s="16"/>
      <c r="AZ1451" s="16"/>
      <c r="BA1451" s="16"/>
      <c r="BB1451" s="16"/>
      <c r="BC1451" s="16"/>
      <c r="BD1451" s="16"/>
      <c r="BE1451" s="16"/>
      <c r="BF1451" s="16"/>
      <c r="BG1451" s="16"/>
    </row>
    <row r="1452" spans="1:59" s="5" customFormat="1" x14ac:dyDescent="0.2">
      <c r="A1452"/>
      <c r="B1452"/>
      <c r="C1452"/>
      <c r="D1452"/>
      <c r="E1452"/>
      <c r="F1452"/>
      <c r="G1452"/>
      <c r="H1452"/>
      <c r="I1452"/>
      <c r="J1452"/>
      <c r="K1452"/>
      <c r="L1452"/>
      <c r="M1452" s="16"/>
      <c r="N1452" s="3">
        <v>1447</v>
      </c>
      <c r="O1452" s="3" t="str">
        <f t="shared" si="218"/>
        <v>NA</v>
      </c>
      <c r="P1452" s="3" t="e">
        <f t="shared" si="214"/>
        <v>#VALUE!</v>
      </c>
      <c r="Q1452" s="3" t="e">
        <f t="shared" si="215"/>
        <v>#VALUE!</v>
      </c>
      <c r="R1452" s="3">
        <f t="shared" si="216"/>
        <v>-0.96768422902232942</v>
      </c>
      <c r="S1452" s="3">
        <f t="shared" si="217"/>
        <v>0.23553214113744816</v>
      </c>
      <c r="T1452" s="16"/>
      <c r="U1452" s="1"/>
      <c r="V1452" s="1"/>
      <c r="W1452" s="1"/>
      <c r="X1452" s="1"/>
      <c r="Y1452" s="1"/>
      <c r="Z1452" s="1"/>
      <c r="AA1452" s="1"/>
      <c r="AB1452" s="1"/>
      <c r="AC1452" s="1"/>
      <c r="AD1452" s="1"/>
      <c r="AE1452" s="16"/>
      <c r="AF1452" s="16"/>
      <c r="AG1452" s="16"/>
      <c r="AH1452" s="16"/>
      <c r="AI1452" s="16"/>
      <c r="AJ1452" s="16"/>
      <c r="AK1452" s="16"/>
      <c r="AL1452" s="16"/>
      <c r="AM1452" s="16"/>
      <c r="AN1452" s="16"/>
      <c r="AO1452" s="16"/>
      <c r="AP1452" s="16"/>
      <c r="AQ1452" s="16"/>
      <c r="AR1452" s="16"/>
      <c r="AS1452" s="16"/>
      <c r="AT1452" s="16"/>
      <c r="AU1452" s="16"/>
      <c r="AV1452" s="16"/>
      <c r="AW1452" s="16"/>
      <c r="AX1452" s="16"/>
      <c r="AY1452" s="16"/>
      <c r="AZ1452" s="16"/>
      <c r="BA1452" s="16"/>
      <c r="BB1452" s="16"/>
      <c r="BC1452" s="16"/>
      <c r="BD1452" s="16"/>
      <c r="BE1452" s="16"/>
      <c r="BF1452" s="16"/>
      <c r="BG1452" s="16"/>
    </row>
    <row r="1453" spans="1:59" s="5" customFormat="1" x14ac:dyDescent="0.2">
      <c r="A1453"/>
      <c r="B1453"/>
      <c r="C1453"/>
      <c r="D1453"/>
      <c r="E1453"/>
      <c r="F1453"/>
      <c r="G1453"/>
      <c r="H1453"/>
      <c r="I1453"/>
      <c r="J1453"/>
      <c r="K1453"/>
      <c r="L1453"/>
      <c r="M1453" s="16"/>
      <c r="N1453" s="3">
        <v>1448</v>
      </c>
      <c r="O1453" s="3" t="str">
        <f t="shared" si="218"/>
        <v>NA</v>
      </c>
      <c r="P1453" s="3" t="e">
        <f t="shared" si="214"/>
        <v>#VALUE!</v>
      </c>
      <c r="Q1453" s="3" t="e">
        <f t="shared" si="215"/>
        <v>#VALUE!</v>
      </c>
      <c r="R1453" s="3">
        <f t="shared" si="216"/>
        <v>-0.39840108984624162</v>
      </c>
      <c r="S1453" s="3">
        <f t="shared" si="217"/>
        <v>-0.91721130150545294</v>
      </c>
      <c r="T1453" s="16"/>
      <c r="U1453" s="1"/>
      <c r="V1453" s="1"/>
      <c r="W1453" s="1"/>
      <c r="X1453" s="1"/>
      <c r="Y1453" s="1"/>
      <c r="Z1453" s="1"/>
      <c r="AA1453" s="1"/>
      <c r="AB1453" s="1"/>
      <c r="AC1453" s="1"/>
      <c r="AD1453" s="1"/>
      <c r="AE1453" s="16"/>
      <c r="AF1453" s="16"/>
      <c r="AG1453" s="16"/>
      <c r="AH1453" s="16"/>
      <c r="AI1453" s="16"/>
      <c r="AJ1453" s="16"/>
      <c r="AK1453" s="16"/>
      <c r="AL1453" s="16"/>
      <c r="AM1453" s="16"/>
      <c r="AN1453" s="16"/>
      <c r="AO1453" s="16"/>
      <c r="AP1453" s="16"/>
      <c r="AQ1453" s="16"/>
      <c r="AR1453" s="16"/>
      <c r="AS1453" s="16"/>
      <c r="AT1453" s="16"/>
      <c r="AU1453" s="16"/>
      <c r="AV1453" s="16"/>
      <c r="AW1453" s="16"/>
      <c r="AX1453" s="16"/>
      <c r="AY1453" s="16"/>
      <c r="AZ1453" s="16"/>
      <c r="BA1453" s="16"/>
      <c r="BB1453" s="16"/>
      <c r="BC1453" s="16"/>
      <c r="BD1453" s="16"/>
      <c r="BE1453" s="16"/>
      <c r="BF1453" s="16"/>
      <c r="BG1453" s="16"/>
    </row>
    <row r="1454" spans="1:59" s="5" customFormat="1" x14ac:dyDescent="0.2">
      <c r="A1454"/>
      <c r="B1454"/>
      <c r="C1454"/>
      <c r="D1454"/>
      <c r="E1454"/>
      <c r="F1454"/>
      <c r="G1454"/>
      <c r="H1454"/>
      <c r="I1454"/>
      <c r="J1454"/>
      <c r="K1454"/>
      <c r="L1454"/>
      <c r="M1454" s="16"/>
      <c r="N1454" s="3">
        <v>1449</v>
      </c>
      <c r="O1454" s="3" t="str">
        <f t="shared" si="218"/>
        <v>NA</v>
      </c>
      <c r="P1454" s="3" t="e">
        <f t="shared" si="214"/>
        <v>#VALUE!</v>
      </c>
      <c r="Q1454" s="3" t="e">
        <f t="shared" si="215"/>
        <v>#VALUE!</v>
      </c>
      <c r="R1454" s="3">
        <f t="shared" si="216"/>
        <v>-0.73891596145717997</v>
      </c>
      <c r="S1454" s="3">
        <f t="shared" si="217"/>
        <v>0.13616405989968092</v>
      </c>
      <c r="T1454" s="16"/>
      <c r="U1454" s="1"/>
      <c r="V1454" s="1"/>
      <c r="W1454" s="1"/>
      <c r="X1454" s="1"/>
      <c r="Y1454" s="1"/>
      <c r="Z1454" s="1"/>
      <c r="AA1454" s="1"/>
      <c r="AB1454" s="1"/>
      <c r="AC1454" s="1"/>
      <c r="AD1454" s="1"/>
      <c r="AE1454" s="16"/>
      <c r="AF1454" s="16"/>
      <c r="AG1454" s="16"/>
      <c r="AH1454" s="16"/>
      <c r="AI1454" s="16"/>
      <c r="AJ1454" s="16"/>
      <c r="AK1454" s="16"/>
      <c r="AL1454" s="16"/>
      <c r="AM1454" s="16"/>
      <c r="AN1454" s="16"/>
      <c r="AO1454" s="16"/>
      <c r="AP1454" s="16"/>
      <c r="AQ1454" s="16"/>
      <c r="AR1454" s="16"/>
      <c r="AS1454" s="16"/>
      <c r="AT1454" s="16"/>
      <c r="AU1454" s="16"/>
      <c r="AV1454" s="16"/>
      <c r="AW1454" s="16"/>
      <c r="AX1454" s="16"/>
      <c r="AY1454" s="16"/>
      <c r="AZ1454" s="16"/>
      <c r="BA1454" s="16"/>
      <c r="BB1454" s="16"/>
      <c r="BC1454" s="16"/>
      <c r="BD1454" s="16"/>
      <c r="BE1454" s="16"/>
      <c r="BF1454" s="16"/>
      <c r="BG1454" s="16"/>
    </row>
    <row r="1455" spans="1:59" s="5" customFormat="1" x14ac:dyDescent="0.2">
      <c r="A1455"/>
      <c r="B1455"/>
      <c r="C1455"/>
      <c r="D1455"/>
      <c r="E1455"/>
      <c r="F1455"/>
      <c r="G1455"/>
      <c r="H1455"/>
      <c r="I1455"/>
      <c r="J1455"/>
      <c r="K1455"/>
      <c r="L1455"/>
      <c r="M1455" s="16"/>
      <c r="N1455" s="3">
        <v>1450</v>
      </c>
      <c r="O1455" s="3" t="str">
        <f t="shared" si="218"/>
        <v>NA</v>
      </c>
      <c r="P1455" s="3" t="e">
        <f t="shared" si="214"/>
        <v>#VALUE!</v>
      </c>
      <c r="Q1455" s="3" t="e">
        <f t="shared" si="215"/>
        <v>#VALUE!</v>
      </c>
      <c r="R1455" s="3">
        <f t="shared" si="216"/>
        <v>-0.33284247965874286</v>
      </c>
      <c r="S1455" s="3">
        <f t="shared" si="217"/>
        <v>-0.93557996263817234</v>
      </c>
      <c r="T1455" s="16"/>
      <c r="U1455" s="1"/>
      <c r="V1455" s="1"/>
      <c r="W1455" s="1"/>
      <c r="X1455" s="1"/>
      <c r="Y1455" s="1"/>
      <c r="Z1455" s="1"/>
      <c r="AA1455" s="1"/>
      <c r="AB1455" s="1"/>
      <c r="AC1455" s="1"/>
      <c r="AD1455" s="1"/>
      <c r="AE1455" s="16"/>
      <c r="AF1455" s="16"/>
      <c r="AG1455" s="16"/>
      <c r="AH1455" s="16"/>
      <c r="AI1455" s="16"/>
      <c r="AJ1455" s="16"/>
      <c r="AK1455" s="16"/>
      <c r="AL1455" s="16"/>
      <c r="AM1455" s="16"/>
      <c r="AN1455" s="16"/>
      <c r="AO1455" s="16"/>
      <c r="AP1455" s="16"/>
      <c r="AQ1455" s="16"/>
      <c r="AR1455" s="16"/>
      <c r="AS1455" s="16"/>
      <c r="AT1455" s="16"/>
      <c r="AU1455" s="16"/>
      <c r="AV1455" s="16"/>
      <c r="AW1455" s="16"/>
      <c r="AX1455" s="16"/>
      <c r="AY1455" s="16"/>
      <c r="AZ1455" s="16"/>
      <c r="BA1455" s="16"/>
      <c r="BB1455" s="16"/>
      <c r="BC1455" s="16"/>
      <c r="BD1455" s="16"/>
      <c r="BE1455" s="16"/>
      <c r="BF1455" s="16"/>
      <c r="BG1455" s="16"/>
    </row>
    <row r="1456" spans="1:59" s="5" customFormat="1" x14ac:dyDescent="0.2">
      <c r="A1456"/>
      <c r="B1456"/>
      <c r="C1456"/>
      <c r="D1456"/>
      <c r="E1456"/>
      <c r="F1456"/>
      <c r="G1456"/>
      <c r="H1456"/>
      <c r="I1456"/>
      <c r="J1456"/>
      <c r="K1456"/>
      <c r="L1456"/>
      <c r="M1456" s="16"/>
      <c r="N1456" s="3">
        <v>1451</v>
      </c>
      <c r="O1456" s="3" t="str">
        <f t="shared" si="218"/>
        <v>NA</v>
      </c>
      <c r="P1456" s="3" t="e">
        <f t="shared" si="214"/>
        <v>#VALUE!</v>
      </c>
      <c r="Q1456" s="3" t="e">
        <f t="shared" si="215"/>
        <v>#VALUE!</v>
      </c>
      <c r="R1456" s="3">
        <f t="shared" si="216"/>
        <v>-0.25857970900689409</v>
      </c>
      <c r="S1456" s="3">
        <f t="shared" si="217"/>
        <v>1.5801535937760292E-3</v>
      </c>
      <c r="T1456" s="16"/>
      <c r="U1456" s="1"/>
      <c r="V1456" s="1"/>
      <c r="W1456" s="1"/>
      <c r="X1456" s="1"/>
      <c r="Y1456" s="1"/>
      <c r="Z1456" s="1"/>
      <c r="AA1456" s="1"/>
      <c r="AB1456" s="1"/>
      <c r="AC1456" s="1"/>
      <c r="AD1456" s="1"/>
      <c r="AE1456" s="16"/>
      <c r="AF1456" s="16"/>
      <c r="AG1456" s="16"/>
      <c r="AH1456" s="16"/>
      <c r="AI1456" s="16"/>
      <c r="AJ1456" s="16"/>
      <c r="AK1456" s="16"/>
      <c r="AL1456" s="16"/>
      <c r="AM1456" s="16"/>
      <c r="AN1456" s="16"/>
      <c r="AO1456" s="16"/>
      <c r="AP1456" s="16"/>
      <c r="AQ1456" s="16"/>
      <c r="AR1456" s="16"/>
      <c r="AS1456" s="16"/>
      <c r="AT1456" s="16"/>
      <c r="AU1456" s="16"/>
      <c r="AV1456" s="16"/>
      <c r="AW1456" s="16"/>
      <c r="AX1456" s="16"/>
      <c r="AY1456" s="16"/>
      <c r="AZ1456" s="16"/>
      <c r="BA1456" s="16"/>
      <c r="BB1456" s="16"/>
      <c r="BC1456" s="16"/>
      <c r="BD1456" s="16"/>
      <c r="BE1456" s="16"/>
      <c r="BF1456" s="16"/>
      <c r="BG1456" s="16"/>
    </row>
    <row r="1457" spans="1:59" s="5" customFormat="1" x14ac:dyDescent="0.2">
      <c r="A1457"/>
      <c r="B1457"/>
      <c r="C1457"/>
      <c r="D1457"/>
      <c r="E1457"/>
      <c r="F1457"/>
      <c r="G1457"/>
      <c r="H1457"/>
      <c r="I1457"/>
      <c r="J1457"/>
      <c r="K1457"/>
      <c r="L1457"/>
      <c r="M1457" s="16"/>
      <c r="N1457" s="3">
        <v>1452</v>
      </c>
      <c r="O1457" s="3" t="str">
        <f t="shared" si="218"/>
        <v>NA</v>
      </c>
      <c r="P1457" s="3" t="e">
        <f t="shared" si="214"/>
        <v>#VALUE!</v>
      </c>
      <c r="Q1457" s="3" t="e">
        <f t="shared" si="215"/>
        <v>#VALUE!</v>
      </c>
      <c r="R1457" s="3">
        <f t="shared" si="216"/>
        <v>-0.26728386947124405</v>
      </c>
      <c r="S1457" s="3">
        <f t="shared" si="217"/>
        <v>-0.95394862377089185</v>
      </c>
      <c r="T1457" s="16"/>
      <c r="U1457" s="1"/>
      <c r="V1457" s="1"/>
      <c r="W1457" s="1"/>
      <c r="X1457" s="1"/>
      <c r="Y1457" s="1"/>
      <c r="Z1457" s="1"/>
      <c r="AA1457" s="1"/>
      <c r="AB1457" s="1"/>
      <c r="AC1457" s="1"/>
      <c r="AD1457" s="1"/>
      <c r="AE1457" s="16"/>
      <c r="AF1457" s="16"/>
      <c r="AG1457" s="16"/>
      <c r="AH1457" s="16"/>
      <c r="AI1457" s="16"/>
      <c r="AJ1457" s="16"/>
      <c r="AK1457" s="16"/>
      <c r="AL1457" s="16"/>
      <c r="AM1457" s="16"/>
      <c r="AN1457" s="16"/>
      <c r="AO1457" s="16"/>
      <c r="AP1457" s="16"/>
      <c r="AQ1457" s="16"/>
      <c r="AR1457" s="16"/>
      <c r="AS1457" s="16"/>
      <c r="AT1457" s="16"/>
      <c r="AU1457" s="16"/>
      <c r="AV1457" s="16"/>
      <c r="AW1457" s="16"/>
      <c r="AX1457" s="16"/>
      <c r="AY1457" s="16"/>
      <c r="AZ1457" s="16"/>
      <c r="BA1457" s="16"/>
      <c r="BB1457" s="16"/>
      <c r="BC1457" s="16"/>
      <c r="BD1457" s="16"/>
      <c r="BE1457" s="16"/>
      <c r="BF1457" s="16"/>
      <c r="BG1457" s="16"/>
    </row>
    <row r="1458" spans="1:59" s="5" customFormat="1" x14ac:dyDescent="0.2">
      <c r="A1458"/>
      <c r="B1458"/>
      <c r="C1458"/>
      <c r="D1458"/>
      <c r="E1458"/>
      <c r="F1458"/>
      <c r="G1458"/>
      <c r="H1458"/>
      <c r="I1458"/>
      <c r="J1458"/>
      <c r="K1458"/>
      <c r="L1458"/>
      <c r="M1458" s="16"/>
      <c r="N1458" s="3">
        <v>1453</v>
      </c>
      <c r="O1458" s="3" t="str">
        <f t="shared" si="218"/>
        <v>NA</v>
      </c>
      <c r="P1458" s="3" t="e">
        <f t="shared" si="214"/>
        <v>#VALUE!</v>
      </c>
      <c r="Q1458" s="3" t="e">
        <f t="shared" si="215"/>
        <v>#VALUE!</v>
      </c>
      <c r="R1458" s="3">
        <f t="shared" si="216"/>
        <v>0.22175654344339174</v>
      </c>
      <c r="S1458" s="3">
        <f t="shared" si="217"/>
        <v>-0.13300375271212889</v>
      </c>
      <c r="T1458" s="16"/>
      <c r="U1458" s="1"/>
      <c r="V1458" s="1"/>
      <c r="W1458" s="1"/>
      <c r="X1458" s="1"/>
      <c r="Y1458" s="1"/>
      <c r="Z1458" s="1"/>
      <c r="AA1458" s="1"/>
      <c r="AB1458" s="1"/>
      <c r="AC1458" s="1"/>
      <c r="AD1458" s="1"/>
      <c r="AE1458" s="16"/>
      <c r="AF1458" s="16"/>
      <c r="AG1458" s="16"/>
      <c r="AH1458" s="16"/>
      <c r="AI1458" s="16"/>
      <c r="AJ1458" s="16"/>
      <c r="AK1458" s="16"/>
      <c r="AL1458" s="16"/>
      <c r="AM1458" s="16"/>
      <c r="AN1458" s="16"/>
      <c r="AO1458" s="16"/>
      <c r="AP1458" s="16"/>
      <c r="AQ1458" s="16"/>
      <c r="AR1458" s="16"/>
      <c r="AS1458" s="16"/>
      <c r="AT1458" s="16"/>
      <c r="AU1458" s="16"/>
      <c r="AV1458" s="16"/>
      <c r="AW1458" s="16"/>
      <c r="AX1458" s="16"/>
      <c r="AY1458" s="16"/>
      <c r="AZ1458" s="16"/>
      <c r="BA1458" s="16"/>
      <c r="BB1458" s="16"/>
      <c r="BC1458" s="16"/>
      <c r="BD1458" s="16"/>
      <c r="BE1458" s="16"/>
      <c r="BF1458" s="16"/>
      <c r="BG1458" s="16"/>
    </row>
    <row r="1459" spans="1:59" s="5" customFormat="1" x14ac:dyDescent="0.2">
      <c r="A1459"/>
      <c r="B1459"/>
      <c r="C1459"/>
      <c r="D1459"/>
      <c r="E1459"/>
      <c r="F1459"/>
      <c r="G1459"/>
      <c r="H1459"/>
      <c r="I1459"/>
      <c r="J1459"/>
      <c r="K1459"/>
      <c r="L1459"/>
      <c r="M1459" s="16"/>
      <c r="N1459" s="3">
        <v>1454</v>
      </c>
      <c r="O1459" s="3" t="str">
        <f t="shared" si="218"/>
        <v>NA</v>
      </c>
      <c r="P1459" s="3" t="e">
        <f t="shared" si="214"/>
        <v>#VALUE!</v>
      </c>
      <c r="Q1459" s="3" t="e">
        <f t="shared" si="215"/>
        <v>#VALUE!</v>
      </c>
      <c r="R1459" s="3">
        <f t="shared" si="216"/>
        <v>-0.20172525928374524</v>
      </c>
      <c r="S1459" s="3">
        <f t="shared" si="217"/>
        <v>-0.97231728490361136</v>
      </c>
      <c r="T1459" s="16"/>
      <c r="U1459" s="1"/>
      <c r="V1459" s="1"/>
      <c r="W1459" s="1"/>
      <c r="X1459" s="1"/>
      <c r="Y1459" s="1"/>
      <c r="Z1459" s="1"/>
      <c r="AA1459" s="1"/>
      <c r="AB1459" s="1"/>
      <c r="AC1459" s="1"/>
      <c r="AD1459" s="1"/>
      <c r="AE1459" s="16"/>
      <c r="AF1459" s="16"/>
      <c r="AG1459" s="16"/>
      <c r="AH1459" s="16"/>
      <c r="AI1459" s="16"/>
      <c r="AJ1459" s="16"/>
      <c r="AK1459" s="16"/>
      <c r="AL1459" s="16"/>
      <c r="AM1459" s="16"/>
      <c r="AN1459" s="16"/>
      <c r="AO1459" s="16"/>
      <c r="AP1459" s="16"/>
      <c r="AQ1459" s="16"/>
      <c r="AR1459" s="16"/>
      <c r="AS1459" s="16"/>
      <c r="AT1459" s="16"/>
      <c r="AU1459" s="16"/>
      <c r="AV1459" s="16"/>
      <c r="AW1459" s="16"/>
      <c r="AX1459" s="16"/>
      <c r="AY1459" s="16"/>
      <c r="AZ1459" s="16"/>
      <c r="BA1459" s="16"/>
      <c r="BB1459" s="16"/>
      <c r="BC1459" s="16"/>
      <c r="BD1459" s="16"/>
      <c r="BE1459" s="16"/>
      <c r="BF1459" s="16"/>
      <c r="BG1459" s="16"/>
    </row>
    <row r="1460" spans="1:59" s="5" customFormat="1" x14ac:dyDescent="0.2">
      <c r="A1460"/>
      <c r="B1460"/>
      <c r="C1460"/>
      <c r="D1460"/>
      <c r="E1460"/>
      <c r="F1460"/>
      <c r="G1460"/>
      <c r="H1460"/>
      <c r="I1460"/>
      <c r="J1460"/>
      <c r="K1460"/>
      <c r="L1460"/>
      <c r="M1460" s="16"/>
      <c r="N1460" s="3">
        <v>1455</v>
      </c>
      <c r="O1460" s="3" t="str">
        <f t="shared" si="218"/>
        <v>NA</v>
      </c>
      <c r="P1460" s="3" t="e">
        <f t="shared" si="214"/>
        <v>#VALUE!</v>
      </c>
      <c r="Q1460" s="3" t="e">
        <f t="shared" si="215"/>
        <v>#VALUE!</v>
      </c>
      <c r="R1460" s="3">
        <f t="shared" si="216"/>
        <v>0.70209279589367757</v>
      </c>
      <c r="S1460" s="3">
        <f t="shared" si="217"/>
        <v>-0.26758765901803377</v>
      </c>
      <c r="T1460" s="16"/>
      <c r="U1460" s="1"/>
      <c r="V1460" s="1"/>
      <c r="W1460" s="1"/>
      <c r="X1460" s="1"/>
      <c r="Y1460" s="1"/>
      <c r="Z1460" s="1"/>
      <c r="AA1460" s="1"/>
      <c r="AB1460" s="1"/>
      <c r="AC1460" s="1"/>
      <c r="AD1460" s="1"/>
      <c r="AE1460" s="16"/>
      <c r="AF1460" s="16"/>
      <c r="AG1460" s="16"/>
      <c r="AH1460" s="16"/>
      <c r="AI1460" s="16"/>
      <c r="AJ1460" s="16"/>
      <c r="AK1460" s="16"/>
      <c r="AL1460" s="16"/>
      <c r="AM1460" s="16"/>
      <c r="AN1460" s="16"/>
      <c r="AO1460" s="16"/>
      <c r="AP1460" s="16"/>
      <c r="AQ1460" s="16"/>
      <c r="AR1460" s="16"/>
      <c r="AS1460" s="16"/>
      <c r="AT1460" s="16"/>
      <c r="AU1460" s="16"/>
      <c r="AV1460" s="16"/>
      <c r="AW1460" s="16"/>
      <c r="AX1460" s="16"/>
      <c r="AY1460" s="16"/>
      <c r="AZ1460" s="16"/>
      <c r="BA1460" s="16"/>
      <c r="BB1460" s="16"/>
      <c r="BC1460" s="16"/>
      <c r="BD1460" s="16"/>
      <c r="BE1460" s="16"/>
      <c r="BF1460" s="16"/>
      <c r="BG1460" s="16"/>
    </row>
    <row r="1461" spans="1:59" s="5" customFormat="1" x14ac:dyDescent="0.2">
      <c r="A1461"/>
      <c r="B1461"/>
      <c r="C1461"/>
      <c r="D1461"/>
      <c r="E1461"/>
      <c r="F1461"/>
      <c r="G1461"/>
      <c r="H1461"/>
      <c r="I1461"/>
      <c r="J1461"/>
      <c r="K1461"/>
      <c r="L1461"/>
      <c r="M1461" s="16"/>
      <c r="N1461" s="3">
        <v>1456</v>
      </c>
      <c r="O1461" s="3" t="str">
        <f t="shared" si="218"/>
        <v>NA</v>
      </c>
      <c r="P1461" s="3" t="e">
        <f t="shared" si="214"/>
        <v>#VALUE!</v>
      </c>
      <c r="Q1461" s="3" t="e">
        <f t="shared" si="215"/>
        <v>#VALUE!</v>
      </c>
      <c r="R1461" s="3">
        <f t="shared" si="216"/>
        <v>-0.13616664909624646</v>
      </c>
      <c r="S1461" s="3">
        <f t="shared" si="217"/>
        <v>-0.99068594603633076</v>
      </c>
      <c r="T1461" s="16"/>
      <c r="U1461" s="1"/>
      <c r="V1461" s="1"/>
      <c r="W1461" s="1"/>
      <c r="X1461" s="1"/>
      <c r="Y1461" s="1"/>
      <c r="Z1461" s="1"/>
      <c r="AA1461" s="1"/>
      <c r="AB1461" s="1"/>
      <c r="AC1461" s="1"/>
      <c r="AD1461" s="1"/>
      <c r="AE1461" s="16"/>
      <c r="AF1461" s="16"/>
      <c r="AG1461" s="16"/>
      <c r="AH1461" s="16"/>
      <c r="AI1461" s="16"/>
      <c r="AJ1461" s="16"/>
      <c r="AK1461" s="16"/>
      <c r="AL1461" s="16"/>
      <c r="AM1461" s="16"/>
      <c r="AN1461" s="16"/>
      <c r="AO1461" s="16"/>
      <c r="AP1461" s="16"/>
      <c r="AQ1461" s="16"/>
      <c r="AR1461" s="16"/>
      <c r="AS1461" s="16"/>
      <c r="AT1461" s="16"/>
      <c r="AU1461" s="16"/>
      <c r="AV1461" s="16"/>
      <c r="AW1461" s="16"/>
      <c r="AX1461" s="16"/>
      <c r="AY1461" s="16"/>
      <c r="AZ1461" s="16"/>
      <c r="BA1461" s="16"/>
      <c r="BB1461" s="16"/>
      <c r="BC1461" s="16"/>
      <c r="BD1461" s="16"/>
      <c r="BE1461" s="16"/>
      <c r="BF1461" s="16"/>
      <c r="BG1461" s="16"/>
    </row>
    <row r="1462" spans="1:59" s="5" customFormat="1" x14ac:dyDescent="0.2">
      <c r="A1462"/>
      <c r="B1462"/>
      <c r="C1462"/>
      <c r="D1462"/>
      <c r="E1462"/>
      <c r="F1462"/>
      <c r="G1462"/>
      <c r="H1462"/>
      <c r="I1462"/>
      <c r="J1462"/>
      <c r="K1462"/>
      <c r="L1462"/>
      <c r="M1462" s="16"/>
      <c r="N1462" s="3">
        <v>1457</v>
      </c>
      <c r="O1462" s="3" t="str">
        <f t="shared" si="218"/>
        <v>NA</v>
      </c>
      <c r="P1462" s="3" t="e">
        <f t="shared" si="214"/>
        <v>#VALUE!</v>
      </c>
      <c r="Q1462" s="3" t="e">
        <f t="shared" si="215"/>
        <v>#VALUE!</v>
      </c>
      <c r="R1462" s="3">
        <f t="shared" si="216"/>
        <v>0.9491869030027853</v>
      </c>
      <c r="S1462" s="3">
        <f t="shared" si="217"/>
        <v>-0.30154996232019682</v>
      </c>
      <c r="T1462" s="16"/>
      <c r="U1462" s="1"/>
      <c r="V1462" s="1"/>
      <c r="W1462" s="1"/>
      <c r="X1462" s="1"/>
      <c r="Y1462" s="1"/>
      <c r="Z1462" s="1"/>
      <c r="AA1462" s="1"/>
      <c r="AB1462" s="1"/>
      <c r="AC1462" s="1"/>
      <c r="AD1462" s="1"/>
      <c r="AE1462" s="16"/>
      <c r="AF1462" s="16"/>
      <c r="AG1462" s="16"/>
      <c r="AH1462" s="16"/>
      <c r="AI1462" s="16"/>
      <c r="AJ1462" s="16"/>
      <c r="AK1462" s="16"/>
      <c r="AL1462" s="16"/>
      <c r="AM1462" s="16"/>
      <c r="AN1462" s="16"/>
      <c r="AO1462" s="16"/>
      <c r="AP1462" s="16"/>
      <c r="AQ1462" s="16"/>
      <c r="AR1462" s="16"/>
      <c r="AS1462" s="16"/>
      <c r="AT1462" s="16"/>
      <c r="AU1462" s="16"/>
      <c r="AV1462" s="16"/>
      <c r="AW1462" s="16"/>
      <c r="AX1462" s="16"/>
      <c r="AY1462" s="16"/>
      <c r="AZ1462" s="16"/>
      <c r="BA1462" s="16"/>
      <c r="BB1462" s="16"/>
      <c r="BC1462" s="16"/>
      <c r="BD1462" s="16"/>
      <c r="BE1462" s="16"/>
      <c r="BF1462" s="16"/>
      <c r="BG1462" s="16"/>
    </row>
    <row r="1463" spans="1:59" s="5" customFormat="1" x14ac:dyDescent="0.2">
      <c r="A1463"/>
      <c r="B1463"/>
      <c r="C1463"/>
      <c r="D1463"/>
      <c r="E1463"/>
      <c r="F1463"/>
      <c r="G1463"/>
      <c r="H1463"/>
      <c r="I1463"/>
      <c r="J1463"/>
      <c r="K1463"/>
      <c r="L1463"/>
      <c r="M1463" s="16"/>
      <c r="N1463" s="3">
        <v>1458</v>
      </c>
      <c r="O1463" s="3" t="str">
        <f t="shared" si="218"/>
        <v>NA</v>
      </c>
      <c r="P1463" s="3" t="e">
        <f t="shared" si="214"/>
        <v>#VALUE!</v>
      </c>
      <c r="Q1463" s="3" t="e">
        <f t="shared" si="215"/>
        <v>#VALUE!</v>
      </c>
      <c r="R1463" s="3">
        <f t="shared" si="216"/>
        <v>-3.4675794032928794E-2</v>
      </c>
      <c r="S1463" s="3">
        <f t="shared" si="217"/>
        <v>-0.50228513769029826</v>
      </c>
      <c r="T1463" s="16"/>
      <c r="U1463" s="1"/>
      <c r="V1463" s="1"/>
      <c r="W1463" s="1"/>
      <c r="X1463" s="1"/>
      <c r="Y1463" s="1"/>
      <c r="Z1463" s="1"/>
      <c r="AA1463" s="1"/>
      <c r="AB1463" s="1"/>
      <c r="AC1463" s="1"/>
      <c r="AD1463" s="1"/>
      <c r="AE1463" s="16"/>
      <c r="AF1463" s="16"/>
      <c r="AG1463" s="16"/>
      <c r="AH1463" s="16"/>
      <c r="AI1463" s="16"/>
      <c r="AJ1463" s="16"/>
      <c r="AK1463" s="16"/>
      <c r="AL1463" s="16"/>
      <c r="AM1463" s="16"/>
      <c r="AN1463" s="16"/>
      <c r="AO1463" s="16"/>
      <c r="AP1463" s="16"/>
      <c r="AQ1463" s="16"/>
      <c r="AR1463" s="16"/>
      <c r="AS1463" s="16"/>
      <c r="AT1463" s="16"/>
      <c r="AU1463" s="16"/>
      <c r="AV1463" s="16"/>
      <c r="AW1463" s="16"/>
      <c r="AX1463" s="16"/>
      <c r="AY1463" s="16"/>
      <c r="AZ1463" s="16"/>
      <c r="BA1463" s="16"/>
      <c r="BB1463" s="16"/>
      <c r="BC1463" s="16"/>
      <c r="BD1463" s="16"/>
      <c r="BE1463" s="16"/>
      <c r="BF1463" s="16"/>
      <c r="BG1463" s="16"/>
    </row>
    <row r="1464" spans="1:59" s="5" customFormat="1" x14ac:dyDescent="0.2">
      <c r="A1464"/>
      <c r="B1464"/>
      <c r="C1464"/>
      <c r="D1464"/>
      <c r="E1464"/>
      <c r="F1464"/>
      <c r="G1464"/>
      <c r="H1464"/>
      <c r="I1464"/>
      <c r="J1464"/>
      <c r="K1464"/>
      <c r="L1464"/>
      <c r="M1464" s="16"/>
      <c r="N1464" s="3">
        <v>1459</v>
      </c>
      <c r="O1464" s="3" t="str">
        <f t="shared" si="218"/>
        <v>NA</v>
      </c>
      <c r="P1464" s="3" t="e">
        <f t="shared" si="214"/>
        <v>#VALUE!</v>
      </c>
      <c r="Q1464" s="3" t="e">
        <f t="shared" si="215"/>
        <v>#VALUE!</v>
      </c>
      <c r="R1464" s="3">
        <f t="shared" si="216"/>
        <v>0.96303886477071499</v>
      </c>
      <c r="S1464" s="3">
        <f t="shared" si="217"/>
        <v>-0.23489066261861799</v>
      </c>
      <c r="T1464" s="16"/>
      <c r="U1464" s="1"/>
      <c r="V1464" s="1"/>
      <c r="W1464" s="1"/>
      <c r="X1464" s="1"/>
      <c r="Y1464" s="1"/>
      <c r="Z1464" s="1"/>
      <c r="AA1464" s="1"/>
      <c r="AB1464" s="1"/>
      <c r="AC1464" s="1"/>
      <c r="AD1464" s="1"/>
      <c r="AE1464" s="16"/>
      <c r="AF1464" s="16"/>
      <c r="AG1464" s="16"/>
      <c r="AH1464" s="16"/>
      <c r="AI1464" s="16"/>
      <c r="AJ1464" s="16"/>
      <c r="AK1464" s="16"/>
      <c r="AL1464" s="16"/>
      <c r="AM1464" s="16"/>
      <c r="AN1464" s="16"/>
      <c r="AO1464" s="16"/>
      <c r="AP1464" s="16"/>
      <c r="AQ1464" s="16"/>
      <c r="AR1464" s="16"/>
      <c r="AS1464" s="16"/>
      <c r="AT1464" s="16"/>
      <c r="AU1464" s="16"/>
      <c r="AV1464" s="16"/>
      <c r="AW1464" s="16"/>
      <c r="AX1464" s="16"/>
      <c r="AY1464" s="16"/>
      <c r="AZ1464" s="16"/>
      <c r="BA1464" s="16"/>
      <c r="BB1464" s="16"/>
      <c r="BC1464" s="16"/>
      <c r="BD1464" s="16"/>
      <c r="BE1464" s="16"/>
      <c r="BF1464" s="16"/>
      <c r="BG1464" s="16"/>
    </row>
    <row r="1465" spans="1:59" s="5" customFormat="1" x14ac:dyDescent="0.2">
      <c r="A1465"/>
      <c r="B1465"/>
      <c r="C1465"/>
      <c r="D1465"/>
      <c r="E1465"/>
      <c r="F1465"/>
      <c r="G1465"/>
      <c r="H1465"/>
      <c r="I1465"/>
      <c r="J1465"/>
      <c r="K1465"/>
      <c r="L1465"/>
      <c r="M1465" s="16"/>
      <c r="N1465" s="3">
        <v>1460</v>
      </c>
      <c r="O1465" s="3" t="str">
        <f t="shared" si="218"/>
        <v>NA</v>
      </c>
      <c r="P1465" s="3" t="e">
        <f t="shared" si="214"/>
        <v>#VALUE!</v>
      </c>
      <c r="Q1465" s="3" t="e">
        <f t="shared" si="215"/>
        <v>#VALUE!</v>
      </c>
      <c r="R1465" s="3">
        <f t="shared" si="216"/>
        <v>6.6815061030388881E-2</v>
      </c>
      <c r="S1465" s="3">
        <f t="shared" si="217"/>
        <v>-1.38843293442657E-2</v>
      </c>
      <c r="T1465" s="16"/>
      <c r="U1465" s="1"/>
      <c r="V1465" s="1"/>
      <c r="W1465" s="1"/>
      <c r="X1465" s="1"/>
      <c r="Y1465" s="1"/>
      <c r="Z1465" s="1"/>
      <c r="AA1465" s="1"/>
      <c r="AB1465" s="1"/>
      <c r="AC1465" s="1"/>
      <c r="AD1465" s="1"/>
      <c r="AE1465" s="16"/>
      <c r="AF1465" s="16"/>
      <c r="AG1465" s="16"/>
      <c r="AH1465" s="16"/>
      <c r="AI1465" s="16"/>
      <c r="AJ1465" s="16"/>
      <c r="AK1465" s="16"/>
      <c r="AL1465" s="16"/>
      <c r="AM1465" s="16"/>
      <c r="AN1465" s="16"/>
      <c r="AO1465" s="16"/>
      <c r="AP1465" s="16"/>
      <c r="AQ1465" s="16"/>
      <c r="AR1465" s="16"/>
      <c r="AS1465" s="16"/>
      <c r="AT1465" s="16"/>
      <c r="AU1465" s="16"/>
      <c r="AV1465" s="16"/>
      <c r="AW1465" s="16"/>
      <c r="AX1465" s="16"/>
      <c r="AY1465" s="16"/>
      <c r="AZ1465" s="16"/>
      <c r="BA1465" s="16"/>
      <c r="BB1465" s="16"/>
      <c r="BC1465" s="16"/>
      <c r="BD1465" s="16"/>
      <c r="BE1465" s="16"/>
      <c r="BF1465" s="16"/>
      <c r="BG1465" s="16"/>
    </row>
    <row r="1466" spans="1:59" s="5" customFormat="1" x14ac:dyDescent="0.2">
      <c r="A1466"/>
      <c r="B1466"/>
      <c r="C1466"/>
      <c r="D1466"/>
      <c r="E1466"/>
      <c r="F1466"/>
      <c r="G1466"/>
      <c r="H1466"/>
      <c r="I1466"/>
      <c r="J1466"/>
      <c r="K1466"/>
      <c r="L1466"/>
      <c r="M1466" s="16"/>
      <c r="N1466" s="3">
        <v>1461</v>
      </c>
      <c r="O1466" s="3" t="str">
        <f t="shared" si="218"/>
        <v>NA</v>
      </c>
      <c r="P1466" s="3" t="e">
        <f t="shared" si="214"/>
        <v>#VALUE!</v>
      </c>
      <c r="Q1466" s="3" t="e">
        <f t="shared" si="215"/>
        <v>#VALUE!</v>
      </c>
      <c r="R1466" s="3">
        <f t="shared" si="216"/>
        <v>0.97689082653864467</v>
      </c>
      <c r="S1466" s="3">
        <f t="shared" si="217"/>
        <v>-0.16823136291703916</v>
      </c>
      <c r="T1466" s="16"/>
      <c r="U1466" s="1"/>
      <c r="V1466" s="1"/>
      <c r="W1466" s="1"/>
      <c r="X1466" s="1"/>
      <c r="Y1466" s="1"/>
      <c r="Z1466" s="1"/>
      <c r="AA1466" s="1"/>
      <c r="AB1466" s="1"/>
      <c r="AC1466" s="1"/>
      <c r="AD1466" s="1"/>
      <c r="AE1466" s="16"/>
      <c r="AF1466" s="16"/>
      <c r="AG1466" s="16"/>
      <c r="AH1466" s="16"/>
      <c r="AI1466" s="16"/>
      <c r="AJ1466" s="16"/>
      <c r="AK1466" s="16"/>
      <c r="AL1466" s="16"/>
      <c r="AM1466" s="16"/>
      <c r="AN1466" s="16"/>
      <c r="AO1466" s="16"/>
      <c r="AP1466" s="16"/>
      <c r="AQ1466" s="16"/>
      <c r="AR1466" s="16"/>
      <c r="AS1466" s="16"/>
      <c r="AT1466" s="16"/>
      <c r="AU1466" s="16"/>
      <c r="AV1466" s="16"/>
      <c r="AW1466" s="16"/>
      <c r="AX1466" s="16"/>
      <c r="AY1466" s="16"/>
      <c r="AZ1466" s="16"/>
      <c r="BA1466" s="16"/>
      <c r="BB1466" s="16"/>
      <c r="BC1466" s="16"/>
      <c r="BD1466" s="16"/>
      <c r="BE1466" s="16"/>
      <c r="BF1466" s="16"/>
      <c r="BG1466" s="16"/>
    </row>
    <row r="1467" spans="1:59" s="5" customFormat="1" x14ac:dyDescent="0.2">
      <c r="A1467"/>
      <c r="B1467"/>
      <c r="C1467"/>
      <c r="D1467"/>
      <c r="E1467"/>
      <c r="F1467"/>
      <c r="G1467"/>
      <c r="H1467"/>
      <c r="I1467"/>
      <c r="J1467"/>
      <c r="K1467"/>
      <c r="L1467"/>
      <c r="M1467" s="16"/>
      <c r="N1467" s="3">
        <v>1462</v>
      </c>
      <c r="O1467" s="3" t="str">
        <f t="shared" si="218"/>
        <v>NA</v>
      </c>
      <c r="P1467" s="3" t="e">
        <f t="shared" si="214"/>
        <v>#VALUE!</v>
      </c>
      <c r="Q1467" s="3" t="e">
        <f t="shared" si="215"/>
        <v>#VALUE!</v>
      </c>
      <c r="R1467" s="3">
        <f t="shared" si="216"/>
        <v>0.16830591609370657</v>
      </c>
      <c r="S1467" s="3">
        <f t="shared" si="217"/>
        <v>0.47451647900176686</v>
      </c>
      <c r="T1467" s="16"/>
      <c r="U1467" s="1"/>
      <c r="V1467" s="1"/>
      <c r="W1467" s="1"/>
      <c r="X1467" s="1"/>
      <c r="Y1467" s="1"/>
      <c r="Z1467" s="1"/>
      <c r="AA1467" s="1"/>
      <c r="AB1467" s="1"/>
      <c r="AC1467" s="1"/>
      <c r="AD1467" s="1"/>
      <c r="AE1467" s="16"/>
      <c r="AF1467" s="16"/>
      <c r="AG1467" s="16"/>
      <c r="AH1467" s="16"/>
      <c r="AI1467" s="16"/>
      <c r="AJ1467" s="16"/>
      <c r="AK1467" s="16"/>
      <c r="AL1467" s="16"/>
      <c r="AM1467" s="16"/>
      <c r="AN1467" s="16"/>
      <c r="AO1467" s="16"/>
      <c r="AP1467" s="16"/>
      <c r="AQ1467" s="16"/>
      <c r="AR1467" s="16"/>
      <c r="AS1467" s="16"/>
      <c r="AT1467" s="16"/>
      <c r="AU1467" s="16"/>
      <c r="AV1467" s="16"/>
      <c r="AW1467" s="16"/>
      <c r="AX1467" s="16"/>
      <c r="AY1467" s="16"/>
      <c r="AZ1467" s="16"/>
      <c r="BA1467" s="16"/>
      <c r="BB1467" s="16"/>
      <c r="BC1467" s="16"/>
      <c r="BD1467" s="16"/>
      <c r="BE1467" s="16"/>
      <c r="BF1467" s="16"/>
      <c r="BG1467" s="16"/>
    </row>
    <row r="1468" spans="1:59" s="5" customFormat="1" x14ac:dyDescent="0.2">
      <c r="A1468"/>
      <c r="B1468"/>
      <c r="C1468"/>
      <c r="D1468"/>
      <c r="E1468"/>
      <c r="F1468"/>
      <c r="G1468"/>
      <c r="H1468"/>
      <c r="I1468"/>
      <c r="J1468"/>
      <c r="K1468"/>
      <c r="L1468"/>
      <c r="M1468" s="16"/>
      <c r="N1468" s="3">
        <v>1463</v>
      </c>
      <c r="O1468" s="3" t="str">
        <f t="shared" si="218"/>
        <v>NA</v>
      </c>
      <c r="P1468" s="3" t="e">
        <f t="shared" si="214"/>
        <v>#VALUE!</v>
      </c>
      <c r="Q1468" s="3" t="e">
        <f t="shared" si="215"/>
        <v>#VALUE!</v>
      </c>
      <c r="R1468" s="3">
        <f t="shared" si="216"/>
        <v>0.99074278830657436</v>
      </c>
      <c r="S1468" s="3">
        <f t="shared" si="217"/>
        <v>-0.10157206321546036</v>
      </c>
      <c r="T1468" s="16"/>
      <c r="U1468" s="1"/>
      <c r="V1468" s="1"/>
      <c r="W1468" s="1"/>
      <c r="X1468" s="1"/>
      <c r="Y1468" s="1"/>
      <c r="Z1468" s="1"/>
      <c r="AA1468" s="1"/>
      <c r="AB1468" s="1"/>
      <c r="AC1468" s="1"/>
      <c r="AD1468" s="1"/>
      <c r="AE1468" s="16"/>
      <c r="AF1468" s="16"/>
      <c r="AG1468" s="16"/>
      <c r="AH1468" s="16"/>
      <c r="AI1468" s="16"/>
      <c r="AJ1468" s="16"/>
      <c r="AK1468" s="16"/>
      <c r="AL1468" s="16"/>
      <c r="AM1468" s="16"/>
      <c r="AN1468" s="16"/>
      <c r="AO1468" s="16"/>
      <c r="AP1468" s="16"/>
      <c r="AQ1468" s="16"/>
      <c r="AR1468" s="16"/>
      <c r="AS1468" s="16"/>
      <c r="AT1468" s="16"/>
      <c r="AU1468" s="16"/>
      <c r="AV1468" s="16"/>
      <c r="AW1468" s="16"/>
      <c r="AX1468" s="16"/>
      <c r="AY1468" s="16"/>
      <c r="AZ1468" s="16"/>
      <c r="BA1468" s="16"/>
      <c r="BB1468" s="16"/>
      <c r="BC1468" s="16"/>
      <c r="BD1468" s="16"/>
      <c r="BE1468" s="16"/>
      <c r="BF1468" s="16"/>
      <c r="BG1468" s="16"/>
    </row>
    <row r="1469" spans="1:59" s="5" customFormat="1" x14ac:dyDescent="0.2">
      <c r="A1469"/>
      <c r="B1469"/>
      <c r="C1469"/>
      <c r="D1469"/>
      <c r="E1469"/>
      <c r="F1469"/>
      <c r="G1469"/>
      <c r="H1469"/>
      <c r="I1469"/>
      <c r="J1469"/>
      <c r="K1469"/>
      <c r="L1469"/>
      <c r="M1469" s="16"/>
      <c r="N1469" s="3">
        <v>1464</v>
      </c>
      <c r="O1469" s="3" t="str">
        <f t="shared" si="218"/>
        <v>NA</v>
      </c>
      <c r="P1469" s="3" t="e">
        <f t="shared" si="214"/>
        <v>#VALUE!</v>
      </c>
      <c r="Q1469" s="3" t="e">
        <f t="shared" si="215"/>
        <v>#VALUE!</v>
      </c>
      <c r="R1469" s="3">
        <f t="shared" si="216"/>
        <v>0.26979677115702422</v>
      </c>
      <c r="S1469" s="3">
        <f t="shared" si="217"/>
        <v>0.96291728734779936</v>
      </c>
      <c r="T1469" s="16"/>
      <c r="U1469" s="1"/>
      <c r="V1469" s="1"/>
      <c r="W1469" s="1"/>
      <c r="X1469" s="1"/>
      <c r="Y1469" s="1"/>
      <c r="Z1469" s="1"/>
      <c r="AA1469" s="1"/>
      <c r="AB1469" s="1"/>
      <c r="AC1469" s="1"/>
      <c r="AD1469" s="1"/>
      <c r="AE1469" s="16"/>
      <c r="AF1469" s="16"/>
      <c r="AG1469" s="16"/>
      <c r="AH1469" s="16"/>
      <c r="AI1469" s="16"/>
      <c r="AJ1469" s="16"/>
      <c r="AK1469" s="16"/>
      <c r="AL1469" s="16"/>
      <c r="AM1469" s="16"/>
      <c r="AN1469" s="16"/>
      <c r="AO1469" s="16"/>
      <c r="AP1469" s="16"/>
      <c r="AQ1469" s="16"/>
      <c r="AR1469" s="16"/>
      <c r="AS1469" s="16"/>
      <c r="AT1469" s="16"/>
      <c r="AU1469" s="16"/>
      <c r="AV1469" s="16"/>
      <c r="AW1469" s="16"/>
      <c r="AX1469" s="16"/>
      <c r="AY1469" s="16"/>
      <c r="AZ1469" s="16"/>
      <c r="BA1469" s="16"/>
      <c r="BB1469" s="16"/>
      <c r="BC1469" s="16"/>
      <c r="BD1469" s="16"/>
      <c r="BE1469" s="16"/>
      <c r="BF1469" s="16"/>
      <c r="BG1469" s="16"/>
    </row>
    <row r="1470" spans="1:59" s="5" customFormat="1" x14ac:dyDescent="0.2">
      <c r="A1470"/>
      <c r="B1470"/>
      <c r="C1470"/>
      <c r="D1470"/>
      <c r="E1470"/>
      <c r="F1470"/>
      <c r="G1470"/>
      <c r="H1470"/>
      <c r="I1470"/>
      <c r="J1470"/>
      <c r="K1470"/>
      <c r="L1470"/>
      <c r="M1470" s="16"/>
      <c r="N1470" s="3">
        <v>1465</v>
      </c>
      <c r="O1470" s="3" t="str">
        <f t="shared" si="218"/>
        <v>NA</v>
      </c>
      <c r="P1470" s="3" t="e">
        <f t="shared" si="214"/>
        <v>#VALUE!</v>
      </c>
      <c r="Q1470" s="3" t="e">
        <f t="shared" si="215"/>
        <v>#VALUE!</v>
      </c>
      <c r="R1470" s="3">
        <f t="shared" si="216"/>
        <v>0.75057466208143142</v>
      </c>
      <c r="S1470" s="3">
        <f t="shared" si="217"/>
        <v>-3.4280110062507904E-2</v>
      </c>
      <c r="T1470" s="16"/>
      <c r="U1470" s="1"/>
      <c r="V1470" s="1"/>
      <c r="W1470" s="1"/>
      <c r="X1470" s="1"/>
      <c r="Y1470" s="1"/>
      <c r="Z1470" s="1"/>
      <c r="AA1470" s="1"/>
      <c r="AB1470" s="1"/>
      <c r="AC1470" s="1"/>
      <c r="AD1470" s="1"/>
      <c r="AE1470" s="16"/>
      <c r="AF1470" s="16"/>
      <c r="AG1470" s="16"/>
      <c r="AH1470" s="16"/>
      <c r="AI1470" s="16"/>
      <c r="AJ1470" s="16"/>
      <c r="AK1470" s="16"/>
      <c r="AL1470" s="16"/>
      <c r="AM1470" s="16"/>
      <c r="AN1470" s="16"/>
      <c r="AO1470" s="16"/>
      <c r="AP1470" s="16"/>
      <c r="AQ1470" s="16"/>
      <c r="AR1470" s="16"/>
      <c r="AS1470" s="16"/>
      <c r="AT1470" s="16"/>
      <c r="AU1470" s="16"/>
      <c r="AV1470" s="16"/>
      <c r="AW1470" s="16"/>
      <c r="AX1470" s="16"/>
      <c r="AY1470" s="16"/>
      <c r="AZ1470" s="16"/>
      <c r="BA1470" s="16"/>
      <c r="BB1470" s="16"/>
      <c r="BC1470" s="16"/>
      <c r="BD1470" s="16"/>
      <c r="BE1470" s="16"/>
      <c r="BF1470" s="16"/>
      <c r="BG1470" s="16"/>
    </row>
    <row r="1471" spans="1:59" s="5" customFormat="1" x14ac:dyDescent="0.2">
      <c r="A1471"/>
      <c r="B1471"/>
      <c r="C1471"/>
      <c r="D1471"/>
      <c r="E1471"/>
      <c r="F1471"/>
      <c r="G1471"/>
      <c r="H1471"/>
      <c r="I1471"/>
      <c r="J1471"/>
      <c r="K1471"/>
      <c r="L1471"/>
      <c r="M1471" s="16"/>
      <c r="N1471" s="3">
        <v>1466</v>
      </c>
      <c r="O1471" s="3" t="str">
        <f t="shared" si="218"/>
        <v>NA</v>
      </c>
      <c r="P1471" s="3" t="e">
        <f t="shared" si="214"/>
        <v>#VALUE!</v>
      </c>
      <c r="Q1471" s="3" t="e">
        <f t="shared" si="215"/>
        <v>#VALUE!</v>
      </c>
      <c r="R1471" s="3">
        <f t="shared" si="216"/>
        <v>0.2023475783677682</v>
      </c>
      <c r="S1471" s="3">
        <f t="shared" si="217"/>
        <v>0.97218796551084952</v>
      </c>
      <c r="T1471" s="16"/>
      <c r="U1471" s="1"/>
      <c r="V1471" s="1"/>
      <c r="W1471" s="1"/>
      <c r="X1471" s="1"/>
      <c r="Y1471" s="1"/>
      <c r="Z1471" s="1"/>
      <c r="AA1471" s="1"/>
      <c r="AB1471" s="1"/>
      <c r="AC1471" s="1"/>
      <c r="AD1471" s="1"/>
      <c r="AE1471" s="16"/>
      <c r="AF1471" s="16"/>
      <c r="AG1471" s="16"/>
      <c r="AH1471" s="16"/>
      <c r="AI1471" s="16"/>
      <c r="AJ1471" s="16"/>
      <c r="AK1471" s="16"/>
      <c r="AL1471" s="16"/>
      <c r="AM1471" s="16"/>
      <c r="AN1471" s="16"/>
      <c r="AO1471" s="16"/>
      <c r="AP1471" s="16"/>
      <c r="AQ1471" s="16"/>
      <c r="AR1471" s="16"/>
      <c r="AS1471" s="16"/>
      <c r="AT1471" s="16"/>
      <c r="AU1471" s="16"/>
      <c r="AV1471" s="16"/>
      <c r="AW1471" s="16"/>
      <c r="AX1471" s="16"/>
      <c r="AY1471" s="16"/>
      <c r="AZ1471" s="16"/>
      <c r="BA1471" s="16"/>
      <c r="BB1471" s="16"/>
      <c r="BC1471" s="16"/>
      <c r="BD1471" s="16"/>
      <c r="BE1471" s="16"/>
      <c r="BF1471" s="16"/>
      <c r="BG1471" s="16"/>
    </row>
    <row r="1472" spans="1:59" s="5" customFormat="1" x14ac:dyDescent="0.2">
      <c r="A1472"/>
      <c r="B1472"/>
      <c r="C1472"/>
      <c r="D1472"/>
      <c r="E1472"/>
      <c r="F1472"/>
      <c r="G1472"/>
      <c r="H1472"/>
      <c r="I1472"/>
      <c r="J1472"/>
      <c r="K1472"/>
      <c r="L1472"/>
      <c r="M1472" s="16"/>
      <c r="N1472" s="3">
        <v>1467</v>
      </c>
      <c r="O1472" s="3" t="str">
        <f t="shared" si="218"/>
        <v>NA</v>
      </c>
      <c r="P1472" s="3" t="e">
        <f t="shared" si="214"/>
        <v>#VALUE!</v>
      </c>
      <c r="Q1472" s="3" t="e">
        <f t="shared" si="215"/>
        <v>#VALUE!</v>
      </c>
      <c r="R1472" s="3">
        <f t="shared" si="216"/>
        <v>0.2563864478632159</v>
      </c>
      <c r="S1472" s="3">
        <f t="shared" si="217"/>
        <v>3.3644496541818163E-2</v>
      </c>
      <c r="T1472" s="16"/>
      <c r="U1472" s="1"/>
      <c r="V1472" s="1"/>
      <c r="W1472" s="1"/>
      <c r="X1472" s="1"/>
      <c r="Y1472" s="1"/>
      <c r="Z1472" s="1"/>
      <c r="AA1472" s="1"/>
      <c r="AB1472" s="1"/>
      <c r="AC1472" s="1"/>
      <c r="AD1472" s="1"/>
      <c r="AE1472" s="16"/>
      <c r="AF1472" s="16"/>
      <c r="AG1472" s="16"/>
      <c r="AH1472" s="16"/>
      <c r="AI1472" s="16"/>
      <c r="AJ1472" s="16"/>
      <c r="AK1472" s="16"/>
      <c r="AL1472" s="16"/>
      <c r="AM1472" s="16"/>
      <c r="AN1472" s="16"/>
      <c r="AO1472" s="16"/>
      <c r="AP1472" s="16"/>
      <c r="AQ1472" s="16"/>
      <c r="AR1472" s="16"/>
      <c r="AS1472" s="16"/>
      <c r="AT1472" s="16"/>
      <c r="AU1472" s="16"/>
      <c r="AV1472" s="16"/>
      <c r="AW1472" s="16"/>
      <c r="AX1472" s="16"/>
      <c r="AY1472" s="16"/>
      <c r="AZ1472" s="16"/>
      <c r="BA1472" s="16"/>
      <c r="BB1472" s="16"/>
      <c r="BC1472" s="16"/>
      <c r="BD1472" s="16"/>
      <c r="BE1472" s="16"/>
      <c r="BF1472" s="16"/>
      <c r="BG1472" s="16"/>
    </row>
    <row r="1473" spans="1:59" s="5" customFormat="1" x14ac:dyDescent="0.2">
      <c r="A1473"/>
      <c r="B1473"/>
      <c r="C1473"/>
      <c r="D1473"/>
      <c r="E1473"/>
      <c r="F1473"/>
      <c r="G1473"/>
      <c r="H1473"/>
      <c r="I1473"/>
      <c r="J1473"/>
      <c r="K1473"/>
      <c r="L1473"/>
      <c r="M1473" s="16"/>
      <c r="N1473" s="3">
        <v>1468</v>
      </c>
      <c r="O1473" s="3" t="str">
        <f t="shared" si="218"/>
        <v>NA</v>
      </c>
      <c r="P1473" s="3" t="e">
        <f t="shared" si="214"/>
        <v>#VALUE!</v>
      </c>
      <c r="Q1473" s="3" t="e">
        <f t="shared" si="215"/>
        <v>#VALUE!</v>
      </c>
      <c r="R1473" s="3">
        <f t="shared" si="216"/>
        <v>0.13489838557851214</v>
      </c>
      <c r="S1473" s="3">
        <f t="shared" si="217"/>
        <v>0.98145864367389968</v>
      </c>
      <c r="T1473" s="16"/>
      <c r="U1473" s="1"/>
      <c r="V1473" s="1"/>
      <c r="W1473" s="1"/>
      <c r="X1473" s="1"/>
      <c r="Y1473" s="1"/>
      <c r="Z1473" s="1"/>
      <c r="AA1473" s="1"/>
      <c r="AB1473" s="1"/>
      <c r="AC1473" s="1"/>
      <c r="AD1473" s="1"/>
      <c r="AE1473" s="16"/>
      <c r="AF1473" s="16"/>
      <c r="AG1473" s="16"/>
      <c r="AH1473" s="16"/>
      <c r="AI1473" s="16"/>
      <c r="AJ1473" s="16"/>
      <c r="AK1473" s="16"/>
      <c r="AL1473" s="16"/>
      <c r="AM1473" s="16"/>
      <c r="AN1473" s="16"/>
      <c r="AO1473" s="16"/>
      <c r="AP1473" s="16"/>
      <c r="AQ1473" s="16"/>
      <c r="AR1473" s="16"/>
      <c r="AS1473" s="16"/>
      <c r="AT1473" s="16"/>
      <c r="AU1473" s="16"/>
      <c r="AV1473" s="16"/>
      <c r="AW1473" s="16"/>
      <c r="AX1473" s="16"/>
      <c r="AY1473" s="16"/>
      <c r="AZ1473" s="16"/>
      <c r="BA1473" s="16"/>
      <c r="BB1473" s="16"/>
      <c r="BC1473" s="16"/>
      <c r="BD1473" s="16"/>
      <c r="BE1473" s="16"/>
      <c r="BF1473" s="16"/>
      <c r="BG1473" s="16"/>
    </row>
    <row r="1474" spans="1:59" s="5" customFormat="1" x14ac:dyDescent="0.2">
      <c r="A1474"/>
      <c r="B1474"/>
      <c r="C1474"/>
      <c r="D1474"/>
      <c r="E1474"/>
      <c r="F1474"/>
      <c r="G1474"/>
      <c r="H1474"/>
      <c r="I1474"/>
      <c r="J1474"/>
      <c r="K1474"/>
      <c r="L1474"/>
      <c r="M1474" s="16"/>
      <c r="N1474" s="3">
        <v>1469</v>
      </c>
      <c r="O1474" s="3" t="str">
        <f t="shared" si="218"/>
        <v>NA</v>
      </c>
      <c r="P1474" s="3" t="e">
        <f t="shared" si="214"/>
        <v>#VALUE!</v>
      </c>
      <c r="Q1474" s="3" t="e">
        <f t="shared" si="215"/>
        <v>#VALUE!</v>
      </c>
      <c r="R1474" s="3">
        <f t="shared" si="216"/>
        <v>-0.23780176635499961</v>
      </c>
      <c r="S1474" s="3">
        <f t="shared" si="217"/>
        <v>0.10156910314614426</v>
      </c>
      <c r="T1474" s="16"/>
      <c r="U1474" s="1"/>
      <c r="V1474" s="1"/>
      <c r="W1474" s="1"/>
      <c r="X1474" s="1"/>
      <c r="Y1474" s="1"/>
      <c r="Z1474" s="1"/>
      <c r="AA1474" s="1"/>
      <c r="AB1474" s="1"/>
      <c r="AC1474" s="1"/>
      <c r="AD1474" s="1"/>
      <c r="AE1474" s="16"/>
      <c r="AF1474" s="16"/>
      <c r="AG1474" s="16"/>
      <c r="AH1474" s="16"/>
      <c r="AI1474" s="16"/>
      <c r="AJ1474" s="16"/>
      <c r="AK1474" s="16"/>
      <c r="AL1474" s="16"/>
      <c r="AM1474" s="16"/>
      <c r="AN1474" s="16"/>
      <c r="AO1474" s="16"/>
      <c r="AP1474" s="16"/>
      <c r="AQ1474" s="16"/>
      <c r="AR1474" s="16"/>
      <c r="AS1474" s="16"/>
      <c r="AT1474" s="16"/>
      <c r="AU1474" s="16"/>
      <c r="AV1474" s="16"/>
      <c r="AW1474" s="16"/>
      <c r="AX1474" s="16"/>
      <c r="AY1474" s="16"/>
      <c r="AZ1474" s="16"/>
      <c r="BA1474" s="16"/>
      <c r="BB1474" s="16"/>
      <c r="BC1474" s="16"/>
      <c r="BD1474" s="16"/>
      <c r="BE1474" s="16"/>
      <c r="BF1474" s="16"/>
      <c r="BG1474" s="16"/>
    </row>
    <row r="1475" spans="1:59" s="5" customFormat="1" x14ac:dyDescent="0.2">
      <c r="A1475"/>
      <c r="B1475"/>
      <c r="C1475"/>
      <c r="D1475"/>
      <c r="E1475"/>
      <c r="F1475"/>
      <c r="G1475"/>
      <c r="H1475"/>
      <c r="I1475"/>
      <c r="J1475"/>
      <c r="K1475"/>
      <c r="L1475"/>
      <c r="M1475" s="16"/>
      <c r="N1475" s="3">
        <v>1470</v>
      </c>
      <c r="O1475" s="3" t="str">
        <f t="shared" si="218"/>
        <v>NA</v>
      </c>
      <c r="P1475" s="3" t="e">
        <f t="shared" si="214"/>
        <v>#VALUE!</v>
      </c>
      <c r="Q1475" s="3" t="e">
        <f t="shared" si="215"/>
        <v>#VALUE!</v>
      </c>
      <c r="R1475" s="3">
        <f t="shared" si="216"/>
        <v>6.7449192789256096E-2</v>
      </c>
      <c r="S1475" s="3">
        <f t="shared" si="217"/>
        <v>0.99072932183694984</v>
      </c>
      <c r="T1475" s="16"/>
      <c r="U1475" s="1"/>
      <c r="V1475" s="1"/>
      <c r="W1475" s="1"/>
      <c r="X1475" s="1"/>
      <c r="Y1475" s="1"/>
      <c r="Z1475" s="1"/>
      <c r="AA1475" s="1"/>
      <c r="AB1475" s="1"/>
      <c r="AC1475" s="1"/>
      <c r="AD1475" s="1"/>
      <c r="AE1475" s="16"/>
      <c r="AF1475" s="16"/>
      <c r="AG1475" s="16"/>
      <c r="AH1475" s="16"/>
      <c r="AI1475" s="16"/>
      <c r="AJ1475" s="16"/>
      <c r="AK1475" s="16"/>
      <c r="AL1475" s="16"/>
      <c r="AM1475" s="16"/>
      <c r="AN1475" s="16"/>
      <c r="AO1475" s="16"/>
      <c r="AP1475" s="16"/>
      <c r="AQ1475" s="16"/>
      <c r="AR1475" s="16"/>
      <c r="AS1475" s="16"/>
      <c r="AT1475" s="16"/>
      <c r="AU1475" s="16"/>
      <c r="AV1475" s="16"/>
      <c r="AW1475" s="16"/>
      <c r="AX1475" s="16"/>
      <c r="AY1475" s="16"/>
      <c r="AZ1475" s="16"/>
      <c r="BA1475" s="16"/>
      <c r="BB1475" s="16"/>
      <c r="BC1475" s="16"/>
      <c r="BD1475" s="16"/>
      <c r="BE1475" s="16"/>
      <c r="BF1475" s="16"/>
      <c r="BG1475" s="16"/>
    </row>
    <row r="1476" spans="1:59" s="5" customFormat="1" x14ac:dyDescent="0.2">
      <c r="A1476"/>
      <c r="B1476"/>
      <c r="C1476"/>
      <c r="D1476"/>
      <c r="E1476"/>
      <c r="F1476"/>
      <c r="G1476"/>
      <c r="H1476"/>
      <c r="I1476"/>
      <c r="J1476"/>
      <c r="K1476"/>
      <c r="L1476"/>
      <c r="M1476" s="16"/>
      <c r="N1476" s="3">
        <v>1471</v>
      </c>
      <c r="O1476" s="3" t="str">
        <f t="shared" si="218"/>
        <v>NA</v>
      </c>
      <c r="P1476" s="3" t="e">
        <f t="shared" si="214"/>
        <v>#VALUE!</v>
      </c>
      <c r="Q1476" s="3" t="e">
        <f t="shared" si="215"/>
        <v>#VALUE!</v>
      </c>
      <c r="R1476" s="3">
        <f t="shared" si="216"/>
        <v>-0.73198998057321518</v>
      </c>
      <c r="S1476" s="3">
        <f t="shared" si="217"/>
        <v>0.16949370975047034</v>
      </c>
      <c r="T1476" s="16"/>
      <c r="U1476" s="1"/>
      <c r="V1476" s="1"/>
      <c r="W1476" s="1"/>
      <c r="X1476" s="1"/>
      <c r="Y1476" s="1"/>
      <c r="Z1476" s="1"/>
      <c r="AA1476" s="1"/>
      <c r="AB1476" s="1"/>
      <c r="AC1476" s="1"/>
      <c r="AD1476" s="1"/>
      <c r="AE1476" s="16"/>
      <c r="AF1476" s="16"/>
      <c r="AG1476" s="16"/>
      <c r="AH1476" s="16"/>
      <c r="AI1476" s="16"/>
      <c r="AJ1476" s="16"/>
      <c r="AK1476" s="16"/>
      <c r="AL1476" s="16"/>
      <c r="AM1476" s="16"/>
      <c r="AN1476" s="16"/>
      <c r="AO1476" s="16"/>
      <c r="AP1476" s="16"/>
      <c r="AQ1476" s="16"/>
      <c r="AR1476" s="16"/>
      <c r="AS1476" s="16"/>
      <c r="AT1476" s="16"/>
      <c r="AU1476" s="16"/>
      <c r="AV1476" s="16"/>
      <c r="AW1476" s="16"/>
      <c r="AX1476" s="16"/>
      <c r="AY1476" s="16"/>
      <c r="AZ1476" s="16"/>
      <c r="BA1476" s="16"/>
      <c r="BB1476" s="16"/>
      <c r="BC1476" s="16"/>
      <c r="BD1476" s="16"/>
      <c r="BE1476" s="16"/>
      <c r="BF1476" s="16"/>
      <c r="BG1476" s="16"/>
    </row>
    <row r="1477" spans="1:59" s="5" customFormat="1" x14ac:dyDescent="0.2">
      <c r="A1477"/>
      <c r="B1477"/>
      <c r="C1477"/>
      <c r="D1477"/>
      <c r="E1477"/>
      <c r="F1477"/>
      <c r="G1477"/>
      <c r="H1477"/>
      <c r="I1477"/>
      <c r="J1477"/>
      <c r="K1477"/>
      <c r="L1477"/>
      <c r="M1477" s="16"/>
      <c r="N1477" s="3">
        <v>1472</v>
      </c>
      <c r="O1477" s="3" t="str">
        <f t="shared" si="218"/>
        <v>NA</v>
      </c>
      <c r="P1477" s="3" t="e">
        <f t="shared" ref="P1477:P1540" si="219">(1-MOD(O1477-1,$B$1)/$B$1)*VLOOKUP(IF(INT((O1477-1)/$B$1)=$A$1,1,INT((O1477-1)/$B$1)+1),$A$7:$C$57,2)+MOD(O1477-1,$B$1)/$B$1*VLOOKUP(IF(INT((O1477-1)/$B$1)+1=$A$1,1,(INT((O1477-1)/$B$1)+2)),$A$7:$C$57,2)</f>
        <v>#VALUE!</v>
      </c>
      <c r="Q1477" s="3" t="e">
        <f t="shared" ref="Q1477:Q1540" si="220">(1-MOD(O1477-1,$B$1)/$B$1)*VLOOKUP(IF(INT((O1477-1)/$B$1)=$A$1,1,INT((O1477-1)/$B$1)+1),$A$7:$C$57,3)+MOD(O1477-1,$B$1)/$B$1*VLOOKUP(IF(INT((O1477-1)/$B$1)+1=$A$1,1,(INT((O1477-1)/$B$1)+2)),$A$7:$C$57,3)</f>
        <v>#VALUE!</v>
      </c>
      <c r="R1477" s="3">
        <f t="shared" ref="R1477:R1540" si="221">VLOOKUP(MOD(N1477*$C$1,$A$1*$B$1),$N$5:$Q$2019,3)</f>
        <v>6.1257422745431001E-17</v>
      </c>
      <c r="S1477" s="3">
        <f t="shared" ref="S1477:S1540" si="222">VLOOKUP(MOD(N1477*$C$1,$A$1*$B$1),$N$5:$Q$2019,4)</f>
        <v>1</v>
      </c>
      <c r="T1477" s="16"/>
      <c r="U1477" s="1"/>
      <c r="V1477" s="1"/>
      <c r="W1477" s="1"/>
      <c r="X1477" s="1"/>
      <c r="Y1477" s="1"/>
      <c r="Z1477" s="1"/>
      <c r="AA1477" s="1"/>
      <c r="AB1477" s="1"/>
      <c r="AC1477" s="1"/>
      <c r="AD1477" s="1"/>
      <c r="AE1477" s="16"/>
      <c r="AF1477" s="16"/>
      <c r="AG1477" s="16"/>
      <c r="AH1477" s="16"/>
      <c r="AI1477" s="16"/>
      <c r="AJ1477" s="16"/>
      <c r="AK1477" s="16"/>
      <c r="AL1477" s="16"/>
      <c r="AM1477" s="16"/>
      <c r="AN1477" s="16"/>
      <c r="AO1477" s="16"/>
      <c r="AP1477" s="16"/>
      <c r="AQ1477" s="16"/>
      <c r="AR1477" s="16"/>
      <c r="AS1477" s="16"/>
      <c r="AT1477" s="16"/>
      <c r="AU1477" s="16"/>
      <c r="AV1477" s="16"/>
      <c r="AW1477" s="16"/>
      <c r="AX1477" s="16"/>
      <c r="AY1477" s="16"/>
      <c r="AZ1477" s="16"/>
      <c r="BA1477" s="16"/>
      <c r="BB1477" s="16"/>
      <c r="BC1477" s="16"/>
      <c r="BD1477" s="16"/>
      <c r="BE1477" s="16"/>
      <c r="BF1477" s="16"/>
      <c r="BG1477" s="16"/>
    </row>
    <row r="1478" spans="1:59" s="5" customFormat="1" x14ac:dyDescent="0.2">
      <c r="A1478"/>
      <c r="B1478"/>
      <c r="C1478"/>
      <c r="D1478"/>
      <c r="E1478"/>
      <c r="F1478"/>
      <c r="G1478"/>
      <c r="H1478"/>
      <c r="I1478"/>
      <c r="J1478"/>
      <c r="K1478"/>
      <c r="L1478"/>
      <c r="M1478" s="16"/>
      <c r="N1478" s="3">
        <v>1473</v>
      </c>
      <c r="O1478" s="3" t="str">
        <f t="shared" ref="O1478:O1541" si="223">IF($N$4&gt;=O1477,O1477+1,"NA")</f>
        <v>NA</v>
      </c>
      <c r="P1478" s="3" t="e">
        <f t="shared" si="219"/>
        <v>#VALUE!</v>
      </c>
      <c r="Q1478" s="3" t="e">
        <f t="shared" si="220"/>
        <v>#VALUE!</v>
      </c>
      <c r="R1478" s="3">
        <f t="shared" si="221"/>
        <v>-0.98140717287085</v>
      </c>
      <c r="S1478" s="3">
        <f t="shared" si="222"/>
        <v>0.1694937097504704</v>
      </c>
      <c r="T1478" s="16"/>
      <c r="U1478" s="1"/>
      <c r="V1478" s="1"/>
      <c r="W1478" s="1"/>
      <c r="X1478" s="1"/>
      <c r="Y1478" s="1"/>
      <c r="Z1478" s="1"/>
      <c r="AA1478" s="1"/>
      <c r="AB1478" s="1"/>
      <c r="AC1478" s="1"/>
      <c r="AD1478" s="1"/>
      <c r="AE1478" s="16"/>
      <c r="AF1478" s="16"/>
      <c r="AG1478" s="16"/>
      <c r="AH1478" s="16"/>
      <c r="AI1478" s="16"/>
      <c r="AJ1478" s="16"/>
      <c r="AK1478" s="16"/>
      <c r="AL1478" s="16"/>
      <c r="AM1478" s="16"/>
      <c r="AN1478" s="16"/>
      <c r="AO1478" s="16"/>
      <c r="AP1478" s="16"/>
      <c r="AQ1478" s="16"/>
      <c r="AR1478" s="16"/>
      <c r="AS1478" s="16"/>
      <c r="AT1478" s="16"/>
      <c r="AU1478" s="16"/>
      <c r="AV1478" s="16"/>
      <c r="AW1478" s="16"/>
      <c r="AX1478" s="16"/>
      <c r="AY1478" s="16"/>
      <c r="AZ1478" s="16"/>
      <c r="BA1478" s="16"/>
      <c r="BB1478" s="16"/>
      <c r="BC1478" s="16"/>
      <c r="BD1478" s="16"/>
      <c r="BE1478" s="16"/>
      <c r="BF1478" s="16"/>
      <c r="BG1478" s="16"/>
    </row>
    <row r="1479" spans="1:59" s="5" customFormat="1" x14ac:dyDescent="0.2">
      <c r="A1479"/>
      <c r="B1479"/>
      <c r="C1479"/>
      <c r="D1479"/>
      <c r="E1479"/>
      <c r="F1479"/>
      <c r="G1479"/>
      <c r="H1479"/>
      <c r="I1479"/>
      <c r="J1479"/>
      <c r="K1479"/>
      <c r="L1479"/>
      <c r="M1479" s="16"/>
      <c r="N1479" s="3">
        <v>1474</v>
      </c>
      <c r="O1479" s="3" t="str">
        <f t="shared" si="223"/>
        <v>NA</v>
      </c>
      <c r="P1479" s="3" t="e">
        <f t="shared" si="219"/>
        <v>#VALUE!</v>
      </c>
      <c r="Q1479" s="3" t="e">
        <f t="shared" si="220"/>
        <v>#VALUE!</v>
      </c>
      <c r="R1479" s="3">
        <f t="shared" si="221"/>
        <v>-3.4041662274061565E-2</v>
      </c>
      <c r="S1479" s="3">
        <f t="shared" si="222"/>
        <v>0.50232851349091734</v>
      </c>
      <c r="T1479" s="16"/>
      <c r="U1479" s="1"/>
      <c r="V1479" s="1"/>
      <c r="W1479" s="1"/>
      <c r="X1479" s="1"/>
      <c r="Y1479" s="1"/>
      <c r="Z1479" s="1"/>
      <c r="AA1479" s="1"/>
      <c r="AB1479" s="1"/>
      <c r="AC1479" s="1"/>
      <c r="AD1479" s="1"/>
      <c r="AE1479" s="16"/>
      <c r="AF1479" s="16"/>
      <c r="AG1479" s="16"/>
      <c r="AH1479" s="16"/>
      <c r="AI1479" s="16"/>
      <c r="AJ1479" s="16"/>
      <c r="AK1479" s="16"/>
      <c r="AL1479" s="16"/>
      <c r="AM1479" s="16"/>
      <c r="AN1479" s="16"/>
      <c r="AO1479" s="16"/>
      <c r="AP1479" s="16"/>
      <c r="AQ1479" s="16"/>
      <c r="AR1479" s="16"/>
      <c r="AS1479" s="16"/>
      <c r="AT1479" s="16"/>
      <c r="AU1479" s="16"/>
      <c r="AV1479" s="16"/>
      <c r="AW1479" s="16"/>
      <c r="AX1479" s="16"/>
      <c r="AY1479" s="16"/>
      <c r="AZ1479" s="16"/>
      <c r="BA1479" s="16"/>
      <c r="BB1479" s="16"/>
      <c r="BC1479" s="16"/>
      <c r="BD1479" s="16"/>
      <c r="BE1479" s="16"/>
      <c r="BF1479" s="16"/>
      <c r="BG1479" s="16"/>
    </row>
    <row r="1480" spans="1:59" s="5" customFormat="1" x14ac:dyDescent="0.2">
      <c r="A1480"/>
      <c r="B1480"/>
      <c r="C1480"/>
      <c r="D1480"/>
      <c r="E1480"/>
      <c r="F1480"/>
      <c r="G1480"/>
      <c r="H1480"/>
      <c r="I1480"/>
      <c r="J1480"/>
      <c r="K1480"/>
      <c r="L1480"/>
      <c r="M1480" s="16"/>
      <c r="N1480" s="3">
        <v>1475</v>
      </c>
      <c r="O1480" s="3" t="str">
        <f t="shared" si="223"/>
        <v>NA</v>
      </c>
      <c r="P1480" s="3" t="e">
        <f t="shared" si="219"/>
        <v>#VALUE!</v>
      </c>
      <c r="Q1480" s="3" t="e">
        <f t="shared" si="220"/>
        <v>#VALUE!</v>
      </c>
      <c r="R1480" s="3">
        <f t="shared" si="221"/>
        <v>-0.98605334324790395</v>
      </c>
      <c r="S1480" s="3">
        <f t="shared" si="222"/>
        <v>0.10156910314614445</v>
      </c>
      <c r="T1480" s="16"/>
      <c r="U1480" s="1"/>
      <c r="V1480" s="1"/>
      <c r="W1480" s="1"/>
      <c r="X1480" s="1"/>
      <c r="Y1480" s="1"/>
      <c r="Z1480" s="1"/>
      <c r="AA1480" s="1"/>
      <c r="AB1480" s="1"/>
      <c r="AC1480" s="1"/>
      <c r="AD1480" s="1"/>
      <c r="AE1480" s="16"/>
      <c r="AF1480" s="16"/>
      <c r="AG1480" s="16"/>
      <c r="AH1480" s="16"/>
      <c r="AI1480" s="16"/>
      <c r="AJ1480" s="16"/>
      <c r="AK1480" s="16"/>
      <c r="AL1480" s="16"/>
      <c r="AM1480" s="16"/>
      <c r="AN1480" s="16"/>
      <c r="AO1480" s="16"/>
      <c r="AP1480" s="16"/>
      <c r="AQ1480" s="16"/>
      <c r="AR1480" s="16"/>
      <c r="AS1480" s="16"/>
      <c r="AT1480" s="16"/>
      <c r="AU1480" s="16"/>
      <c r="AV1480" s="16"/>
      <c r="AW1480" s="16"/>
      <c r="AX1480" s="16"/>
      <c r="AY1480" s="16"/>
      <c r="AZ1480" s="16"/>
      <c r="BA1480" s="16"/>
      <c r="BB1480" s="16"/>
      <c r="BC1480" s="16"/>
      <c r="BD1480" s="16"/>
      <c r="BE1480" s="16"/>
      <c r="BF1480" s="16"/>
      <c r="BG1480" s="16"/>
    </row>
    <row r="1481" spans="1:59" s="5" customFormat="1" x14ac:dyDescent="0.2">
      <c r="A1481"/>
      <c r="B1481"/>
      <c r="C1481"/>
      <c r="D1481"/>
      <c r="E1481"/>
      <c r="F1481"/>
      <c r="G1481"/>
      <c r="H1481"/>
      <c r="I1481"/>
      <c r="J1481"/>
      <c r="K1481"/>
      <c r="L1481"/>
      <c r="M1481" s="16"/>
      <c r="N1481" s="3">
        <v>1476</v>
      </c>
      <c r="O1481" s="3" t="str">
        <f t="shared" si="223"/>
        <v>NA</v>
      </c>
      <c r="P1481" s="3" t="e">
        <f t="shared" si="219"/>
        <v>#VALUE!</v>
      </c>
      <c r="Q1481" s="3" t="e">
        <f t="shared" si="220"/>
        <v>#VALUE!</v>
      </c>
      <c r="R1481" s="3">
        <f t="shared" si="221"/>
        <v>-6.80833245481232E-2</v>
      </c>
      <c r="S1481" s="3">
        <f t="shared" si="222"/>
        <v>4.6570269818346222E-3</v>
      </c>
      <c r="T1481" s="16"/>
      <c r="U1481" s="1"/>
      <c r="V1481" s="1"/>
      <c r="W1481" s="1"/>
      <c r="X1481" s="1"/>
      <c r="Y1481" s="1"/>
      <c r="Z1481" s="1"/>
      <c r="AA1481" s="1"/>
      <c r="AB1481" s="1"/>
      <c r="AC1481" s="1"/>
      <c r="AD1481" s="1"/>
      <c r="AE1481" s="16"/>
      <c r="AF1481" s="16"/>
      <c r="AG1481" s="16"/>
      <c r="AH1481" s="16"/>
      <c r="AI1481" s="16"/>
      <c r="AJ1481" s="16"/>
      <c r="AK1481" s="16"/>
      <c r="AL1481" s="16"/>
      <c r="AM1481" s="16"/>
      <c r="AN1481" s="16"/>
      <c r="AO1481" s="16"/>
      <c r="AP1481" s="16"/>
      <c r="AQ1481" s="16"/>
      <c r="AR1481" s="16"/>
      <c r="AS1481" s="16"/>
      <c r="AT1481" s="16"/>
      <c r="AU1481" s="16"/>
      <c r="AV1481" s="16"/>
      <c r="AW1481" s="16"/>
      <c r="AX1481" s="16"/>
      <c r="AY1481" s="16"/>
      <c r="AZ1481" s="16"/>
      <c r="BA1481" s="16"/>
      <c r="BB1481" s="16"/>
      <c r="BC1481" s="16"/>
      <c r="BD1481" s="16"/>
      <c r="BE1481" s="16"/>
      <c r="BF1481" s="16"/>
      <c r="BG1481" s="16"/>
    </row>
    <row r="1482" spans="1:59" s="5" customFormat="1" x14ac:dyDescent="0.2">
      <c r="A1482"/>
      <c r="B1482"/>
      <c r="C1482"/>
      <c r="D1482"/>
      <c r="E1482"/>
      <c r="F1482"/>
      <c r="G1482"/>
      <c r="H1482"/>
      <c r="I1482"/>
      <c r="J1482"/>
      <c r="K1482"/>
      <c r="L1482"/>
      <c r="M1482" s="16"/>
      <c r="N1482" s="3">
        <v>1477</v>
      </c>
      <c r="O1482" s="3" t="str">
        <f t="shared" si="223"/>
        <v>NA</v>
      </c>
      <c r="P1482" s="3" t="e">
        <f t="shared" si="219"/>
        <v>#VALUE!</v>
      </c>
      <c r="Q1482" s="3" t="e">
        <f t="shared" si="220"/>
        <v>#VALUE!</v>
      </c>
      <c r="R1482" s="3">
        <f t="shared" si="221"/>
        <v>-0.99069951362495812</v>
      </c>
      <c r="S1482" s="3">
        <f t="shared" si="222"/>
        <v>3.3644496541818503E-2</v>
      </c>
      <c r="T1482" s="16"/>
      <c r="U1482" s="1"/>
      <c r="V1482" s="1"/>
      <c r="W1482" s="1"/>
      <c r="X1482" s="1"/>
      <c r="Y1482" s="1"/>
      <c r="Z1482" s="1"/>
      <c r="AA1482" s="1"/>
      <c r="AB1482" s="1"/>
      <c r="AC1482" s="1"/>
      <c r="AD1482" s="1"/>
      <c r="AE1482" s="16"/>
      <c r="AF1482" s="16"/>
      <c r="AG1482" s="16"/>
      <c r="AH1482" s="16"/>
      <c r="AI1482" s="16"/>
      <c r="AJ1482" s="16"/>
      <c r="AK1482" s="16"/>
      <c r="AL1482" s="16"/>
      <c r="AM1482" s="16"/>
      <c r="AN1482" s="16"/>
      <c r="AO1482" s="16"/>
      <c r="AP1482" s="16"/>
      <c r="AQ1482" s="16"/>
      <c r="AR1482" s="16"/>
      <c r="AS1482" s="16"/>
      <c r="AT1482" s="16"/>
      <c r="AU1482" s="16"/>
      <c r="AV1482" s="16"/>
      <c r="AW1482" s="16"/>
      <c r="AX1482" s="16"/>
      <c r="AY1482" s="16"/>
      <c r="AZ1482" s="16"/>
      <c r="BA1482" s="16"/>
      <c r="BB1482" s="16"/>
      <c r="BC1482" s="16"/>
      <c r="BD1482" s="16"/>
      <c r="BE1482" s="16"/>
      <c r="BF1482" s="16"/>
      <c r="BG1482" s="16"/>
    </row>
    <row r="1483" spans="1:59" s="5" customFormat="1" x14ac:dyDescent="0.2">
      <c r="A1483"/>
      <c r="B1483"/>
      <c r="C1483"/>
      <c r="D1483"/>
      <c r="E1483"/>
      <c r="F1483"/>
      <c r="G1483"/>
      <c r="H1483"/>
      <c r="I1483"/>
      <c r="J1483"/>
      <c r="K1483"/>
      <c r="L1483"/>
      <c r="M1483" s="16"/>
      <c r="N1483" s="3">
        <v>1478</v>
      </c>
      <c r="O1483" s="3" t="str">
        <f t="shared" si="223"/>
        <v>NA</v>
      </c>
      <c r="P1483" s="3" t="e">
        <f t="shared" si="219"/>
        <v>#VALUE!</v>
      </c>
      <c r="Q1483" s="3" t="e">
        <f t="shared" si="220"/>
        <v>#VALUE!</v>
      </c>
      <c r="R1483" s="3">
        <f t="shared" si="221"/>
        <v>-0.10212498682218484</v>
      </c>
      <c r="S1483" s="3">
        <f t="shared" si="222"/>
        <v>-0.49301445952724809</v>
      </c>
      <c r="T1483" s="16"/>
      <c r="U1483" s="1"/>
      <c r="V1483" s="1"/>
      <c r="W1483" s="1"/>
      <c r="X1483" s="1"/>
      <c r="Y1483" s="1"/>
      <c r="Z1483" s="1"/>
      <c r="AA1483" s="1"/>
      <c r="AB1483" s="1"/>
      <c r="AC1483" s="1"/>
      <c r="AD1483" s="1"/>
      <c r="AE1483" s="16"/>
      <c r="AF1483" s="16"/>
      <c r="AG1483" s="16"/>
      <c r="AH1483" s="16"/>
      <c r="AI1483" s="16"/>
      <c r="AJ1483" s="16"/>
      <c r="AK1483" s="16"/>
      <c r="AL1483" s="16"/>
      <c r="AM1483" s="16"/>
      <c r="AN1483" s="16"/>
      <c r="AO1483" s="16"/>
      <c r="AP1483" s="16"/>
      <c r="AQ1483" s="16"/>
      <c r="AR1483" s="16"/>
      <c r="AS1483" s="16"/>
      <c r="AT1483" s="16"/>
      <c r="AU1483" s="16"/>
      <c r="AV1483" s="16"/>
      <c r="AW1483" s="16"/>
      <c r="AX1483" s="16"/>
      <c r="AY1483" s="16"/>
      <c r="AZ1483" s="16"/>
      <c r="BA1483" s="16"/>
      <c r="BB1483" s="16"/>
      <c r="BC1483" s="16"/>
      <c r="BD1483" s="16"/>
      <c r="BE1483" s="16"/>
      <c r="BF1483" s="16"/>
      <c r="BG1483" s="16"/>
    </row>
    <row r="1484" spans="1:59" s="5" customFormat="1" x14ac:dyDescent="0.2">
      <c r="A1484"/>
      <c r="B1484"/>
      <c r="C1484"/>
      <c r="D1484"/>
      <c r="E1484"/>
      <c r="F1484"/>
      <c r="G1484"/>
      <c r="H1484"/>
      <c r="I1484"/>
      <c r="J1484"/>
      <c r="K1484"/>
      <c r="L1484"/>
      <c r="M1484" s="16"/>
      <c r="N1484" s="3">
        <v>1479</v>
      </c>
      <c r="O1484" s="3" t="str">
        <f t="shared" si="223"/>
        <v>NA</v>
      </c>
      <c r="P1484" s="3" t="e">
        <f t="shared" si="219"/>
        <v>#VALUE!</v>
      </c>
      <c r="Q1484" s="3" t="e">
        <f t="shared" si="220"/>
        <v>#VALUE!</v>
      </c>
      <c r="R1484" s="3">
        <f t="shared" si="221"/>
        <v>-0.99534568400201218</v>
      </c>
      <c r="S1484" s="3">
        <f t="shared" si="222"/>
        <v>-3.4280110062507432E-2</v>
      </c>
      <c r="T1484" s="16"/>
      <c r="U1484" s="1"/>
      <c r="V1484" s="1"/>
      <c r="W1484" s="1"/>
      <c r="X1484" s="1"/>
      <c r="Y1484" s="1"/>
      <c r="Z1484" s="1"/>
      <c r="AA1484" s="1"/>
      <c r="AB1484" s="1"/>
      <c r="AC1484" s="1"/>
      <c r="AD1484" s="1"/>
      <c r="AE1484" s="16"/>
      <c r="AF1484" s="16"/>
      <c r="AG1484" s="16"/>
      <c r="AH1484" s="16"/>
      <c r="AI1484" s="16"/>
      <c r="AJ1484" s="16"/>
      <c r="AK1484" s="16"/>
      <c r="AL1484" s="16"/>
      <c r="AM1484" s="16"/>
      <c r="AN1484" s="16"/>
      <c r="AO1484" s="16"/>
      <c r="AP1484" s="16"/>
      <c r="AQ1484" s="16"/>
      <c r="AR1484" s="16"/>
      <c r="AS1484" s="16"/>
      <c r="AT1484" s="16"/>
      <c r="AU1484" s="16"/>
      <c r="AV1484" s="16"/>
      <c r="AW1484" s="16"/>
      <c r="AX1484" s="16"/>
      <c r="AY1484" s="16"/>
      <c r="AZ1484" s="16"/>
      <c r="BA1484" s="16"/>
      <c r="BB1484" s="16"/>
      <c r="BC1484" s="16"/>
      <c r="BD1484" s="16"/>
      <c r="BE1484" s="16"/>
      <c r="BF1484" s="16"/>
      <c r="BG1484" s="16"/>
    </row>
    <row r="1485" spans="1:59" s="5" customFormat="1" x14ac:dyDescent="0.2">
      <c r="A1485"/>
      <c r="B1485"/>
      <c r="C1485"/>
      <c r="D1485"/>
      <c r="E1485"/>
      <c r="F1485"/>
      <c r="G1485"/>
      <c r="H1485"/>
      <c r="I1485"/>
      <c r="J1485"/>
      <c r="K1485"/>
      <c r="L1485"/>
      <c r="M1485" s="16"/>
      <c r="N1485" s="3">
        <v>1480</v>
      </c>
      <c r="O1485" s="3" t="str">
        <f t="shared" si="223"/>
        <v>NA</v>
      </c>
      <c r="P1485" s="3" t="e">
        <f t="shared" si="219"/>
        <v>#VALUE!</v>
      </c>
      <c r="Q1485" s="3" t="e">
        <f t="shared" si="220"/>
        <v>#VALUE!</v>
      </c>
      <c r="R1485" s="3">
        <f t="shared" si="221"/>
        <v>-0.13616664909624646</v>
      </c>
      <c r="S1485" s="3">
        <f t="shared" si="222"/>
        <v>-0.99068594603633076</v>
      </c>
      <c r="T1485" s="16"/>
      <c r="U1485" s="1"/>
      <c r="V1485" s="1"/>
      <c r="W1485" s="1"/>
      <c r="X1485" s="1"/>
      <c r="Y1485" s="1"/>
      <c r="Z1485" s="1"/>
      <c r="AA1485" s="1"/>
      <c r="AB1485" s="1"/>
      <c r="AC1485" s="1"/>
      <c r="AD1485" s="1"/>
      <c r="AE1485" s="16"/>
      <c r="AF1485" s="16"/>
      <c r="AG1485" s="16"/>
      <c r="AH1485" s="16"/>
      <c r="AI1485" s="16"/>
      <c r="AJ1485" s="16"/>
      <c r="AK1485" s="16"/>
      <c r="AL1485" s="16"/>
      <c r="AM1485" s="16"/>
      <c r="AN1485" s="16"/>
      <c r="AO1485" s="16"/>
      <c r="AP1485" s="16"/>
      <c r="AQ1485" s="16"/>
      <c r="AR1485" s="16"/>
      <c r="AS1485" s="16"/>
      <c r="AT1485" s="16"/>
      <c r="AU1485" s="16"/>
      <c r="AV1485" s="16"/>
      <c r="AW1485" s="16"/>
      <c r="AX1485" s="16"/>
      <c r="AY1485" s="16"/>
      <c r="AZ1485" s="16"/>
      <c r="BA1485" s="16"/>
      <c r="BB1485" s="16"/>
      <c r="BC1485" s="16"/>
      <c r="BD1485" s="16"/>
      <c r="BE1485" s="16"/>
      <c r="BF1485" s="16"/>
      <c r="BG1485" s="16"/>
    </row>
    <row r="1486" spans="1:59" s="5" customFormat="1" x14ac:dyDescent="0.2">
      <c r="A1486"/>
      <c r="B1486"/>
      <c r="C1486"/>
      <c r="D1486"/>
      <c r="E1486"/>
      <c r="F1486"/>
      <c r="G1486"/>
      <c r="H1486"/>
      <c r="I1486"/>
      <c r="J1486"/>
      <c r="K1486"/>
      <c r="L1486"/>
      <c r="M1486" s="16"/>
      <c r="N1486" s="3">
        <v>1481</v>
      </c>
      <c r="O1486" s="3" t="str">
        <f t="shared" si="223"/>
        <v>NA</v>
      </c>
      <c r="P1486" s="3" t="e">
        <f t="shared" si="219"/>
        <v>#VALUE!</v>
      </c>
      <c r="Q1486" s="3" t="e">
        <f t="shared" si="220"/>
        <v>#VALUE!</v>
      </c>
      <c r="R1486" s="3">
        <f t="shared" si="221"/>
        <v>-0.74825157689290445</v>
      </c>
      <c r="S1486" s="3">
        <f t="shared" si="222"/>
        <v>-6.8242413364670476E-2</v>
      </c>
      <c r="T1486" s="16"/>
      <c r="U1486" s="1"/>
      <c r="V1486" s="1"/>
      <c r="W1486" s="1"/>
      <c r="X1486" s="1"/>
      <c r="Y1486" s="1"/>
      <c r="Z1486" s="1"/>
      <c r="AA1486" s="1"/>
      <c r="AB1486" s="1"/>
      <c r="AC1486" s="1"/>
      <c r="AD1486" s="1"/>
      <c r="AE1486" s="16"/>
      <c r="AF1486" s="16"/>
      <c r="AG1486" s="16"/>
      <c r="AH1486" s="16"/>
      <c r="AI1486" s="16"/>
      <c r="AJ1486" s="16"/>
      <c r="AK1486" s="16"/>
      <c r="AL1486" s="16"/>
      <c r="AM1486" s="16"/>
      <c r="AN1486" s="16"/>
      <c r="AO1486" s="16"/>
      <c r="AP1486" s="16"/>
      <c r="AQ1486" s="16"/>
      <c r="AR1486" s="16"/>
      <c r="AS1486" s="16"/>
      <c r="AT1486" s="16"/>
      <c r="AU1486" s="16"/>
      <c r="AV1486" s="16"/>
      <c r="AW1486" s="16"/>
      <c r="AX1486" s="16"/>
      <c r="AY1486" s="16"/>
      <c r="AZ1486" s="16"/>
      <c r="BA1486" s="16"/>
      <c r="BB1486" s="16"/>
      <c r="BC1486" s="16"/>
      <c r="BD1486" s="16"/>
      <c r="BE1486" s="16"/>
      <c r="BF1486" s="16"/>
      <c r="BG1486" s="16"/>
    </row>
    <row r="1487" spans="1:59" s="5" customFormat="1" x14ac:dyDescent="0.2">
      <c r="A1487"/>
      <c r="B1487"/>
      <c r="C1487"/>
      <c r="D1487"/>
      <c r="E1487"/>
      <c r="F1487"/>
      <c r="G1487"/>
      <c r="H1487"/>
      <c r="I1487"/>
      <c r="J1487"/>
      <c r="K1487"/>
      <c r="L1487"/>
      <c r="M1487" s="16"/>
      <c r="N1487" s="3">
        <v>1482</v>
      </c>
      <c r="O1487" s="3" t="str">
        <f t="shared" si="223"/>
        <v>NA</v>
      </c>
      <c r="P1487" s="3" t="e">
        <f t="shared" si="219"/>
        <v>#VALUE!</v>
      </c>
      <c r="Q1487" s="3" t="e">
        <f t="shared" si="220"/>
        <v>#VALUE!</v>
      </c>
      <c r="R1487" s="3">
        <f t="shared" si="221"/>
        <v>-6.8083324548123089E-2</v>
      </c>
      <c r="S1487" s="3">
        <f t="shared" si="222"/>
        <v>-0.99068594603633076</v>
      </c>
      <c r="T1487" s="16"/>
      <c r="U1487" s="1"/>
      <c r="V1487" s="1"/>
      <c r="W1487" s="1"/>
      <c r="X1487" s="1"/>
      <c r="Y1487" s="1"/>
      <c r="Z1487" s="1"/>
      <c r="AA1487" s="1"/>
      <c r="AB1487" s="1"/>
      <c r="AC1487" s="1"/>
      <c r="AD1487" s="1"/>
      <c r="AE1487" s="16"/>
      <c r="AF1487" s="16"/>
      <c r="AG1487" s="16"/>
      <c r="AH1487" s="16"/>
      <c r="AI1487" s="16"/>
      <c r="AJ1487" s="16"/>
      <c r="AK1487" s="16"/>
      <c r="AL1487" s="16"/>
      <c r="AM1487" s="16"/>
      <c r="AN1487" s="16"/>
      <c r="AO1487" s="16"/>
      <c r="AP1487" s="16"/>
      <c r="AQ1487" s="16"/>
      <c r="AR1487" s="16"/>
      <c r="AS1487" s="16"/>
      <c r="AT1487" s="16"/>
      <c r="AU1487" s="16"/>
      <c r="AV1487" s="16"/>
      <c r="AW1487" s="16"/>
      <c r="AX1487" s="16"/>
      <c r="AY1487" s="16"/>
      <c r="AZ1487" s="16"/>
      <c r="BA1487" s="16"/>
      <c r="BB1487" s="16"/>
      <c r="BC1487" s="16"/>
      <c r="BD1487" s="16"/>
      <c r="BE1487" s="16"/>
      <c r="BF1487" s="16"/>
      <c r="BG1487" s="16"/>
    </row>
    <row r="1488" spans="1:59" s="5" customFormat="1" x14ac:dyDescent="0.2">
      <c r="A1488"/>
      <c r="B1488"/>
      <c r="C1488"/>
      <c r="D1488"/>
      <c r="E1488"/>
      <c r="F1488"/>
      <c r="G1488"/>
      <c r="H1488"/>
      <c r="I1488"/>
      <c r="J1488"/>
      <c r="K1488"/>
      <c r="L1488"/>
      <c r="M1488" s="16"/>
      <c r="N1488" s="3">
        <v>1483</v>
      </c>
      <c r="O1488" s="3" t="str">
        <f t="shared" si="223"/>
        <v>NA</v>
      </c>
      <c r="P1488" s="3" t="e">
        <f t="shared" si="219"/>
        <v>#VALUE!</v>
      </c>
      <c r="Q1488" s="3" t="e">
        <f t="shared" si="220"/>
        <v>#VALUE!</v>
      </c>
      <c r="R1488" s="3">
        <f t="shared" si="221"/>
        <v>-0.24941719229763493</v>
      </c>
      <c r="S1488" s="3">
        <f t="shared" si="222"/>
        <v>-6.8242413364670601E-2</v>
      </c>
      <c r="T1488" s="16"/>
      <c r="U1488" s="1"/>
      <c r="V1488" s="1"/>
      <c r="W1488" s="1"/>
      <c r="X1488" s="1"/>
      <c r="Y1488" s="1"/>
      <c r="Z1488" s="1"/>
      <c r="AA1488" s="1"/>
      <c r="AB1488" s="1"/>
      <c r="AC1488" s="1"/>
      <c r="AD1488" s="1"/>
      <c r="AE1488" s="16"/>
      <c r="AF1488" s="16"/>
      <c r="AG1488" s="16"/>
      <c r="AH1488" s="16"/>
      <c r="AI1488" s="16"/>
      <c r="AJ1488" s="16"/>
      <c r="AK1488" s="16"/>
      <c r="AL1488" s="16"/>
      <c r="AM1488" s="16"/>
      <c r="AN1488" s="16"/>
      <c r="AO1488" s="16"/>
      <c r="AP1488" s="16"/>
      <c r="AQ1488" s="16"/>
      <c r="AR1488" s="16"/>
      <c r="AS1488" s="16"/>
      <c r="AT1488" s="16"/>
      <c r="AU1488" s="16"/>
      <c r="AV1488" s="16"/>
      <c r="AW1488" s="16"/>
      <c r="AX1488" s="16"/>
      <c r="AY1488" s="16"/>
      <c r="AZ1488" s="16"/>
      <c r="BA1488" s="16"/>
      <c r="BB1488" s="16"/>
      <c r="BC1488" s="16"/>
      <c r="BD1488" s="16"/>
      <c r="BE1488" s="16"/>
      <c r="BF1488" s="16"/>
      <c r="BG1488" s="16"/>
    </row>
    <row r="1489" spans="1:59" s="5" customFormat="1" x14ac:dyDescent="0.2">
      <c r="A1489"/>
      <c r="B1489"/>
      <c r="C1489"/>
      <c r="D1489"/>
      <c r="E1489"/>
      <c r="F1489"/>
      <c r="G1489"/>
      <c r="H1489"/>
      <c r="I1489"/>
      <c r="J1489"/>
      <c r="K1489"/>
      <c r="L1489"/>
      <c r="M1489" s="16"/>
      <c r="N1489" s="3">
        <v>1484</v>
      </c>
      <c r="O1489" s="3" t="str">
        <f t="shared" si="223"/>
        <v>NA</v>
      </c>
      <c r="P1489" s="3" t="e">
        <f t="shared" si="219"/>
        <v>#VALUE!</v>
      </c>
      <c r="Q1489" s="3" t="e">
        <f t="shared" si="220"/>
        <v>#VALUE!</v>
      </c>
      <c r="R1489" s="3">
        <f t="shared" si="221"/>
        <v>2.9143354396410359E-16</v>
      </c>
      <c r="S1489" s="3">
        <f t="shared" si="222"/>
        <v>-0.99068594603633064</v>
      </c>
      <c r="T1489" s="16"/>
      <c r="U1489" s="1"/>
      <c r="V1489" s="1"/>
      <c r="W1489" s="1"/>
      <c r="X1489" s="1"/>
      <c r="Y1489" s="1"/>
      <c r="Z1489" s="1"/>
      <c r="AA1489" s="1"/>
      <c r="AB1489" s="1"/>
      <c r="AC1489" s="1"/>
      <c r="AD1489" s="1"/>
      <c r="AE1489" s="16"/>
      <c r="AF1489" s="16"/>
      <c r="AG1489" s="16"/>
      <c r="AH1489" s="16"/>
      <c r="AI1489" s="16"/>
      <c r="AJ1489" s="16"/>
      <c r="AK1489" s="16"/>
      <c r="AL1489" s="16"/>
      <c r="AM1489" s="16"/>
      <c r="AN1489" s="16"/>
      <c r="AO1489" s="16"/>
      <c r="AP1489" s="16"/>
      <c r="AQ1489" s="16"/>
      <c r="AR1489" s="16"/>
      <c r="AS1489" s="16"/>
      <c r="AT1489" s="16"/>
      <c r="AU1489" s="16"/>
      <c r="AV1489" s="16"/>
      <c r="AW1489" s="16"/>
      <c r="AX1489" s="16"/>
      <c r="AY1489" s="16"/>
      <c r="AZ1489" s="16"/>
      <c r="BA1489" s="16"/>
      <c r="BB1489" s="16"/>
      <c r="BC1489" s="16"/>
      <c r="BD1489" s="16"/>
      <c r="BE1489" s="16"/>
      <c r="BF1489" s="16"/>
      <c r="BG1489" s="16"/>
    </row>
    <row r="1490" spans="1:59" s="5" customFormat="1" x14ac:dyDescent="0.2">
      <c r="A1490"/>
      <c r="B1490"/>
      <c r="C1490"/>
      <c r="D1490"/>
      <c r="E1490"/>
      <c r="F1490"/>
      <c r="G1490"/>
      <c r="H1490"/>
      <c r="I1490"/>
      <c r="J1490"/>
      <c r="K1490"/>
      <c r="L1490"/>
      <c r="M1490" s="16"/>
      <c r="N1490" s="3">
        <v>1485</v>
      </c>
      <c r="O1490" s="3" t="str">
        <f t="shared" si="223"/>
        <v>NA</v>
      </c>
      <c r="P1490" s="3" t="e">
        <f t="shared" si="219"/>
        <v>#VALUE!</v>
      </c>
      <c r="Q1490" s="3" t="e">
        <f t="shared" si="220"/>
        <v>#VALUE!</v>
      </c>
      <c r="R1490" s="3">
        <f t="shared" si="221"/>
        <v>0.24941719229763476</v>
      </c>
      <c r="S1490" s="3">
        <f t="shared" si="222"/>
        <v>-6.824241336467074E-2</v>
      </c>
      <c r="T1490" s="16"/>
      <c r="U1490" s="1"/>
      <c r="V1490" s="1"/>
      <c r="W1490" s="1"/>
      <c r="X1490" s="1"/>
      <c r="Y1490" s="1"/>
      <c r="Z1490" s="1"/>
      <c r="AA1490" s="1"/>
      <c r="AB1490" s="1"/>
      <c r="AC1490" s="1"/>
      <c r="AD1490" s="1"/>
      <c r="AE1490" s="16"/>
      <c r="AF1490" s="16"/>
      <c r="AG1490" s="16"/>
      <c r="AH1490" s="16"/>
      <c r="AI1490" s="16"/>
      <c r="AJ1490" s="16"/>
      <c r="AK1490" s="16"/>
      <c r="AL1490" s="16"/>
      <c r="AM1490" s="16"/>
      <c r="AN1490" s="16"/>
      <c r="AO1490" s="16"/>
      <c r="AP1490" s="16"/>
      <c r="AQ1490" s="16"/>
      <c r="AR1490" s="16"/>
      <c r="AS1490" s="16"/>
      <c r="AT1490" s="16"/>
      <c r="AU1490" s="16"/>
      <c r="AV1490" s="16"/>
      <c r="AW1490" s="16"/>
      <c r="AX1490" s="16"/>
      <c r="AY1490" s="16"/>
      <c r="AZ1490" s="16"/>
      <c r="BA1490" s="16"/>
      <c r="BB1490" s="16"/>
      <c r="BC1490" s="16"/>
      <c r="BD1490" s="16"/>
      <c r="BE1490" s="16"/>
      <c r="BF1490" s="16"/>
      <c r="BG1490" s="16"/>
    </row>
    <row r="1491" spans="1:59" s="5" customFormat="1" x14ac:dyDescent="0.2">
      <c r="A1491"/>
      <c r="B1491"/>
      <c r="C1491"/>
      <c r="D1491"/>
      <c r="E1491"/>
      <c r="F1491"/>
      <c r="G1491"/>
      <c r="H1491"/>
      <c r="I1491"/>
      <c r="J1491"/>
      <c r="K1491"/>
      <c r="L1491"/>
      <c r="M1491" s="16"/>
      <c r="N1491" s="3">
        <v>1486</v>
      </c>
      <c r="O1491" s="3" t="str">
        <f t="shared" si="223"/>
        <v>NA</v>
      </c>
      <c r="P1491" s="3" t="e">
        <f t="shared" si="219"/>
        <v>#VALUE!</v>
      </c>
      <c r="Q1491" s="3" t="e">
        <f t="shared" si="220"/>
        <v>#VALUE!</v>
      </c>
      <c r="R1491" s="3">
        <f t="shared" si="221"/>
        <v>6.8083324548123658E-2</v>
      </c>
      <c r="S1491" s="3">
        <f t="shared" si="222"/>
        <v>-0.99068594603633064</v>
      </c>
      <c r="T1491" s="16"/>
      <c r="U1491" s="1"/>
      <c r="V1491" s="1"/>
      <c r="W1491" s="1"/>
      <c r="X1491" s="1"/>
      <c r="Y1491" s="1"/>
      <c r="Z1491" s="1"/>
      <c r="AA1491" s="1"/>
      <c r="AB1491" s="1"/>
      <c r="AC1491" s="1"/>
      <c r="AD1491" s="1"/>
      <c r="AE1491" s="16"/>
      <c r="AF1491" s="16"/>
      <c r="AG1491" s="16"/>
      <c r="AH1491" s="16"/>
      <c r="AI1491" s="16"/>
      <c r="AJ1491" s="16"/>
      <c r="AK1491" s="16"/>
      <c r="AL1491" s="16"/>
      <c r="AM1491" s="16"/>
      <c r="AN1491" s="16"/>
      <c r="AO1491" s="16"/>
      <c r="AP1491" s="16"/>
      <c r="AQ1491" s="16"/>
      <c r="AR1491" s="16"/>
      <c r="AS1491" s="16"/>
      <c r="AT1491" s="16"/>
      <c r="AU1491" s="16"/>
      <c r="AV1491" s="16"/>
      <c r="AW1491" s="16"/>
      <c r="AX1491" s="16"/>
      <c r="AY1491" s="16"/>
      <c r="AZ1491" s="16"/>
      <c r="BA1491" s="16"/>
      <c r="BB1491" s="16"/>
      <c r="BC1491" s="16"/>
      <c r="BD1491" s="16"/>
      <c r="BE1491" s="16"/>
      <c r="BF1491" s="16"/>
      <c r="BG1491" s="16"/>
    </row>
    <row r="1492" spans="1:59" s="5" customFormat="1" x14ac:dyDescent="0.2">
      <c r="A1492"/>
      <c r="B1492"/>
      <c r="C1492"/>
      <c r="D1492"/>
      <c r="E1492"/>
      <c r="F1492"/>
      <c r="G1492"/>
      <c r="H1492"/>
      <c r="I1492"/>
      <c r="J1492"/>
      <c r="K1492"/>
      <c r="L1492"/>
      <c r="M1492" s="16"/>
      <c r="N1492" s="3">
        <v>1487</v>
      </c>
      <c r="O1492" s="3" t="str">
        <f t="shared" si="223"/>
        <v>NA</v>
      </c>
      <c r="P1492" s="3" t="e">
        <f t="shared" si="219"/>
        <v>#VALUE!</v>
      </c>
      <c r="Q1492" s="3" t="e">
        <f t="shared" si="220"/>
        <v>#VALUE!</v>
      </c>
      <c r="R1492" s="3">
        <f t="shared" si="221"/>
        <v>0.74825157689290434</v>
      </c>
      <c r="S1492" s="3">
        <f t="shared" si="222"/>
        <v>-6.8242413364670879E-2</v>
      </c>
      <c r="T1492" s="16"/>
      <c r="U1492" s="1"/>
      <c r="V1492" s="1"/>
      <c r="W1492" s="1"/>
      <c r="X1492" s="1"/>
      <c r="Y1492" s="1"/>
      <c r="Z1492" s="1"/>
      <c r="AA1492" s="1"/>
      <c r="AB1492" s="1"/>
      <c r="AC1492" s="1"/>
      <c r="AD1492" s="1"/>
      <c r="AE1492" s="16"/>
      <c r="AF1492" s="16"/>
      <c r="AG1492" s="16"/>
      <c r="AH1492" s="16"/>
      <c r="AI1492" s="16"/>
      <c r="AJ1492" s="16"/>
      <c r="AK1492" s="16"/>
      <c r="AL1492" s="16"/>
      <c r="AM1492" s="16"/>
      <c r="AN1492" s="16"/>
      <c r="AO1492" s="16"/>
      <c r="AP1492" s="16"/>
      <c r="AQ1492" s="16"/>
      <c r="AR1492" s="16"/>
      <c r="AS1492" s="16"/>
      <c r="AT1492" s="16"/>
      <c r="AU1492" s="16"/>
      <c r="AV1492" s="16"/>
      <c r="AW1492" s="16"/>
      <c r="AX1492" s="16"/>
      <c r="AY1492" s="16"/>
      <c r="AZ1492" s="16"/>
      <c r="BA1492" s="16"/>
      <c r="BB1492" s="16"/>
      <c r="BC1492" s="16"/>
      <c r="BD1492" s="16"/>
      <c r="BE1492" s="16"/>
      <c r="BF1492" s="16"/>
      <c r="BG1492" s="16"/>
    </row>
    <row r="1493" spans="1:59" s="5" customFormat="1" x14ac:dyDescent="0.2">
      <c r="A1493"/>
      <c r="B1493"/>
      <c r="C1493"/>
      <c r="D1493"/>
      <c r="E1493"/>
      <c r="F1493"/>
      <c r="G1493"/>
      <c r="H1493"/>
      <c r="I1493"/>
      <c r="J1493"/>
      <c r="K1493"/>
      <c r="L1493"/>
      <c r="M1493" s="16"/>
      <c r="N1493" s="3">
        <v>1488</v>
      </c>
      <c r="O1493" s="3" t="str">
        <f t="shared" si="223"/>
        <v>NA</v>
      </c>
      <c r="P1493" s="3" t="e">
        <f t="shared" si="219"/>
        <v>#VALUE!</v>
      </c>
      <c r="Q1493" s="3" t="e">
        <f t="shared" si="220"/>
        <v>#VALUE!</v>
      </c>
      <c r="R1493" s="3">
        <f t="shared" si="221"/>
        <v>0.13616664909624704</v>
      </c>
      <c r="S1493" s="3">
        <f t="shared" si="222"/>
        <v>-0.99068594603633064</v>
      </c>
      <c r="T1493" s="16"/>
      <c r="U1493" s="1"/>
      <c r="V1493" s="1"/>
      <c r="W1493" s="1"/>
      <c r="X1493" s="1"/>
      <c r="Y1493" s="1"/>
      <c r="Z1493" s="1"/>
      <c r="AA1493" s="1"/>
      <c r="AB1493" s="1"/>
      <c r="AC1493" s="1"/>
      <c r="AD1493" s="1"/>
      <c r="AE1493" s="16"/>
      <c r="AF1493" s="16"/>
      <c r="AG1493" s="16"/>
      <c r="AH1493" s="16"/>
      <c r="AI1493" s="16"/>
      <c r="AJ1493" s="16"/>
      <c r="AK1493" s="16"/>
      <c r="AL1493" s="16"/>
      <c r="AM1493" s="16"/>
      <c r="AN1493" s="16"/>
      <c r="AO1493" s="16"/>
      <c r="AP1493" s="16"/>
      <c r="AQ1493" s="16"/>
      <c r="AR1493" s="16"/>
      <c r="AS1493" s="16"/>
      <c r="AT1493" s="16"/>
      <c r="AU1493" s="16"/>
      <c r="AV1493" s="16"/>
      <c r="AW1493" s="16"/>
      <c r="AX1493" s="16"/>
      <c r="AY1493" s="16"/>
      <c r="AZ1493" s="16"/>
      <c r="BA1493" s="16"/>
      <c r="BB1493" s="16"/>
      <c r="BC1493" s="16"/>
      <c r="BD1493" s="16"/>
      <c r="BE1493" s="16"/>
      <c r="BF1493" s="16"/>
      <c r="BG1493" s="16"/>
    </row>
    <row r="1494" spans="1:59" s="5" customFormat="1" x14ac:dyDescent="0.2">
      <c r="A1494"/>
      <c r="B1494"/>
      <c r="C1494"/>
      <c r="D1494"/>
      <c r="E1494"/>
      <c r="F1494"/>
      <c r="G1494"/>
      <c r="H1494"/>
      <c r="I1494"/>
      <c r="J1494"/>
      <c r="K1494"/>
      <c r="L1494"/>
      <c r="M1494" s="16"/>
      <c r="N1494" s="3">
        <v>1489</v>
      </c>
      <c r="O1494" s="3" t="str">
        <f t="shared" si="223"/>
        <v>NA</v>
      </c>
      <c r="P1494" s="3" t="e">
        <f t="shared" si="219"/>
        <v>#VALUE!</v>
      </c>
      <c r="Q1494" s="3" t="e">
        <f t="shared" si="220"/>
        <v>#VALUE!</v>
      </c>
      <c r="R1494" s="3">
        <f t="shared" si="221"/>
        <v>0.99534568400201218</v>
      </c>
      <c r="S1494" s="3">
        <f t="shared" si="222"/>
        <v>-3.4280110062507863E-2</v>
      </c>
      <c r="T1494" s="16"/>
      <c r="U1494" s="1"/>
      <c r="V1494" s="1"/>
      <c r="W1494" s="1"/>
      <c r="X1494" s="1"/>
      <c r="Y1494" s="1"/>
      <c r="Z1494" s="1"/>
      <c r="AA1494" s="1"/>
      <c r="AB1494" s="1"/>
      <c r="AC1494" s="1"/>
      <c r="AD1494" s="1"/>
      <c r="AE1494" s="16"/>
      <c r="AF1494" s="16"/>
      <c r="AG1494" s="16"/>
      <c r="AH1494" s="16"/>
      <c r="AI1494" s="16"/>
      <c r="AJ1494" s="16"/>
      <c r="AK1494" s="16"/>
      <c r="AL1494" s="16"/>
      <c r="AM1494" s="16"/>
      <c r="AN1494" s="16"/>
      <c r="AO1494" s="16"/>
      <c r="AP1494" s="16"/>
      <c r="AQ1494" s="16"/>
      <c r="AR1494" s="16"/>
      <c r="AS1494" s="16"/>
      <c r="AT1494" s="16"/>
      <c r="AU1494" s="16"/>
      <c r="AV1494" s="16"/>
      <c r="AW1494" s="16"/>
      <c r="AX1494" s="16"/>
      <c r="AY1494" s="16"/>
      <c r="AZ1494" s="16"/>
      <c r="BA1494" s="16"/>
      <c r="BB1494" s="16"/>
      <c r="BC1494" s="16"/>
      <c r="BD1494" s="16"/>
      <c r="BE1494" s="16"/>
      <c r="BF1494" s="16"/>
      <c r="BG1494" s="16"/>
    </row>
    <row r="1495" spans="1:59" s="5" customFormat="1" x14ac:dyDescent="0.2">
      <c r="A1495"/>
      <c r="B1495"/>
      <c r="C1495"/>
      <c r="D1495"/>
      <c r="E1495"/>
      <c r="F1495"/>
      <c r="G1495"/>
      <c r="H1495"/>
      <c r="I1495"/>
      <c r="J1495"/>
      <c r="K1495"/>
      <c r="L1495"/>
      <c r="M1495" s="16"/>
      <c r="N1495" s="3">
        <v>1490</v>
      </c>
      <c r="O1495" s="3" t="str">
        <f t="shared" si="223"/>
        <v>NA</v>
      </c>
      <c r="P1495" s="3" t="e">
        <f t="shared" si="219"/>
        <v>#VALUE!</v>
      </c>
      <c r="Q1495" s="3" t="e">
        <f t="shared" si="220"/>
        <v>#VALUE!</v>
      </c>
      <c r="R1495" s="3">
        <f t="shared" si="221"/>
        <v>0.10212498682218529</v>
      </c>
      <c r="S1495" s="3">
        <f t="shared" si="222"/>
        <v>-0.49301445952724798</v>
      </c>
      <c r="T1495" s="16"/>
      <c r="U1495" s="1"/>
      <c r="V1495" s="1"/>
      <c r="W1495" s="1"/>
      <c r="X1495" s="1"/>
      <c r="Y1495" s="1"/>
      <c r="Z1495" s="1"/>
      <c r="AA1495" s="1"/>
      <c r="AB1495" s="1"/>
      <c r="AC1495" s="1"/>
      <c r="AD1495" s="1"/>
      <c r="AE1495" s="16"/>
      <c r="AF1495" s="16"/>
      <c r="AG1495" s="16"/>
      <c r="AH1495" s="16"/>
      <c r="AI1495" s="16"/>
      <c r="AJ1495" s="16"/>
      <c r="AK1495" s="16"/>
      <c r="AL1495" s="16"/>
      <c r="AM1495" s="16"/>
      <c r="AN1495" s="16"/>
      <c r="AO1495" s="16"/>
      <c r="AP1495" s="16"/>
      <c r="AQ1495" s="16"/>
      <c r="AR1495" s="16"/>
      <c r="AS1495" s="16"/>
      <c r="AT1495" s="16"/>
      <c r="AU1495" s="16"/>
      <c r="AV1495" s="16"/>
      <c r="AW1495" s="16"/>
      <c r="AX1495" s="16"/>
      <c r="AY1495" s="16"/>
      <c r="AZ1495" s="16"/>
      <c r="BA1495" s="16"/>
      <c r="BB1495" s="16"/>
      <c r="BC1495" s="16"/>
      <c r="BD1495" s="16"/>
      <c r="BE1495" s="16"/>
      <c r="BF1495" s="16"/>
      <c r="BG1495" s="16"/>
    </row>
    <row r="1496" spans="1:59" s="5" customFormat="1" x14ac:dyDescent="0.2">
      <c r="A1496"/>
      <c r="B1496"/>
      <c r="C1496"/>
      <c r="D1496"/>
      <c r="E1496"/>
      <c r="F1496"/>
      <c r="G1496"/>
      <c r="H1496"/>
      <c r="I1496"/>
      <c r="J1496"/>
      <c r="K1496"/>
      <c r="L1496"/>
      <c r="M1496" s="16"/>
      <c r="N1496" s="3">
        <v>1491</v>
      </c>
      <c r="O1496" s="3" t="str">
        <f t="shared" si="223"/>
        <v>NA</v>
      </c>
      <c r="P1496" s="3" t="e">
        <f t="shared" si="219"/>
        <v>#VALUE!</v>
      </c>
      <c r="Q1496" s="3" t="e">
        <f t="shared" si="220"/>
        <v>#VALUE!</v>
      </c>
      <c r="R1496" s="3">
        <f t="shared" si="221"/>
        <v>0.99069951362495812</v>
      </c>
      <c r="S1496" s="3">
        <f t="shared" si="222"/>
        <v>3.3644496541818288E-2</v>
      </c>
      <c r="T1496" s="16"/>
      <c r="U1496" s="1"/>
      <c r="V1496" s="1"/>
      <c r="W1496" s="1"/>
      <c r="X1496" s="1"/>
      <c r="Y1496" s="1"/>
      <c r="Z1496" s="1"/>
      <c r="AA1496" s="1"/>
      <c r="AB1496" s="1"/>
      <c r="AC1496" s="1"/>
      <c r="AD1496" s="1"/>
      <c r="AE1496" s="16"/>
      <c r="AF1496" s="16"/>
      <c r="AG1496" s="16"/>
      <c r="AH1496" s="16"/>
      <c r="AI1496" s="16"/>
      <c r="AJ1496" s="16"/>
      <c r="AK1496" s="16"/>
      <c r="AL1496" s="16"/>
      <c r="AM1496" s="16"/>
      <c r="AN1496" s="16"/>
      <c r="AO1496" s="16"/>
      <c r="AP1496" s="16"/>
      <c r="AQ1496" s="16"/>
      <c r="AR1496" s="16"/>
      <c r="AS1496" s="16"/>
      <c r="AT1496" s="16"/>
      <c r="AU1496" s="16"/>
      <c r="AV1496" s="16"/>
      <c r="AW1496" s="16"/>
      <c r="AX1496" s="16"/>
      <c r="AY1496" s="16"/>
      <c r="AZ1496" s="16"/>
      <c r="BA1496" s="16"/>
      <c r="BB1496" s="16"/>
      <c r="BC1496" s="16"/>
      <c r="BD1496" s="16"/>
      <c r="BE1496" s="16"/>
      <c r="BF1496" s="16"/>
      <c r="BG1496" s="16"/>
    </row>
    <row r="1497" spans="1:59" s="5" customFormat="1" x14ac:dyDescent="0.2">
      <c r="A1497"/>
      <c r="B1497"/>
      <c r="C1497"/>
      <c r="D1497"/>
      <c r="E1497"/>
      <c r="F1497"/>
      <c r="G1497"/>
      <c r="H1497"/>
      <c r="I1497"/>
      <c r="J1497"/>
      <c r="K1497"/>
      <c r="L1497"/>
      <c r="M1497" s="16"/>
      <c r="N1497" s="3">
        <v>1492</v>
      </c>
      <c r="O1497" s="3" t="str">
        <f t="shared" si="223"/>
        <v>NA</v>
      </c>
      <c r="P1497" s="3" t="e">
        <f t="shared" si="219"/>
        <v>#VALUE!</v>
      </c>
      <c r="Q1497" s="3" t="e">
        <f t="shared" si="220"/>
        <v>#VALUE!</v>
      </c>
      <c r="R1497" s="3">
        <f t="shared" si="221"/>
        <v>6.8083324548123547E-2</v>
      </c>
      <c r="S1497" s="3">
        <f t="shared" si="222"/>
        <v>4.6570269818346777E-3</v>
      </c>
      <c r="T1497" s="16"/>
      <c r="U1497" s="1"/>
      <c r="V1497" s="1"/>
      <c r="W1497" s="1"/>
      <c r="X1497" s="1"/>
      <c r="Y1497" s="1"/>
      <c r="Z1497" s="1"/>
      <c r="AA1497" s="1"/>
      <c r="AB1497" s="1"/>
      <c r="AC1497" s="1"/>
      <c r="AD1497" s="1"/>
      <c r="AE1497" s="16"/>
      <c r="AF1497" s="16"/>
      <c r="AG1497" s="16"/>
      <c r="AH1497" s="16"/>
      <c r="AI1497" s="16"/>
      <c r="AJ1497" s="16"/>
      <c r="AK1497" s="16"/>
      <c r="AL1497" s="16"/>
      <c r="AM1497" s="16"/>
      <c r="AN1497" s="16"/>
      <c r="AO1497" s="16"/>
      <c r="AP1497" s="16"/>
      <c r="AQ1497" s="16"/>
      <c r="AR1497" s="16"/>
      <c r="AS1497" s="16"/>
      <c r="AT1497" s="16"/>
      <c r="AU1497" s="16"/>
      <c r="AV1497" s="16"/>
      <c r="AW1497" s="16"/>
      <c r="AX1497" s="16"/>
      <c r="AY1497" s="16"/>
      <c r="AZ1497" s="16"/>
      <c r="BA1497" s="16"/>
      <c r="BB1497" s="16"/>
      <c r="BC1497" s="16"/>
      <c r="BD1497" s="16"/>
      <c r="BE1497" s="16"/>
      <c r="BF1497" s="16"/>
      <c r="BG1497" s="16"/>
    </row>
    <row r="1498" spans="1:59" s="5" customFormat="1" x14ac:dyDescent="0.2">
      <c r="A1498"/>
      <c r="B1498"/>
      <c r="C1498"/>
      <c r="D1498"/>
      <c r="E1498"/>
      <c r="F1498"/>
      <c r="G1498"/>
      <c r="H1498"/>
      <c r="I1498"/>
      <c r="J1498"/>
      <c r="K1498"/>
      <c r="L1498"/>
      <c r="M1498" s="16"/>
      <c r="N1498" s="3">
        <v>1493</v>
      </c>
      <c r="O1498" s="3" t="str">
        <f t="shared" si="223"/>
        <v>NA</v>
      </c>
      <c r="P1498" s="3" t="e">
        <f t="shared" si="219"/>
        <v>#VALUE!</v>
      </c>
      <c r="Q1498" s="3" t="e">
        <f t="shared" si="220"/>
        <v>#VALUE!</v>
      </c>
      <c r="R1498" s="3">
        <f t="shared" si="221"/>
        <v>0.98605334324790395</v>
      </c>
      <c r="S1498" s="3">
        <f t="shared" si="222"/>
        <v>0.10156910314614445</v>
      </c>
      <c r="T1498" s="16"/>
      <c r="U1498" s="1"/>
      <c r="V1498" s="1"/>
      <c r="W1498" s="1"/>
      <c r="X1498" s="1"/>
      <c r="Y1498" s="1"/>
      <c r="Z1498" s="1"/>
      <c r="AA1498" s="1"/>
      <c r="AB1498" s="1"/>
      <c r="AC1498" s="1"/>
      <c r="AD1498" s="1"/>
      <c r="AE1498" s="16"/>
      <c r="AF1498" s="16"/>
      <c r="AG1498" s="16"/>
      <c r="AH1498" s="16"/>
      <c r="AI1498" s="16"/>
      <c r="AJ1498" s="16"/>
      <c r="AK1498" s="16"/>
      <c r="AL1498" s="16"/>
      <c r="AM1498" s="16"/>
      <c r="AN1498" s="16"/>
      <c r="AO1498" s="16"/>
      <c r="AP1498" s="16"/>
      <c r="AQ1498" s="16"/>
      <c r="AR1498" s="16"/>
      <c r="AS1498" s="16"/>
      <c r="AT1498" s="16"/>
      <c r="AU1498" s="16"/>
      <c r="AV1498" s="16"/>
      <c r="AW1498" s="16"/>
      <c r="AX1498" s="16"/>
      <c r="AY1498" s="16"/>
      <c r="AZ1498" s="16"/>
      <c r="BA1498" s="16"/>
      <c r="BB1498" s="16"/>
      <c r="BC1498" s="16"/>
      <c r="BD1498" s="16"/>
      <c r="BE1498" s="16"/>
      <c r="BF1498" s="16"/>
      <c r="BG1498" s="16"/>
    </row>
    <row r="1499" spans="1:59" s="5" customFormat="1" x14ac:dyDescent="0.2">
      <c r="A1499"/>
      <c r="B1499"/>
      <c r="C1499"/>
      <c r="D1499"/>
      <c r="E1499"/>
      <c r="F1499"/>
      <c r="G1499"/>
      <c r="H1499"/>
      <c r="I1499"/>
      <c r="J1499"/>
      <c r="K1499"/>
      <c r="L1499"/>
      <c r="M1499" s="16"/>
      <c r="N1499" s="3">
        <v>1494</v>
      </c>
      <c r="O1499" s="3" t="str">
        <f t="shared" si="223"/>
        <v>NA</v>
      </c>
      <c r="P1499" s="3" t="e">
        <f t="shared" si="219"/>
        <v>#VALUE!</v>
      </c>
      <c r="Q1499" s="3" t="e">
        <f t="shared" si="220"/>
        <v>#VALUE!</v>
      </c>
      <c r="R1499" s="3">
        <f t="shared" si="221"/>
        <v>3.4041662274061808E-2</v>
      </c>
      <c r="S1499" s="3">
        <f t="shared" si="222"/>
        <v>0.50232851349091734</v>
      </c>
      <c r="T1499" s="16"/>
      <c r="U1499" s="1"/>
      <c r="V1499" s="1"/>
      <c r="W1499" s="1"/>
      <c r="X1499" s="1"/>
      <c r="Y1499" s="1"/>
      <c r="Z1499" s="1"/>
      <c r="AA1499" s="1"/>
      <c r="AB1499" s="1"/>
      <c r="AC1499" s="1"/>
      <c r="AD1499" s="1"/>
      <c r="AE1499" s="16"/>
      <c r="AF1499" s="16"/>
      <c r="AG1499" s="16"/>
      <c r="AH1499" s="16"/>
      <c r="AI1499" s="16"/>
      <c r="AJ1499" s="16"/>
      <c r="AK1499" s="16"/>
      <c r="AL1499" s="16"/>
      <c r="AM1499" s="16"/>
      <c r="AN1499" s="16"/>
      <c r="AO1499" s="16"/>
      <c r="AP1499" s="16"/>
      <c r="AQ1499" s="16"/>
      <c r="AR1499" s="16"/>
      <c r="AS1499" s="16"/>
      <c r="AT1499" s="16"/>
      <c r="AU1499" s="16"/>
      <c r="AV1499" s="16"/>
      <c r="AW1499" s="16"/>
      <c r="AX1499" s="16"/>
      <c r="AY1499" s="16"/>
      <c r="AZ1499" s="16"/>
      <c r="BA1499" s="16"/>
      <c r="BB1499" s="16"/>
      <c r="BC1499" s="16"/>
      <c r="BD1499" s="16"/>
      <c r="BE1499" s="16"/>
      <c r="BF1499" s="16"/>
      <c r="BG1499" s="16"/>
    </row>
    <row r="1500" spans="1:59" s="5" customFormat="1" x14ac:dyDescent="0.2">
      <c r="A1500"/>
      <c r="B1500"/>
      <c r="C1500"/>
      <c r="D1500"/>
      <c r="E1500"/>
      <c r="F1500"/>
      <c r="G1500"/>
      <c r="H1500"/>
      <c r="I1500"/>
      <c r="J1500"/>
      <c r="K1500"/>
      <c r="L1500"/>
      <c r="M1500" s="16"/>
      <c r="N1500" s="3">
        <v>1495</v>
      </c>
      <c r="O1500" s="3" t="str">
        <f t="shared" si="223"/>
        <v>NA</v>
      </c>
      <c r="P1500" s="3" t="e">
        <f t="shared" si="219"/>
        <v>#VALUE!</v>
      </c>
      <c r="Q1500" s="3" t="e">
        <f t="shared" si="220"/>
        <v>#VALUE!</v>
      </c>
      <c r="R1500" s="3">
        <f t="shared" si="221"/>
        <v>0.98140717287084989</v>
      </c>
      <c r="S1500" s="3">
        <f t="shared" si="222"/>
        <v>0.16949370975047062</v>
      </c>
      <c r="T1500" s="16"/>
      <c r="U1500" s="1"/>
      <c r="V1500" s="1"/>
      <c r="W1500" s="1"/>
      <c r="X1500" s="1"/>
      <c r="Y1500" s="1"/>
      <c r="Z1500" s="1"/>
      <c r="AA1500" s="1"/>
      <c r="AB1500" s="1"/>
      <c r="AC1500" s="1"/>
      <c r="AD1500" s="1"/>
      <c r="AE1500" s="16"/>
      <c r="AF1500" s="16"/>
      <c r="AG1500" s="16"/>
      <c r="AH1500" s="16"/>
      <c r="AI1500" s="16"/>
      <c r="AJ1500" s="16"/>
      <c r="AK1500" s="16"/>
      <c r="AL1500" s="16"/>
      <c r="AM1500" s="16"/>
      <c r="AN1500" s="16"/>
      <c r="AO1500" s="16"/>
      <c r="AP1500" s="16"/>
      <c r="AQ1500" s="16"/>
      <c r="AR1500" s="16"/>
      <c r="AS1500" s="16"/>
      <c r="AT1500" s="16"/>
      <c r="AU1500" s="16"/>
      <c r="AV1500" s="16"/>
      <c r="AW1500" s="16"/>
      <c r="AX1500" s="16"/>
      <c r="AY1500" s="16"/>
      <c r="AZ1500" s="16"/>
      <c r="BA1500" s="16"/>
      <c r="BB1500" s="16"/>
      <c r="BC1500" s="16"/>
      <c r="BD1500" s="16"/>
      <c r="BE1500" s="16"/>
      <c r="BF1500" s="16"/>
      <c r="BG1500" s="16"/>
    </row>
    <row r="1501" spans="1:59" s="5" customFormat="1" x14ac:dyDescent="0.2">
      <c r="A1501"/>
      <c r="B1501"/>
      <c r="C1501"/>
      <c r="D1501"/>
      <c r="E1501"/>
      <c r="F1501"/>
      <c r="G1501"/>
      <c r="H1501"/>
      <c r="I1501"/>
      <c r="J1501"/>
      <c r="K1501"/>
      <c r="L1501"/>
      <c r="M1501" s="16"/>
      <c r="N1501" s="3">
        <v>1496</v>
      </c>
      <c r="O1501" s="3" t="str">
        <f t="shared" si="223"/>
        <v>NA</v>
      </c>
      <c r="P1501" s="3" t="e">
        <f t="shared" si="219"/>
        <v>#VALUE!</v>
      </c>
      <c r="Q1501" s="3" t="e">
        <f t="shared" si="220"/>
        <v>#VALUE!</v>
      </c>
      <c r="R1501" s="3">
        <f t="shared" si="221"/>
        <v>6.1257422745431001E-17</v>
      </c>
      <c r="S1501" s="3">
        <f t="shared" si="222"/>
        <v>1</v>
      </c>
      <c r="T1501" s="16"/>
      <c r="U1501" s="1"/>
      <c r="V1501" s="1"/>
      <c r="W1501" s="1"/>
      <c r="X1501" s="1"/>
      <c r="Y1501" s="1"/>
      <c r="Z1501" s="1"/>
      <c r="AA1501" s="1"/>
      <c r="AB1501" s="1"/>
      <c r="AC1501" s="1"/>
      <c r="AD1501" s="1"/>
      <c r="AE1501" s="16"/>
      <c r="AF1501" s="16"/>
      <c r="AG1501" s="16"/>
      <c r="AH1501" s="16"/>
      <c r="AI1501" s="16"/>
      <c r="AJ1501" s="16"/>
      <c r="AK1501" s="16"/>
      <c r="AL1501" s="16"/>
      <c r="AM1501" s="16"/>
      <c r="AN1501" s="16"/>
      <c r="AO1501" s="16"/>
      <c r="AP1501" s="16"/>
      <c r="AQ1501" s="16"/>
      <c r="AR1501" s="16"/>
      <c r="AS1501" s="16"/>
      <c r="AT1501" s="16"/>
      <c r="AU1501" s="16"/>
      <c r="AV1501" s="16"/>
      <c r="AW1501" s="16"/>
      <c r="AX1501" s="16"/>
      <c r="AY1501" s="16"/>
      <c r="AZ1501" s="16"/>
      <c r="BA1501" s="16"/>
      <c r="BB1501" s="16"/>
      <c r="BC1501" s="16"/>
      <c r="BD1501" s="16"/>
      <c r="BE1501" s="16"/>
      <c r="BF1501" s="16"/>
      <c r="BG1501" s="16"/>
    </row>
    <row r="1502" spans="1:59" s="5" customFormat="1" x14ac:dyDescent="0.2">
      <c r="A1502"/>
      <c r="B1502"/>
      <c r="C1502"/>
      <c r="D1502"/>
      <c r="E1502"/>
      <c r="F1502"/>
      <c r="G1502"/>
      <c r="H1502"/>
      <c r="I1502"/>
      <c r="J1502"/>
      <c r="K1502"/>
      <c r="L1502"/>
      <c r="M1502" s="16"/>
      <c r="N1502" s="3">
        <v>1497</v>
      </c>
      <c r="O1502" s="3" t="str">
        <f t="shared" si="223"/>
        <v>NA</v>
      </c>
      <c r="P1502" s="3" t="e">
        <f t="shared" si="219"/>
        <v>#VALUE!</v>
      </c>
      <c r="Q1502" s="3" t="e">
        <f t="shared" si="220"/>
        <v>#VALUE!</v>
      </c>
      <c r="R1502" s="3">
        <f t="shared" si="221"/>
        <v>0.73198998057321507</v>
      </c>
      <c r="S1502" s="3">
        <f t="shared" si="222"/>
        <v>0.16949370975047068</v>
      </c>
      <c r="T1502" s="16"/>
      <c r="U1502" s="1"/>
      <c r="V1502" s="1"/>
      <c r="W1502" s="1"/>
      <c r="X1502" s="1"/>
      <c r="Y1502" s="1"/>
      <c r="Z1502" s="1"/>
      <c r="AA1502" s="1"/>
      <c r="AB1502" s="1"/>
      <c r="AC1502" s="1"/>
      <c r="AD1502" s="1"/>
      <c r="AE1502" s="16"/>
      <c r="AF1502" s="16"/>
      <c r="AG1502" s="16"/>
      <c r="AH1502" s="16"/>
      <c r="AI1502" s="16"/>
      <c r="AJ1502" s="16"/>
      <c r="AK1502" s="16"/>
      <c r="AL1502" s="16"/>
      <c r="AM1502" s="16"/>
      <c r="AN1502" s="16"/>
      <c r="AO1502" s="16"/>
      <c r="AP1502" s="16"/>
      <c r="AQ1502" s="16"/>
      <c r="AR1502" s="16"/>
      <c r="AS1502" s="16"/>
      <c r="AT1502" s="16"/>
      <c r="AU1502" s="16"/>
      <c r="AV1502" s="16"/>
      <c r="AW1502" s="16"/>
      <c r="AX1502" s="16"/>
      <c r="AY1502" s="16"/>
      <c r="AZ1502" s="16"/>
      <c r="BA1502" s="16"/>
      <c r="BB1502" s="16"/>
      <c r="BC1502" s="16"/>
      <c r="BD1502" s="16"/>
      <c r="BE1502" s="16"/>
      <c r="BF1502" s="16"/>
      <c r="BG1502" s="16"/>
    </row>
    <row r="1503" spans="1:59" s="5" customFormat="1" x14ac:dyDescent="0.2">
      <c r="A1503"/>
      <c r="B1503"/>
      <c r="C1503"/>
      <c r="D1503"/>
      <c r="E1503"/>
      <c r="F1503"/>
      <c r="G1503"/>
      <c r="H1503"/>
      <c r="I1503"/>
      <c r="J1503"/>
      <c r="K1503"/>
      <c r="L1503"/>
      <c r="M1503" s="16"/>
      <c r="N1503" s="3">
        <v>1498</v>
      </c>
      <c r="O1503" s="3" t="str">
        <f t="shared" si="223"/>
        <v>NA</v>
      </c>
      <c r="P1503" s="3" t="e">
        <f t="shared" si="219"/>
        <v>#VALUE!</v>
      </c>
      <c r="Q1503" s="3" t="e">
        <f t="shared" si="220"/>
        <v>#VALUE!</v>
      </c>
      <c r="R1503" s="3">
        <f t="shared" si="221"/>
        <v>-6.7449192789256249E-2</v>
      </c>
      <c r="S1503" s="3">
        <f t="shared" si="222"/>
        <v>0.99072932183694973</v>
      </c>
      <c r="T1503" s="16"/>
      <c r="U1503" s="1"/>
      <c r="V1503" s="1"/>
      <c r="W1503" s="1"/>
      <c r="X1503" s="1"/>
      <c r="Y1503" s="1"/>
      <c r="Z1503" s="1"/>
      <c r="AA1503" s="1"/>
      <c r="AB1503" s="1"/>
      <c r="AC1503" s="1"/>
      <c r="AD1503" s="1"/>
      <c r="AE1503" s="16"/>
      <c r="AF1503" s="16"/>
      <c r="AG1503" s="16"/>
      <c r="AH1503" s="16"/>
      <c r="AI1503" s="16"/>
      <c r="AJ1503" s="16"/>
      <c r="AK1503" s="16"/>
      <c r="AL1503" s="16"/>
      <c r="AM1503" s="16"/>
      <c r="AN1503" s="16"/>
      <c r="AO1503" s="16"/>
      <c r="AP1503" s="16"/>
      <c r="AQ1503" s="16"/>
      <c r="AR1503" s="16"/>
      <c r="AS1503" s="16"/>
      <c r="AT1503" s="16"/>
      <c r="AU1503" s="16"/>
      <c r="AV1503" s="16"/>
      <c r="AW1503" s="16"/>
      <c r="AX1503" s="16"/>
      <c r="AY1503" s="16"/>
      <c r="AZ1503" s="16"/>
      <c r="BA1503" s="16"/>
      <c r="BB1503" s="16"/>
      <c r="BC1503" s="16"/>
      <c r="BD1503" s="16"/>
      <c r="BE1503" s="16"/>
      <c r="BF1503" s="16"/>
      <c r="BG1503" s="16"/>
    </row>
    <row r="1504" spans="1:59" s="5" customFormat="1" x14ac:dyDescent="0.2">
      <c r="A1504"/>
      <c r="B1504"/>
      <c r="C1504"/>
      <c r="D1504"/>
      <c r="E1504"/>
      <c r="F1504"/>
      <c r="G1504"/>
      <c r="H1504"/>
      <c r="I1504"/>
      <c r="J1504"/>
      <c r="K1504"/>
      <c r="L1504"/>
      <c r="M1504" s="16"/>
      <c r="N1504" s="3">
        <v>1499</v>
      </c>
      <c r="O1504" s="3" t="str">
        <f t="shared" si="223"/>
        <v>NA</v>
      </c>
      <c r="P1504" s="3" t="e">
        <f t="shared" si="219"/>
        <v>#VALUE!</v>
      </c>
      <c r="Q1504" s="3" t="e">
        <f t="shared" si="220"/>
        <v>#VALUE!</v>
      </c>
      <c r="R1504" s="3">
        <f t="shared" si="221"/>
        <v>0.23780176635499956</v>
      </c>
      <c r="S1504" s="3">
        <f t="shared" si="222"/>
        <v>0.10156910314614465</v>
      </c>
      <c r="T1504" s="16"/>
      <c r="U1504" s="1"/>
      <c r="V1504" s="1"/>
      <c r="W1504" s="1"/>
      <c r="X1504" s="1"/>
      <c r="Y1504" s="1"/>
      <c r="Z1504" s="1"/>
      <c r="AA1504" s="1"/>
      <c r="AB1504" s="1"/>
      <c r="AC1504" s="1"/>
      <c r="AD1504" s="1"/>
      <c r="AE1504" s="16"/>
      <c r="AF1504" s="16"/>
      <c r="AG1504" s="16"/>
      <c r="AH1504" s="16"/>
      <c r="AI1504" s="16"/>
      <c r="AJ1504" s="16"/>
      <c r="AK1504" s="16"/>
      <c r="AL1504" s="16"/>
      <c r="AM1504" s="16"/>
      <c r="AN1504" s="16"/>
      <c r="AO1504" s="16"/>
      <c r="AP1504" s="16"/>
      <c r="AQ1504" s="16"/>
      <c r="AR1504" s="16"/>
      <c r="AS1504" s="16"/>
      <c r="AT1504" s="16"/>
      <c r="AU1504" s="16"/>
      <c r="AV1504" s="16"/>
      <c r="AW1504" s="16"/>
      <c r="AX1504" s="16"/>
      <c r="AY1504" s="16"/>
      <c r="AZ1504" s="16"/>
      <c r="BA1504" s="16"/>
      <c r="BB1504" s="16"/>
      <c r="BC1504" s="16"/>
      <c r="BD1504" s="16"/>
      <c r="BE1504" s="16"/>
      <c r="BF1504" s="16"/>
      <c r="BG1504" s="16"/>
    </row>
    <row r="1505" spans="1:59" s="5" customFormat="1" x14ac:dyDescent="0.2">
      <c r="A1505"/>
      <c r="B1505"/>
      <c r="C1505"/>
      <c r="D1505"/>
      <c r="E1505"/>
      <c r="F1505"/>
      <c r="G1505"/>
      <c r="H1505"/>
      <c r="I1505"/>
      <c r="J1505"/>
      <c r="K1505"/>
      <c r="L1505"/>
      <c r="M1505" s="16"/>
      <c r="N1505" s="3">
        <v>1500</v>
      </c>
      <c r="O1505" s="3" t="str">
        <f t="shared" si="223"/>
        <v>NA</v>
      </c>
      <c r="P1505" s="3" t="e">
        <f t="shared" si="219"/>
        <v>#VALUE!</v>
      </c>
      <c r="Q1505" s="3" t="e">
        <f t="shared" si="220"/>
        <v>#VALUE!</v>
      </c>
      <c r="R1505" s="3">
        <f t="shared" si="221"/>
        <v>-0.13489838557851255</v>
      </c>
      <c r="S1505" s="3">
        <f t="shared" si="222"/>
        <v>0.98145864367389946</v>
      </c>
      <c r="T1505" s="16"/>
      <c r="U1505" s="1"/>
      <c r="V1505" s="1"/>
      <c r="W1505" s="1"/>
      <c r="X1505" s="1"/>
      <c r="Y1505" s="1"/>
      <c r="Z1505" s="1"/>
      <c r="AA1505" s="1"/>
      <c r="AB1505" s="1"/>
      <c r="AC1505" s="1"/>
      <c r="AD1505" s="1"/>
      <c r="AE1505" s="16"/>
      <c r="AF1505" s="16"/>
      <c r="AG1505" s="16"/>
      <c r="AH1505" s="16"/>
      <c r="AI1505" s="16"/>
      <c r="AJ1505" s="16"/>
      <c r="AK1505" s="16"/>
      <c r="AL1505" s="16"/>
      <c r="AM1505" s="16"/>
      <c r="AN1505" s="16"/>
      <c r="AO1505" s="16"/>
      <c r="AP1505" s="16"/>
      <c r="AQ1505" s="16"/>
      <c r="AR1505" s="16"/>
      <c r="AS1505" s="16"/>
      <c r="AT1505" s="16"/>
      <c r="AU1505" s="16"/>
      <c r="AV1505" s="16"/>
      <c r="AW1505" s="16"/>
      <c r="AX1505" s="16"/>
      <c r="AY1505" s="16"/>
      <c r="AZ1505" s="16"/>
      <c r="BA1505" s="16"/>
      <c r="BB1505" s="16"/>
      <c r="BC1505" s="16"/>
      <c r="BD1505" s="16"/>
      <c r="BE1505" s="16"/>
      <c r="BF1505" s="16"/>
      <c r="BG1505" s="16"/>
    </row>
    <row r="1506" spans="1:59" s="5" customFormat="1" x14ac:dyDescent="0.2">
      <c r="A1506"/>
      <c r="B1506"/>
      <c r="C1506"/>
      <c r="D1506"/>
      <c r="E1506"/>
      <c r="F1506"/>
      <c r="G1506"/>
      <c r="H1506"/>
      <c r="I1506"/>
      <c r="J1506"/>
      <c r="K1506"/>
      <c r="L1506"/>
      <c r="M1506" s="16"/>
      <c r="N1506" s="3">
        <v>1501</v>
      </c>
      <c r="O1506" s="3" t="str">
        <f t="shared" si="223"/>
        <v>NA</v>
      </c>
      <c r="P1506" s="3" t="e">
        <f t="shared" si="219"/>
        <v>#VALUE!</v>
      </c>
      <c r="Q1506" s="3" t="e">
        <f t="shared" si="220"/>
        <v>#VALUE!</v>
      </c>
      <c r="R1506" s="3">
        <f t="shared" si="221"/>
        <v>-0.25638644786321602</v>
      </c>
      <c r="S1506" s="3">
        <f t="shared" si="222"/>
        <v>3.3644496541818628E-2</v>
      </c>
      <c r="T1506" s="16"/>
      <c r="U1506" s="1"/>
      <c r="V1506" s="1"/>
      <c r="W1506" s="1"/>
      <c r="X1506" s="1"/>
      <c r="Y1506" s="1"/>
      <c r="Z1506" s="1"/>
      <c r="AA1506" s="1"/>
      <c r="AB1506" s="1"/>
      <c r="AC1506" s="1"/>
      <c r="AD1506" s="1"/>
      <c r="AE1506" s="16"/>
      <c r="AF1506" s="16"/>
      <c r="AG1506" s="16"/>
      <c r="AH1506" s="16"/>
      <c r="AI1506" s="16"/>
      <c r="AJ1506" s="16"/>
      <c r="AK1506" s="16"/>
      <c r="AL1506" s="16"/>
      <c r="AM1506" s="16"/>
      <c r="AN1506" s="16"/>
      <c r="AO1506" s="16"/>
      <c r="AP1506" s="16"/>
      <c r="AQ1506" s="16"/>
      <c r="AR1506" s="16"/>
      <c r="AS1506" s="16"/>
      <c r="AT1506" s="16"/>
      <c r="AU1506" s="16"/>
      <c r="AV1506" s="16"/>
      <c r="AW1506" s="16"/>
      <c r="AX1506" s="16"/>
      <c r="AY1506" s="16"/>
      <c r="AZ1506" s="16"/>
      <c r="BA1506" s="16"/>
      <c r="BB1506" s="16"/>
      <c r="BC1506" s="16"/>
      <c r="BD1506" s="16"/>
      <c r="BE1506" s="16"/>
      <c r="BF1506" s="16"/>
      <c r="BG1506" s="16"/>
    </row>
    <row r="1507" spans="1:59" s="5" customFormat="1" x14ac:dyDescent="0.2">
      <c r="A1507"/>
      <c r="B1507"/>
      <c r="C1507"/>
      <c r="D1507"/>
      <c r="E1507"/>
      <c r="F1507"/>
      <c r="G1507"/>
      <c r="H1507"/>
      <c r="I1507"/>
      <c r="J1507"/>
      <c r="K1507"/>
      <c r="L1507"/>
      <c r="M1507" s="16"/>
      <c r="N1507" s="3">
        <v>1502</v>
      </c>
      <c r="O1507" s="3" t="str">
        <f t="shared" si="223"/>
        <v>NA</v>
      </c>
      <c r="P1507" s="3" t="e">
        <f t="shared" si="219"/>
        <v>#VALUE!</v>
      </c>
      <c r="Q1507" s="3" t="e">
        <f t="shared" si="220"/>
        <v>#VALUE!</v>
      </c>
      <c r="R1507" s="3">
        <f t="shared" si="221"/>
        <v>-0.20234757836776884</v>
      </c>
      <c r="S1507" s="3">
        <f t="shared" si="222"/>
        <v>0.97218796551084929</v>
      </c>
      <c r="T1507" s="16"/>
      <c r="U1507" s="1"/>
      <c r="V1507" s="1"/>
      <c r="W1507" s="1"/>
      <c r="X1507" s="1"/>
      <c r="Y1507" s="1"/>
      <c r="Z1507" s="1"/>
      <c r="AA1507" s="1"/>
      <c r="AB1507" s="1"/>
      <c r="AC1507" s="1"/>
      <c r="AD1507" s="1"/>
      <c r="AE1507" s="16"/>
      <c r="AF1507" s="16"/>
      <c r="AG1507" s="16"/>
      <c r="AH1507" s="16"/>
      <c r="AI1507" s="16"/>
      <c r="AJ1507" s="16"/>
      <c r="AK1507" s="16"/>
      <c r="AL1507" s="16"/>
      <c r="AM1507" s="16"/>
      <c r="AN1507" s="16"/>
      <c r="AO1507" s="16"/>
      <c r="AP1507" s="16"/>
      <c r="AQ1507" s="16"/>
      <c r="AR1507" s="16"/>
      <c r="AS1507" s="16"/>
      <c r="AT1507" s="16"/>
      <c r="AU1507" s="16"/>
      <c r="AV1507" s="16"/>
      <c r="AW1507" s="16"/>
      <c r="AX1507" s="16"/>
      <c r="AY1507" s="16"/>
      <c r="AZ1507" s="16"/>
      <c r="BA1507" s="16"/>
      <c r="BB1507" s="16"/>
      <c r="BC1507" s="16"/>
      <c r="BD1507" s="16"/>
      <c r="BE1507" s="16"/>
      <c r="BF1507" s="16"/>
      <c r="BG1507" s="16"/>
    </row>
    <row r="1508" spans="1:59" s="5" customFormat="1" x14ac:dyDescent="0.2">
      <c r="A1508"/>
      <c r="B1508"/>
      <c r="C1508"/>
      <c r="D1508"/>
      <c r="E1508"/>
      <c r="F1508"/>
      <c r="G1508"/>
      <c r="H1508"/>
      <c r="I1508"/>
      <c r="J1508"/>
      <c r="K1508"/>
      <c r="L1508"/>
      <c r="M1508" s="16"/>
      <c r="N1508" s="3">
        <v>1503</v>
      </c>
      <c r="O1508" s="3" t="str">
        <f t="shared" si="223"/>
        <v>NA</v>
      </c>
      <c r="P1508" s="3" t="e">
        <f t="shared" si="219"/>
        <v>#VALUE!</v>
      </c>
      <c r="Q1508" s="3" t="e">
        <f t="shared" si="220"/>
        <v>#VALUE!</v>
      </c>
      <c r="R1508" s="3">
        <f t="shared" si="221"/>
        <v>-0.75057466208143142</v>
      </c>
      <c r="S1508" s="3">
        <f t="shared" si="222"/>
        <v>-3.4280110062507391E-2</v>
      </c>
      <c r="T1508" s="16"/>
      <c r="U1508" s="1"/>
      <c r="V1508" s="1"/>
      <c r="W1508" s="1"/>
      <c r="X1508" s="1"/>
      <c r="Y1508" s="1"/>
      <c r="Z1508" s="1"/>
      <c r="AA1508" s="1"/>
      <c r="AB1508" s="1"/>
      <c r="AC1508" s="1"/>
      <c r="AD1508" s="1"/>
      <c r="AE1508" s="16"/>
      <c r="AF1508" s="16"/>
      <c r="AG1508" s="16"/>
      <c r="AH1508" s="16"/>
      <c r="AI1508" s="16"/>
      <c r="AJ1508" s="16"/>
      <c r="AK1508" s="16"/>
      <c r="AL1508" s="16"/>
      <c r="AM1508" s="16"/>
      <c r="AN1508" s="16"/>
      <c r="AO1508" s="16"/>
      <c r="AP1508" s="16"/>
      <c r="AQ1508" s="16"/>
      <c r="AR1508" s="16"/>
      <c r="AS1508" s="16"/>
      <c r="AT1508" s="16"/>
      <c r="AU1508" s="16"/>
      <c r="AV1508" s="16"/>
      <c r="AW1508" s="16"/>
      <c r="AX1508" s="16"/>
      <c r="AY1508" s="16"/>
      <c r="AZ1508" s="16"/>
      <c r="BA1508" s="16"/>
      <c r="BB1508" s="16"/>
      <c r="BC1508" s="16"/>
      <c r="BD1508" s="16"/>
      <c r="BE1508" s="16"/>
      <c r="BF1508" s="16"/>
      <c r="BG1508" s="16"/>
    </row>
    <row r="1509" spans="1:59" s="5" customFormat="1" x14ac:dyDescent="0.2">
      <c r="A1509"/>
      <c r="B1509"/>
      <c r="C1509"/>
      <c r="D1509"/>
      <c r="E1509"/>
      <c r="F1509"/>
      <c r="G1509"/>
      <c r="H1509"/>
      <c r="I1509"/>
      <c r="J1509"/>
      <c r="K1509"/>
      <c r="L1509"/>
      <c r="M1509" s="16"/>
      <c r="N1509" s="3">
        <v>1504</v>
      </c>
      <c r="O1509" s="3" t="str">
        <f t="shared" si="223"/>
        <v>NA</v>
      </c>
      <c r="P1509" s="3" t="e">
        <f t="shared" si="219"/>
        <v>#VALUE!</v>
      </c>
      <c r="Q1509" s="3" t="e">
        <f t="shared" si="220"/>
        <v>#VALUE!</v>
      </c>
      <c r="R1509" s="3">
        <f t="shared" si="221"/>
        <v>-0.26979677115702516</v>
      </c>
      <c r="S1509" s="3">
        <f t="shared" si="222"/>
        <v>0.96291728734779902</v>
      </c>
      <c r="T1509" s="16"/>
      <c r="U1509" s="1"/>
      <c r="V1509" s="1"/>
      <c r="W1509" s="1"/>
      <c r="X1509" s="1"/>
      <c r="Y1509" s="1"/>
      <c r="Z1509" s="1"/>
      <c r="AA1509" s="1"/>
      <c r="AB1509" s="1"/>
      <c r="AC1509" s="1"/>
      <c r="AD1509" s="1"/>
      <c r="AE1509" s="16"/>
      <c r="AF1509" s="16"/>
      <c r="AG1509" s="16"/>
      <c r="AH1509" s="16"/>
      <c r="AI1509" s="16"/>
      <c r="AJ1509" s="16"/>
      <c r="AK1509" s="16"/>
      <c r="AL1509" s="16"/>
      <c r="AM1509" s="16"/>
      <c r="AN1509" s="16"/>
      <c r="AO1509" s="16"/>
      <c r="AP1509" s="16"/>
      <c r="AQ1509" s="16"/>
      <c r="AR1509" s="16"/>
      <c r="AS1509" s="16"/>
      <c r="AT1509" s="16"/>
      <c r="AU1509" s="16"/>
      <c r="AV1509" s="16"/>
      <c r="AW1509" s="16"/>
      <c r="AX1509" s="16"/>
      <c r="AY1509" s="16"/>
      <c r="AZ1509" s="16"/>
      <c r="BA1509" s="16"/>
      <c r="BB1509" s="16"/>
      <c r="BC1509" s="16"/>
      <c r="BD1509" s="16"/>
      <c r="BE1509" s="16"/>
      <c r="BF1509" s="16"/>
      <c r="BG1509" s="16"/>
    </row>
    <row r="1510" spans="1:59" s="5" customFormat="1" x14ac:dyDescent="0.2">
      <c r="A1510"/>
      <c r="B1510"/>
      <c r="C1510"/>
      <c r="D1510"/>
      <c r="E1510"/>
      <c r="F1510"/>
      <c r="G1510"/>
      <c r="H1510"/>
      <c r="I1510"/>
      <c r="J1510"/>
      <c r="K1510"/>
      <c r="L1510"/>
      <c r="M1510" s="16"/>
      <c r="N1510" s="3">
        <v>1505</v>
      </c>
      <c r="O1510" s="3" t="str">
        <f t="shared" si="223"/>
        <v>NA</v>
      </c>
      <c r="P1510" s="3" t="e">
        <f t="shared" si="219"/>
        <v>#VALUE!</v>
      </c>
      <c r="Q1510" s="3" t="e">
        <f t="shared" si="220"/>
        <v>#VALUE!</v>
      </c>
      <c r="R1510" s="3">
        <f t="shared" si="221"/>
        <v>-0.99074278830657436</v>
      </c>
      <c r="S1510" s="3">
        <f t="shared" si="222"/>
        <v>-0.10157206321545989</v>
      </c>
      <c r="T1510" s="16"/>
      <c r="U1510" s="1"/>
      <c r="V1510" s="1"/>
      <c r="W1510" s="1"/>
      <c r="X1510" s="1"/>
      <c r="Y1510" s="1"/>
      <c r="Z1510" s="1"/>
      <c r="AA1510" s="1"/>
      <c r="AB1510" s="1"/>
      <c r="AC1510" s="1"/>
      <c r="AD1510" s="1"/>
      <c r="AE1510" s="16"/>
      <c r="AF1510" s="16"/>
      <c r="AG1510" s="16"/>
      <c r="AH1510" s="16"/>
      <c r="AI1510" s="16"/>
      <c r="AJ1510" s="16"/>
      <c r="AK1510" s="16"/>
      <c r="AL1510" s="16"/>
      <c r="AM1510" s="16"/>
      <c r="AN1510" s="16"/>
      <c r="AO1510" s="16"/>
      <c r="AP1510" s="16"/>
      <c r="AQ1510" s="16"/>
      <c r="AR1510" s="16"/>
      <c r="AS1510" s="16"/>
      <c r="AT1510" s="16"/>
      <c r="AU1510" s="16"/>
      <c r="AV1510" s="16"/>
      <c r="AW1510" s="16"/>
      <c r="AX1510" s="16"/>
      <c r="AY1510" s="16"/>
      <c r="AZ1510" s="16"/>
      <c r="BA1510" s="16"/>
      <c r="BB1510" s="16"/>
      <c r="BC1510" s="16"/>
      <c r="BD1510" s="16"/>
      <c r="BE1510" s="16"/>
      <c r="BF1510" s="16"/>
      <c r="BG1510" s="16"/>
    </row>
    <row r="1511" spans="1:59" s="5" customFormat="1" x14ac:dyDescent="0.2">
      <c r="A1511"/>
      <c r="B1511"/>
      <c r="C1511"/>
      <c r="D1511"/>
      <c r="E1511"/>
      <c r="F1511"/>
      <c r="G1511"/>
      <c r="H1511"/>
      <c r="I1511"/>
      <c r="J1511"/>
      <c r="K1511"/>
      <c r="L1511"/>
      <c r="M1511" s="16"/>
      <c r="N1511" s="3">
        <v>1506</v>
      </c>
      <c r="O1511" s="3" t="str">
        <f t="shared" si="223"/>
        <v>NA</v>
      </c>
      <c r="P1511" s="3" t="e">
        <f t="shared" si="219"/>
        <v>#VALUE!</v>
      </c>
      <c r="Q1511" s="3" t="e">
        <f t="shared" si="220"/>
        <v>#VALUE!</v>
      </c>
      <c r="R1511" s="3">
        <f t="shared" si="221"/>
        <v>-0.1683059160937071</v>
      </c>
      <c r="S1511" s="3">
        <f t="shared" si="222"/>
        <v>0.47451647900176663</v>
      </c>
      <c r="T1511" s="16"/>
      <c r="U1511" s="1"/>
      <c r="V1511" s="1"/>
      <c r="W1511" s="1"/>
      <c r="X1511" s="1"/>
      <c r="Y1511" s="1"/>
      <c r="Z1511" s="1"/>
      <c r="AA1511" s="1"/>
      <c r="AB1511" s="1"/>
      <c r="AC1511" s="1"/>
      <c r="AD1511" s="1"/>
      <c r="AE1511" s="16"/>
      <c r="AF1511" s="16"/>
      <c r="AG1511" s="16"/>
      <c r="AH1511" s="16"/>
      <c r="AI1511" s="16"/>
      <c r="AJ1511" s="16"/>
      <c r="AK1511" s="16"/>
      <c r="AL1511" s="16"/>
      <c r="AM1511" s="16"/>
      <c r="AN1511" s="16"/>
      <c r="AO1511" s="16"/>
      <c r="AP1511" s="16"/>
      <c r="AQ1511" s="16"/>
      <c r="AR1511" s="16"/>
      <c r="AS1511" s="16"/>
      <c r="AT1511" s="16"/>
      <c r="AU1511" s="16"/>
      <c r="AV1511" s="16"/>
      <c r="AW1511" s="16"/>
      <c r="AX1511" s="16"/>
      <c r="AY1511" s="16"/>
      <c r="AZ1511" s="16"/>
      <c r="BA1511" s="16"/>
      <c r="BB1511" s="16"/>
      <c r="BC1511" s="16"/>
      <c r="BD1511" s="16"/>
      <c r="BE1511" s="16"/>
      <c r="BF1511" s="16"/>
      <c r="BG1511" s="16"/>
    </row>
    <row r="1512" spans="1:59" s="5" customFormat="1" x14ac:dyDescent="0.2">
      <c r="A1512"/>
      <c r="B1512"/>
      <c r="C1512"/>
      <c r="D1512"/>
      <c r="E1512"/>
      <c r="F1512"/>
      <c r="G1512"/>
      <c r="H1512"/>
      <c r="I1512"/>
      <c r="J1512"/>
      <c r="K1512"/>
      <c r="L1512"/>
      <c r="M1512" s="16"/>
      <c r="N1512" s="3">
        <v>1507</v>
      </c>
      <c r="O1512" s="3" t="str">
        <f t="shared" si="223"/>
        <v>NA</v>
      </c>
      <c r="P1512" s="3" t="e">
        <f t="shared" si="219"/>
        <v>#VALUE!</v>
      </c>
      <c r="Q1512" s="3" t="e">
        <f t="shared" si="220"/>
        <v>#VALUE!</v>
      </c>
      <c r="R1512" s="3">
        <f t="shared" si="221"/>
        <v>-0.97689082653864467</v>
      </c>
      <c r="S1512" s="3">
        <f t="shared" si="222"/>
        <v>-0.16823136291703888</v>
      </c>
      <c r="T1512" s="16"/>
      <c r="U1512" s="1"/>
      <c r="V1512" s="1"/>
      <c r="W1512" s="1"/>
      <c r="X1512" s="1"/>
      <c r="Y1512" s="1"/>
      <c r="Z1512" s="1"/>
      <c r="AA1512" s="1"/>
      <c r="AB1512" s="1"/>
      <c r="AC1512" s="1"/>
      <c r="AD1512" s="1"/>
      <c r="AE1512" s="16"/>
      <c r="AF1512" s="16"/>
      <c r="AG1512" s="16"/>
      <c r="AH1512" s="16"/>
      <c r="AI1512" s="16"/>
      <c r="AJ1512" s="16"/>
      <c r="AK1512" s="16"/>
      <c r="AL1512" s="16"/>
      <c r="AM1512" s="16"/>
      <c r="AN1512" s="16"/>
      <c r="AO1512" s="16"/>
      <c r="AP1512" s="16"/>
      <c r="AQ1512" s="16"/>
      <c r="AR1512" s="16"/>
      <c r="AS1512" s="16"/>
      <c r="AT1512" s="16"/>
      <c r="AU1512" s="16"/>
      <c r="AV1512" s="16"/>
      <c r="AW1512" s="16"/>
      <c r="AX1512" s="16"/>
      <c r="AY1512" s="16"/>
      <c r="AZ1512" s="16"/>
      <c r="BA1512" s="16"/>
      <c r="BB1512" s="16"/>
      <c r="BC1512" s="16"/>
      <c r="BD1512" s="16"/>
      <c r="BE1512" s="16"/>
      <c r="BF1512" s="16"/>
      <c r="BG1512" s="16"/>
    </row>
    <row r="1513" spans="1:59" s="5" customFormat="1" x14ac:dyDescent="0.2">
      <c r="A1513"/>
      <c r="B1513"/>
      <c r="C1513"/>
      <c r="D1513"/>
      <c r="E1513"/>
      <c r="F1513"/>
      <c r="G1513"/>
      <c r="H1513"/>
      <c r="I1513"/>
      <c r="J1513"/>
      <c r="K1513"/>
      <c r="L1513"/>
      <c r="M1513" s="16"/>
      <c r="N1513" s="3">
        <v>1508</v>
      </c>
      <c r="O1513" s="3" t="str">
        <f t="shared" si="223"/>
        <v>NA</v>
      </c>
      <c r="P1513" s="3" t="e">
        <f t="shared" si="219"/>
        <v>#VALUE!</v>
      </c>
      <c r="Q1513" s="3" t="e">
        <f t="shared" si="220"/>
        <v>#VALUE!</v>
      </c>
      <c r="R1513" s="3">
        <f t="shared" si="221"/>
        <v>-6.6815061030389061E-2</v>
      </c>
      <c r="S1513" s="3">
        <f t="shared" si="222"/>
        <v>-1.3884329344265811E-2</v>
      </c>
      <c r="T1513" s="16"/>
      <c r="U1513" s="1"/>
      <c r="V1513" s="1"/>
      <c r="W1513" s="1"/>
      <c r="X1513" s="1"/>
      <c r="Y1513" s="1"/>
      <c r="Z1513" s="1"/>
      <c r="AA1513" s="1"/>
      <c r="AB1513" s="1"/>
      <c r="AC1513" s="1"/>
      <c r="AD1513" s="1"/>
      <c r="AE1513" s="16"/>
      <c r="AF1513" s="16"/>
      <c r="AG1513" s="16"/>
      <c r="AH1513" s="16"/>
      <c r="AI1513" s="16"/>
      <c r="AJ1513" s="16"/>
      <c r="AK1513" s="16"/>
      <c r="AL1513" s="16"/>
      <c r="AM1513" s="16"/>
      <c r="AN1513" s="16"/>
      <c r="AO1513" s="16"/>
      <c r="AP1513" s="16"/>
      <c r="AQ1513" s="16"/>
      <c r="AR1513" s="16"/>
      <c r="AS1513" s="16"/>
      <c r="AT1513" s="16"/>
      <c r="AU1513" s="16"/>
      <c r="AV1513" s="16"/>
      <c r="AW1513" s="16"/>
      <c r="AX1513" s="16"/>
      <c r="AY1513" s="16"/>
      <c r="AZ1513" s="16"/>
      <c r="BA1513" s="16"/>
      <c r="BB1513" s="16"/>
      <c r="BC1513" s="16"/>
      <c r="BD1513" s="16"/>
      <c r="BE1513" s="16"/>
      <c r="BF1513" s="16"/>
      <c r="BG1513" s="16"/>
    </row>
    <row r="1514" spans="1:59" s="5" customFormat="1" x14ac:dyDescent="0.2">
      <c r="A1514"/>
      <c r="B1514"/>
      <c r="C1514"/>
      <c r="D1514"/>
      <c r="E1514"/>
      <c r="F1514"/>
      <c r="G1514"/>
      <c r="H1514"/>
      <c r="I1514"/>
      <c r="J1514"/>
      <c r="K1514"/>
      <c r="L1514"/>
      <c r="M1514" s="16"/>
      <c r="N1514" s="3">
        <v>1509</v>
      </c>
      <c r="O1514" s="3" t="str">
        <f t="shared" si="223"/>
        <v>NA</v>
      </c>
      <c r="P1514" s="3" t="e">
        <f t="shared" si="219"/>
        <v>#VALUE!</v>
      </c>
      <c r="Q1514" s="3" t="e">
        <f t="shared" si="220"/>
        <v>#VALUE!</v>
      </c>
      <c r="R1514" s="3">
        <f t="shared" si="221"/>
        <v>-0.96303886477071488</v>
      </c>
      <c r="S1514" s="3">
        <f t="shared" si="222"/>
        <v>-0.23489066261861785</v>
      </c>
      <c r="T1514" s="16"/>
      <c r="U1514" s="1"/>
      <c r="V1514" s="1"/>
      <c r="W1514" s="1"/>
      <c r="X1514" s="1"/>
      <c r="Y1514" s="1"/>
      <c r="Z1514" s="1"/>
      <c r="AA1514" s="1"/>
      <c r="AB1514" s="1"/>
      <c r="AC1514" s="1"/>
      <c r="AD1514" s="1"/>
      <c r="AE1514" s="16"/>
      <c r="AF1514" s="16"/>
      <c r="AG1514" s="16"/>
      <c r="AH1514" s="16"/>
      <c r="AI1514" s="16"/>
      <c r="AJ1514" s="16"/>
      <c r="AK1514" s="16"/>
      <c r="AL1514" s="16"/>
      <c r="AM1514" s="16"/>
      <c r="AN1514" s="16"/>
      <c r="AO1514" s="16"/>
      <c r="AP1514" s="16"/>
      <c r="AQ1514" s="16"/>
      <c r="AR1514" s="16"/>
      <c r="AS1514" s="16"/>
      <c r="AT1514" s="16"/>
      <c r="AU1514" s="16"/>
      <c r="AV1514" s="16"/>
      <c r="AW1514" s="16"/>
      <c r="AX1514" s="16"/>
      <c r="AY1514" s="16"/>
      <c r="AZ1514" s="16"/>
      <c r="BA1514" s="16"/>
      <c r="BB1514" s="16"/>
      <c r="BC1514" s="16"/>
      <c r="BD1514" s="16"/>
      <c r="BE1514" s="16"/>
      <c r="BF1514" s="16"/>
      <c r="BG1514" s="16"/>
    </row>
    <row r="1515" spans="1:59" s="5" customFormat="1" x14ac:dyDescent="0.2">
      <c r="A1515"/>
      <c r="B1515"/>
      <c r="C1515"/>
      <c r="D1515"/>
      <c r="E1515"/>
      <c r="F1515"/>
      <c r="G1515"/>
      <c r="H1515"/>
      <c r="I1515"/>
      <c r="J1515"/>
      <c r="K1515"/>
      <c r="L1515"/>
      <c r="M1515" s="16"/>
      <c r="N1515" s="3">
        <v>1510</v>
      </c>
      <c r="O1515" s="3" t="str">
        <f t="shared" si="223"/>
        <v>NA</v>
      </c>
      <c r="P1515" s="3" t="e">
        <f t="shared" si="219"/>
        <v>#VALUE!</v>
      </c>
      <c r="Q1515" s="3" t="e">
        <f t="shared" si="220"/>
        <v>#VALUE!</v>
      </c>
      <c r="R1515" s="3">
        <f t="shared" si="221"/>
        <v>3.4675794032928989E-2</v>
      </c>
      <c r="S1515" s="3">
        <f t="shared" si="222"/>
        <v>-0.50228513769029826</v>
      </c>
      <c r="T1515" s="16"/>
      <c r="U1515" s="1"/>
      <c r="V1515" s="1"/>
      <c r="W1515" s="1"/>
      <c r="X1515" s="1"/>
      <c r="Y1515" s="1"/>
      <c r="Z1515" s="1"/>
      <c r="AA1515" s="1"/>
      <c r="AB1515" s="1"/>
      <c r="AC1515" s="1"/>
      <c r="AD1515" s="1"/>
      <c r="AE1515" s="16"/>
      <c r="AF1515" s="16"/>
      <c r="AG1515" s="16"/>
      <c r="AH1515" s="16"/>
      <c r="AI1515" s="16"/>
      <c r="AJ1515" s="16"/>
      <c r="AK1515" s="16"/>
      <c r="AL1515" s="16"/>
      <c r="AM1515" s="16"/>
      <c r="AN1515" s="16"/>
      <c r="AO1515" s="16"/>
      <c r="AP1515" s="16"/>
      <c r="AQ1515" s="16"/>
      <c r="AR1515" s="16"/>
      <c r="AS1515" s="16"/>
      <c r="AT1515" s="16"/>
      <c r="AU1515" s="16"/>
      <c r="AV1515" s="16"/>
      <c r="AW1515" s="16"/>
      <c r="AX1515" s="16"/>
      <c r="AY1515" s="16"/>
      <c r="AZ1515" s="16"/>
      <c r="BA1515" s="16"/>
      <c r="BB1515" s="16"/>
      <c r="BC1515" s="16"/>
      <c r="BD1515" s="16"/>
      <c r="BE1515" s="16"/>
      <c r="BF1515" s="16"/>
      <c r="BG1515" s="16"/>
    </row>
    <row r="1516" spans="1:59" s="5" customFormat="1" x14ac:dyDescent="0.2">
      <c r="A1516"/>
      <c r="B1516"/>
      <c r="C1516"/>
      <c r="D1516"/>
      <c r="E1516"/>
      <c r="F1516"/>
      <c r="G1516"/>
      <c r="H1516"/>
      <c r="I1516"/>
      <c r="J1516"/>
      <c r="K1516"/>
      <c r="L1516"/>
      <c r="M1516" s="16"/>
      <c r="N1516" s="3">
        <v>1511</v>
      </c>
      <c r="O1516" s="3" t="str">
        <f t="shared" si="223"/>
        <v>NA</v>
      </c>
      <c r="P1516" s="3" t="e">
        <f t="shared" si="219"/>
        <v>#VALUE!</v>
      </c>
      <c r="Q1516" s="3" t="e">
        <f t="shared" si="220"/>
        <v>#VALUE!</v>
      </c>
      <c r="R1516" s="3">
        <f t="shared" si="221"/>
        <v>-0.9491869030027853</v>
      </c>
      <c r="S1516" s="3">
        <f t="shared" si="222"/>
        <v>-0.30154996232019682</v>
      </c>
      <c r="T1516" s="16"/>
      <c r="U1516" s="1"/>
      <c r="V1516" s="1"/>
      <c r="W1516" s="1"/>
      <c r="X1516" s="1"/>
      <c r="Y1516" s="1"/>
      <c r="Z1516" s="1"/>
      <c r="AA1516" s="1"/>
      <c r="AB1516" s="1"/>
      <c r="AC1516" s="1"/>
      <c r="AD1516" s="1"/>
      <c r="AE1516" s="16"/>
      <c r="AF1516" s="16"/>
      <c r="AG1516" s="16"/>
      <c r="AH1516" s="16"/>
      <c r="AI1516" s="16"/>
      <c r="AJ1516" s="16"/>
      <c r="AK1516" s="16"/>
      <c r="AL1516" s="16"/>
      <c r="AM1516" s="16"/>
      <c r="AN1516" s="16"/>
      <c r="AO1516" s="16"/>
      <c r="AP1516" s="16"/>
      <c r="AQ1516" s="16"/>
      <c r="AR1516" s="16"/>
      <c r="AS1516" s="16"/>
      <c r="AT1516" s="16"/>
      <c r="AU1516" s="16"/>
      <c r="AV1516" s="16"/>
      <c r="AW1516" s="16"/>
      <c r="AX1516" s="16"/>
      <c r="AY1516" s="16"/>
      <c r="AZ1516" s="16"/>
      <c r="BA1516" s="16"/>
      <c r="BB1516" s="16"/>
      <c r="BC1516" s="16"/>
      <c r="BD1516" s="16"/>
      <c r="BE1516" s="16"/>
      <c r="BF1516" s="16"/>
      <c r="BG1516" s="16"/>
    </row>
    <row r="1517" spans="1:59" s="5" customFormat="1" x14ac:dyDescent="0.2">
      <c r="A1517"/>
      <c r="B1517"/>
      <c r="C1517"/>
      <c r="D1517"/>
      <c r="E1517"/>
      <c r="F1517"/>
      <c r="G1517"/>
      <c r="H1517"/>
      <c r="I1517"/>
      <c r="J1517"/>
      <c r="K1517"/>
      <c r="L1517"/>
      <c r="M1517" s="16"/>
      <c r="N1517" s="3">
        <v>1512</v>
      </c>
      <c r="O1517" s="3" t="str">
        <f t="shared" si="223"/>
        <v>NA</v>
      </c>
      <c r="P1517" s="3" t="e">
        <f t="shared" si="219"/>
        <v>#VALUE!</v>
      </c>
      <c r="Q1517" s="3" t="e">
        <f t="shared" si="220"/>
        <v>#VALUE!</v>
      </c>
      <c r="R1517" s="3">
        <f t="shared" si="221"/>
        <v>0.13616664909624704</v>
      </c>
      <c r="S1517" s="3">
        <f t="shared" si="222"/>
        <v>-0.99068594603633064</v>
      </c>
      <c r="T1517" s="16"/>
      <c r="U1517" s="1"/>
      <c r="V1517" s="1"/>
      <c r="W1517" s="1"/>
      <c r="X1517" s="1"/>
      <c r="Y1517" s="1"/>
      <c r="Z1517" s="1"/>
      <c r="AA1517" s="1"/>
      <c r="AB1517" s="1"/>
      <c r="AC1517" s="1"/>
      <c r="AD1517" s="1"/>
      <c r="AE1517" s="16"/>
      <c r="AF1517" s="16"/>
      <c r="AG1517" s="16"/>
      <c r="AH1517" s="16"/>
      <c r="AI1517" s="16"/>
      <c r="AJ1517" s="16"/>
      <c r="AK1517" s="16"/>
      <c r="AL1517" s="16"/>
      <c r="AM1517" s="16"/>
      <c r="AN1517" s="16"/>
      <c r="AO1517" s="16"/>
      <c r="AP1517" s="16"/>
      <c r="AQ1517" s="16"/>
      <c r="AR1517" s="16"/>
      <c r="AS1517" s="16"/>
      <c r="AT1517" s="16"/>
      <c r="AU1517" s="16"/>
      <c r="AV1517" s="16"/>
      <c r="AW1517" s="16"/>
      <c r="AX1517" s="16"/>
      <c r="AY1517" s="16"/>
      <c r="AZ1517" s="16"/>
      <c r="BA1517" s="16"/>
      <c r="BB1517" s="16"/>
      <c r="BC1517" s="16"/>
      <c r="BD1517" s="16"/>
      <c r="BE1517" s="16"/>
      <c r="BF1517" s="16"/>
      <c r="BG1517" s="16"/>
    </row>
    <row r="1518" spans="1:59" s="5" customFormat="1" x14ac:dyDescent="0.2">
      <c r="A1518"/>
      <c r="B1518"/>
      <c r="C1518"/>
      <c r="D1518"/>
      <c r="E1518"/>
      <c r="F1518"/>
      <c r="G1518"/>
      <c r="H1518"/>
      <c r="I1518"/>
      <c r="J1518"/>
      <c r="K1518"/>
      <c r="L1518"/>
      <c r="M1518" s="16"/>
      <c r="N1518" s="3">
        <v>1513</v>
      </c>
      <c r="O1518" s="3" t="str">
        <f t="shared" si="223"/>
        <v>NA</v>
      </c>
      <c r="P1518" s="3" t="e">
        <f t="shared" si="219"/>
        <v>#VALUE!</v>
      </c>
      <c r="Q1518" s="3" t="e">
        <f t="shared" si="220"/>
        <v>#VALUE!</v>
      </c>
      <c r="R1518" s="3">
        <f t="shared" si="221"/>
        <v>-0.70209279589367746</v>
      </c>
      <c r="S1518" s="3">
        <f t="shared" si="222"/>
        <v>-0.26758765901803383</v>
      </c>
      <c r="T1518" s="16"/>
      <c r="U1518" s="1"/>
      <c r="V1518" s="1"/>
      <c r="W1518" s="1"/>
      <c r="X1518" s="1"/>
      <c r="Y1518" s="1"/>
      <c r="Z1518" s="1"/>
      <c r="AA1518" s="1"/>
      <c r="AB1518" s="1"/>
      <c r="AC1518" s="1"/>
      <c r="AD1518" s="1"/>
      <c r="AE1518" s="16"/>
      <c r="AF1518" s="16"/>
      <c r="AG1518" s="16"/>
      <c r="AH1518" s="16"/>
      <c r="AI1518" s="16"/>
      <c r="AJ1518" s="16"/>
      <c r="AK1518" s="16"/>
      <c r="AL1518" s="16"/>
      <c r="AM1518" s="16"/>
      <c r="AN1518" s="16"/>
      <c r="AO1518" s="16"/>
      <c r="AP1518" s="16"/>
      <c r="AQ1518" s="16"/>
      <c r="AR1518" s="16"/>
      <c r="AS1518" s="16"/>
      <c r="AT1518" s="16"/>
      <c r="AU1518" s="16"/>
      <c r="AV1518" s="16"/>
      <c r="AW1518" s="16"/>
      <c r="AX1518" s="16"/>
      <c r="AY1518" s="16"/>
      <c r="AZ1518" s="16"/>
      <c r="BA1518" s="16"/>
      <c r="BB1518" s="16"/>
      <c r="BC1518" s="16"/>
      <c r="BD1518" s="16"/>
      <c r="BE1518" s="16"/>
      <c r="BF1518" s="16"/>
      <c r="BG1518" s="16"/>
    </row>
    <row r="1519" spans="1:59" s="5" customFormat="1" x14ac:dyDescent="0.2">
      <c r="A1519"/>
      <c r="B1519"/>
      <c r="C1519"/>
      <c r="D1519"/>
      <c r="E1519"/>
      <c r="F1519"/>
      <c r="G1519"/>
      <c r="H1519"/>
      <c r="I1519"/>
      <c r="J1519"/>
      <c r="K1519"/>
      <c r="L1519"/>
      <c r="M1519" s="16"/>
      <c r="N1519" s="3">
        <v>1514</v>
      </c>
      <c r="O1519" s="3" t="str">
        <f t="shared" si="223"/>
        <v>NA</v>
      </c>
      <c r="P1519" s="3" t="e">
        <f t="shared" si="219"/>
        <v>#VALUE!</v>
      </c>
      <c r="Q1519" s="3" t="e">
        <f t="shared" si="220"/>
        <v>#VALUE!</v>
      </c>
      <c r="R1519" s="3">
        <f t="shared" si="221"/>
        <v>0.20172525928374563</v>
      </c>
      <c r="S1519" s="3">
        <f t="shared" si="222"/>
        <v>-0.97231728490361125</v>
      </c>
      <c r="T1519" s="16"/>
      <c r="U1519" s="1"/>
      <c r="V1519" s="1"/>
      <c r="W1519" s="1"/>
      <c r="X1519" s="1"/>
      <c r="Y1519" s="1"/>
      <c r="Z1519" s="1"/>
      <c r="AA1519" s="1"/>
      <c r="AB1519" s="1"/>
      <c r="AC1519" s="1"/>
      <c r="AD1519" s="1"/>
      <c r="AE1519" s="16"/>
      <c r="AF1519" s="16"/>
      <c r="AG1519" s="16"/>
      <c r="AH1519" s="16"/>
      <c r="AI1519" s="16"/>
      <c r="AJ1519" s="16"/>
      <c r="AK1519" s="16"/>
      <c r="AL1519" s="16"/>
      <c r="AM1519" s="16"/>
      <c r="AN1519" s="16"/>
      <c r="AO1519" s="16"/>
      <c r="AP1519" s="16"/>
      <c r="AQ1519" s="16"/>
      <c r="AR1519" s="16"/>
      <c r="AS1519" s="16"/>
      <c r="AT1519" s="16"/>
      <c r="AU1519" s="16"/>
      <c r="AV1519" s="16"/>
      <c r="AW1519" s="16"/>
      <c r="AX1519" s="16"/>
      <c r="AY1519" s="16"/>
      <c r="AZ1519" s="16"/>
      <c r="BA1519" s="16"/>
      <c r="BB1519" s="16"/>
      <c r="BC1519" s="16"/>
      <c r="BD1519" s="16"/>
      <c r="BE1519" s="16"/>
      <c r="BF1519" s="16"/>
      <c r="BG1519" s="16"/>
    </row>
    <row r="1520" spans="1:59" s="5" customFormat="1" x14ac:dyDescent="0.2">
      <c r="A1520"/>
      <c r="B1520"/>
      <c r="C1520"/>
      <c r="D1520"/>
      <c r="E1520"/>
      <c r="F1520"/>
      <c r="G1520"/>
      <c r="H1520"/>
      <c r="I1520"/>
      <c r="J1520"/>
      <c r="K1520"/>
      <c r="L1520"/>
      <c r="M1520" s="16"/>
      <c r="N1520" s="3">
        <v>1515</v>
      </c>
      <c r="O1520" s="3" t="str">
        <f t="shared" si="223"/>
        <v>NA</v>
      </c>
      <c r="P1520" s="3" t="e">
        <f t="shared" si="219"/>
        <v>#VALUE!</v>
      </c>
      <c r="Q1520" s="3" t="e">
        <f t="shared" si="220"/>
        <v>#VALUE!</v>
      </c>
      <c r="R1520" s="3">
        <f t="shared" si="221"/>
        <v>-0.22175654344339163</v>
      </c>
      <c r="S1520" s="3">
        <f t="shared" si="222"/>
        <v>-0.13300375271212883</v>
      </c>
      <c r="T1520" s="16"/>
      <c r="U1520" s="1"/>
      <c r="V1520" s="1"/>
      <c r="W1520" s="1"/>
      <c r="X1520" s="1"/>
      <c r="Y1520" s="1"/>
      <c r="Z1520" s="1"/>
      <c r="AA1520" s="1"/>
      <c r="AB1520" s="1"/>
      <c r="AC1520" s="1"/>
      <c r="AD1520" s="1"/>
      <c r="AE1520" s="16"/>
      <c r="AF1520" s="16"/>
      <c r="AG1520" s="16"/>
      <c r="AH1520" s="16"/>
      <c r="AI1520" s="16"/>
      <c r="AJ1520" s="16"/>
      <c r="AK1520" s="16"/>
      <c r="AL1520" s="16"/>
      <c r="AM1520" s="16"/>
      <c r="AN1520" s="16"/>
      <c r="AO1520" s="16"/>
      <c r="AP1520" s="16"/>
      <c r="AQ1520" s="16"/>
      <c r="AR1520" s="16"/>
      <c r="AS1520" s="16"/>
      <c r="AT1520" s="16"/>
      <c r="AU1520" s="16"/>
      <c r="AV1520" s="16"/>
      <c r="AW1520" s="16"/>
      <c r="AX1520" s="16"/>
      <c r="AY1520" s="16"/>
      <c r="AZ1520" s="16"/>
      <c r="BA1520" s="16"/>
      <c r="BB1520" s="16"/>
      <c r="BC1520" s="16"/>
      <c r="BD1520" s="16"/>
      <c r="BE1520" s="16"/>
      <c r="BF1520" s="16"/>
      <c r="BG1520" s="16"/>
    </row>
    <row r="1521" spans="1:59" s="5" customFormat="1" x14ac:dyDescent="0.2">
      <c r="A1521"/>
      <c r="B1521"/>
      <c r="C1521"/>
      <c r="D1521"/>
      <c r="E1521"/>
      <c r="F1521"/>
      <c r="G1521"/>
      <c r="H1521"/>
      <c r="I1521"/>
      <c r="J1521"/>
      <c r="K1521"/>
      <c r="L1521"/>
      <c r="M1521" s="16"/>
      <c r="N1521" s="3">
        <v>1516</v>
      </c>
      <c r="O1521" s="3" t="str">
        <f t="shared" si="223"/>
        <v>NA</v>
      </c>
      <c r="P1521" s="3" t="e">
        <f t="shared" si="219"/>
        <v>#VALUE!</v>
      </c>
      <c r="Q1521" s="3" t="e">
        <f t="shared" si="220"/>
        <v>#VALUE!</v>
      </c>
      <c r="R1521" s="3">
        <f t="shared" si="221"/>
        <v>0.26728386947124416</v>
      </c>
      <c r="S1521" s="3">
        <f t="shared" si="222"/>
        <v>-0.95394862377089185</v>
      </c>
      <c r="T1521" s="16"/>
      <c r="U1521" s="1"/>
      <c r="V1521" s="1"/>
      <c r="W1521" s="1"/>
      <c r="X1521" s="1"/>
      <c r="Y1521" s="1"/>
      <c r="Z1521" s="1"/>
      <c r="AA1521" s="1"/>
      <c r="AB1521" s="1"/>
      <c r="AC1521" s="1"/>
      <c r="AD1521" s="1"/>
      <c r="AE1521" s="16"/>
      <c r="AF1521" s="16"/>
      <c r="AG1521" s="16"/>
      <c r="AH1521" s="16"/>
      <c r="AI1521" s="16"/>
      <c r="AJ1521" s="16"/>
      <c r="AK1521" s="16"/>
      <c r="AL1521" s="16"/>
      <c r="AM1521" s="16"/>
      <c r="AN1521" s="16"/>
      <c r="AO1521" s="16"/>
      <c r="AP1521" s="16"/>
      <c r="AQ1521" s="16"/>
      <c r="AR1521" s="16"/>
      <c r="AS1521" s="16"/>
      <c r="AT1521" s="16"/>
      <c r="AU1521" s="16"/>
      <c r="AV1521" s="16"/>
      <c r="AW1521" s="16"/>
      <c r="AX1521" s="16"/>
      <c r="AY1521" s="16"/>
      <c r="AZ1521" s="16"/>
      <c r="BA1521" s="16"/>
      <c r="BB1521" s="16"/>
      <c r="BC1521" s="16"/>
      <c r="BD1521" s="16"/>
      <c r="BE1521" s="16"/>
      <c r="BF1521" s="16"/>
      <c r="BG1521" s="16"/>
    </row>
    <row r="1522" spans="1:59" s="5" customFormat="1" x14ac:dyDescent="0.2">
      <c r="A1522"/>
      <c r="B1522"/>
      <c r="C1522"/>
      <c r="D1522"/>
      <c r="E1522"/>
      <c r="F1522"/>
      <c r="G1522"/>
      <c r="H1522"/>
      <c r="I1522"/>
      <c r="J1522"/>
      <c r="K1522"/>
      <c r="L1522"/>
      <c r="M1522" s="16"/>
      <c r="N1522" s="3">
        <v>1517</v>
      </c>
      <c r="O1522" s="3" t="str">
        <f t="shared" si="223"/>
        <v>NA</v>
      </c>
      <c r="P1522" s="3" t="e">
        <f t="shared" si="219"/>
        <v>#VALUE!</v>
      </c>
      <c r="Q1522" s="3" t="e">
        <f t="shared" si="220"/>
        <v>#VALUE!</v>
      </c>
      <c r="R1522" s="3">
        <f t="shared" si="221"/>
        <v>0.25857970900689414</v>
      </c>
      <c r="S1522" s="3">
        <f t="shared" si="222"/>
        <v>1.5801535937761679E-3</v>
      </c>
      <c r="T1522" s="16"/>
      <c r="U1522" s="1"/>
      <c r="V1522" s="1"/>
      <c r="W1522" s="1"/>
      <c r="X1522" s="1"/>
      <c r="Y1522" s="1"/>
      <c r="Z1522" s="1"/>
      <c r="AA1522" s="1"/>
      <c r="AB1522" s="1"/>
      <c r="AC1522" s="1"/>
      <c r="AD1522" s="1"/>
      <c r="AE1522" s="16"/>
      <c r="AF1522" s="16"/>
      <c r="AG1522" s="16"/>
      <c r="AH1522" s="16"/>
      <c r="AI1522" s="16"/>
      <c r="AJ1522" s="16"/>
      <c r="AK1522" s="16"/>
      <c r="AL1522" s="16"/>
      <c r="AM1522" s="16"/>
      <c r="AN1522" s="16"/>
      <c r="AO1522" s="16"/>
      <c r="AP1522" s="16"/>
      <c r="AQ1522" s="16"/>
      <c r="AR1522" s="16"/>
      <c r="AS1522" s="16"/>
      <c r="AT1522" s="16"/>
      <c r="AU1522" s="16"/>
      <c r="AV1522" s="16"/>
      <c r="AW1522" s="16"/>
      <c r="AX1522" s="16"/>
      <c r="AY1522" s="16"/>
      <c r="AZ1522" s="16"/>
      <c r="BA1522" s="16"/>
      <c r="BB1522" s="16"/>
      <c r="BC1522" s="16"/>
      <c r="BD1522" s="16"/>
      <c r="BE1522" s="16"/>
      <c r="BF1522" s="16"/>
      <c r="BG1522" s="16"/>
    </row>
    <row r="1523" spans="1:59" s="5" customFormat="1" x14ac:dyDescent="0.2">
      <c r="A1523"/>
      <c r="B1523"/>
      <c r="C1523"/>
      <c r="D1523"/>
      <c r="E1523"/>
      <c r="F1523"/>
      <c r="G1523"/>
      <c r="H1523"/>
      <c r="I1523"/>
      <c r="J1523"/>
      <c r="K1523"/>
      <c r="L1523"/>
      <c r="M1523" s="16"/>
      <c r="N1523" s="3">
        <v>1518</v>
      </c>
      <c r="O1523" s="3" t="str">
        <f t="shared" si="223"/>
        <v>NA</v>
      </c>
      <c r="P1523" s="3" t="e">
        <f t="shared" si="219"/>
        <v>#VALUE!</v>
      </c>
      <c r="Q1523" s="3" t="e">
        <f t="shared" si="220"/>
        <v>#VALUE!</v>
      </c>
      <c r="R1523" s="3">
        <f t="shared" si="221"/>
        <v>0.33284247965874275</v>
      </c>
      <c r="S1523" s="3">
        <f t="shared" si="222"/>
        <v>-0.93557996263817245</v>
      </c>
      <c r="T1523" s="16"/>
      <c r="U1523" s="1"/>
      <c r="V1523" s="1"/>
      <c r="W1523" s="1"/>
      <c r="X1523" s="1"/>
      <c r="Y1523" s="1"/>
      <c r="Z1523" s="1"/>
      <c r="AA1523" s="1"/>
      <c r="AB1523" s="1"/>
      <c r="AC1523" s="1"/>
      <c r="AD1523" s="1"/>
      <c r="AE1523" s="16"/>
      <c r="AF1523" s="16"/>
      <c r="AG1523" s="16"/>
      <c r="AH1523" s="16"/>
      <c r="AI1523" s="16"/>
      <c r="AJ1523" s="16"/>
      <c r="AK1523" s="16"/>
      <c r="AL1523" s="16"/>
      <c r="AM1523" s="16"/>
      <c r="AN1523" s="16"/>
      <c r="AO1523" s="16"/>
      <c r="AP1523" s="16"/>
      <c r="AQ1523" s="16"/>
      <c r="AR1523" s="16"/>
      <c r="AS1523" s="16"/>
      <c r="AT1523" s="16"/>
      <c r="AU1523" s="16"/>
      <c r="AV1523" s="16"/>
      <c r="AW1523" s="16"/>
      <c r="AX1523" s="16"/>
      <c r="AY1523" s="16"/>
      <c r="AZ1523" s="16"/>
      <c r="BA1523" s="16"/>
      <c r="BB1523" s="16"/>
      <c r="BC1523" s="16"/>
      <c r="BD1523" s="16"/>
      <c r="BE1523" s="16"/>
      <c r="BF1523" s="16"/>
      <c r="BG1523" s="16"/>
    </row>
    <row r="1524" spans="1:59" s="5" customFormat="1" x14ac:dyDescent="0.2">
      <c r="A1524"/>
      <c r="B1524"/>
      <c r="C1524"/>
      <c r="D1524"/>
      <c r="E1524"/>
      <c r="F1524"/>
      <c r="G1524"/>
      <c r="H1524"/>
      <c r="I1524"/>
      <c r="J1524"/>
      <c r="K1524"/>
      <c r="L1524"/>
      <c r="M1524" s="16"/>
      <c r="N1524" s="3">
        <v>1519</v>
      </c>
      <c r="O1524" s="3" t="str">
        <f t="shared" si="223"/>
        <v>NA</v>
      </c>
      <c r="P1524" s="3" t="e">
        <f t="shared" si="219"/>
        <v>#VALUE!</v>
      </c>
      <c r="Q1524" s="3" t="e">
        <f t="shared" si="220"/>
        <v>#VALUE!</v>
      </c>
      <c r="R1524" s="3">
        <f t="shared" si="221"/>
        <v>0.73891596145717997</v>
      </c>
      <c r="S1524" s="3">
        <f t="shared" si="222"/>
        <v>0.13616405989968119</v>
      </c>
      <c r="T1524" s="16"/>
      <c r="U1524" s="1"/>
      <c r="V1524" s="1"/>
      <c r="W1524" s="1"/>
      <c r="X1524" s="1"/>
      <c r="Y1524" s="1"/>
      <c r="Z1524" s="1"/>
      <c r="AA1524" s="1"/>
      <c r="AB1524" s="1"/>
      <c r="AC1524" s="1"/>
      <c r="AD1524" s="1"/>
      <c r="AE1524" s="16"/>
      <c r="AF1524" s="16"/>
      <c r="AG1524" s="16"/>
      <c r="AH1524" s="16"/>
      <c r="AI1524" s="16"/>
      <c r="AJ1524" s="16"/>
      <c r="AK1524" s="16"/>
      <c r="AL1524" s="16"/>
      <c r="AM1524" s="16"/>
      <c r="AN1524" s="16"/>
      <c r="AO1524" s="16"/>
      <c r="AP1524" s="16"/>
      <c r="AQ1524" s="16"/>
      <c r="AR1524" s="16"/>
      <c r="AS1524" s="16"/>
      <c r="AT1524" s="16"/>
      <c r="AU1524" s="16"/>
      <c r="AV1524" s="16"/>
      <c r="AW1524" s="16"/>
      <c r="AX1524" s="16"/>
      <c r="AY1524" s="16"/>
      <c r="AZ1524" s="16"/>
      <c r="BA1524" s="16"/>
      <c r="BB1524" s="16"/>
      <c r="BC1524" s="16"/>
      <c r="BD1524" s="16"/>
      <c r="BE1524" s="16"/>
      <c r="BF1524" s="16"/>
      <c r="BG1524" s="16"/>
    </row>
    <row r="1525" spans="1:59" s="5" customFormat="1" x14ac:dyDescent="0.2">
      <c r="A1525"/>
      <c r="B1525"/>
      <c r="C1525"/>
      <c r="D1525"/>
      <c r="E1525"/>
      <c r="F1525"/>
      <c r="G1525"/>
      <c r="H1525"/>
      <c r="I1525"/>
      <c r="J1525"/>
      <c r="K1525"/>
      <c r="L1525"/>
      <c r="M1525" s="16"/>
      <c r="N1525" s="3">
        <v>1520</v>
      </c>
      <c r="O1525" s="3" t="str">
        <f t="shared" si="223"/>
        <v>NA</v>
      </c>
      <c r="P1525" s="3" t="e">
        <f t="shared" si="219"/>
        <v>#VALUE!</v>
      </c>
      <c r="Q1525" s="3" t="e">
        <f t="shared" si="220"/>
        <v>#VALUE!</v>
      </c>
      <c r="R1525" s="3">
        <f t="shared" si="221"/>
        <v>0.39840108984624134</v>
      </c>
      <c r="S1525" s="3">
        <f t="shared" si="222"/>
        <v>-0.91721130150545305</v>
      </c>
      <c r="T1525" s="16"/>
      <c r="U1525" s="1"/>
      <c r="V1525" s="1"/>
      <c r="W1525" s="1"/>
      <c r="X1525" s="1"/>
      <c r="Y1525" s="1"/>
      <c r="Z1525" s="1"/>
      <c r="AA1525" s="1"/>
      <c r="AB1525" s="1"/>
      <c r="AC1525" s="1"/>
      <c r="AD1525" s="1"/>
      <c r="AE1525" s="16"/>
      <c r="AF1525" s="16"/>
      <c r="AG1525" s="16"/>
      <c r="AH1525" s="16"/>
      <c r="AI1525" s="16"/>
      <c r="AJ1525" s="16"/>
      <c r="AK1525" s="16"/>
      <c r="AL1525" s="16"/>
      <c r="AM1525" s="16"/>
      <c r="AN1525" s="16"/>
      <c r="AO1525" s="16"/>
      <c r="AP1525" s="16"/>
      <c r="AQ1525" s="16"/>
      <c r="AR1525" s="16"/>
      <c r="AS1525" s="16"/>
      <c r="AT1525" s="16"/>
      <c r="AU1525" s="16"/>
      <c r="AV1525" s="16"/>
      <c r="AW1525" s="16"/>
      <c r="AX1525" s="16"/>
      <c r="AY1525" s="16"/>
      <c r="AZ1525" s="16"/>
      <c r="BA1525" s="16"/>
      <c r="BB1525" s="16"/>
      <c r="BC1525" s="16"/>
      <c r="BD1525" s="16"/>
      <c r="BE1525" s="16"/>
      <c r="BF1525" s="16"/>
      <c r="BG1525" s="16"/>
    </row>
    <row r="1526" spans="1:59" s="5" customFormat="1" x14ac:dyDescent="0.2">
      <c r="A1526"/>
      <c r="B1526"/>
      <c r="C1526"/>
      <c r="D1526"/>
      <c r="E1526"/>
      <c r="F1526"/>
      <c r="G1526"/>
      <c r="H1526"/>
      <c r="I1526"/>
      <c r="J1526"/>
      <c r="K1526"/>
      <c r="L1526"/>
      <c r="M1526" s="16"/>
      <c r="N1526" s="3">
        <v>1521</v>
      </c>
      <c r="O1526" s="3" t="str">
        <f t="shared" si="223"/>
        <v>NA</v>
      </c>
      <c r="P1526" s="3" t="e">
        <f t="shared" si="219"/>
        <v>#VALUE!</v>
      </c>
      <c r="Q1526" s="3" t="e">
        <f t="shared" si="220"/>
        <v>#VALUE!</v>
      </c>
      <c r="R1526" s="3">
        <f t="shared" si="221"/>
        <v>0.96768422902232942</v>
      </c>
      <c r="S1526" s="3">
        <f t="shared" si="222"/>
        <v>0.2355321411374485</v>
      </c>
      <c r="T1526" s="16"/>
      <c r="U1526" s="1"/>
      <c r="V1526" s="1"/>
      <c r="W1526" s="1"/>
      <c r="X1526" s="1"/>
      <c r="Y1526" s="1"/>
      <c r="Z1526" s="1"/>
      <c r="AA1526" s="1"/>
      <c r="AB1526" s="1"/>
      <c r="AC1526" s="1"/>
      <c r="AD1526" s="1"/>
      <c r="AE1526" s="16"/>
      <c r="AF1526" s="16"/>
      <c r="AG1526" s="16"/>
      <c r="AH1526" s="16"/>
      <c r="AI1526" s="16"/>
      <c r="AJ1526" s="16"/>
      <c r="AK1526" s="16"/>
      <c r="AL1526" s="16"/>
      <c r="AM1526" s="16"/>
      <c r="AN1526" s="16"/>
      <c r="AO1526" s="16"/>
      <c r="AP1526" s="16"/>
      <c r="AQ1526" s="16"/>
      <c r="AR1526" s="16"/>
      <c r="AS1526" s="16"/>
      <c r="AT1526" s="16"/>
      <c r="AU1526" s="16"/>
      <c r="AV1526" s="16"/>
      <c r="AW1526" s="16"/>
      <c r="AX1526" s="16"/>
      <c r="AY1526" s="16"/>
      <c r="AZ1526" s="16"/>
      <c r="BA1526" s="16"/>
      <c r="BB1526" s="16"/>
      <c r="BC1526" s="16"/>
      <c r="BD1526" s="16"/>
      <c r="BE1526" s="16"/>
      <c r="BF1526" s="16"/>
      <c r="BG1526" s="16"/>
    </row>
    <row r="1527" spans="1:59" s="5" customFormat="1" x14ac:dyDescent="0.2">
      <c r="A1527"/>
      <c r="B1527"/>
      <c r="C1527"/>
      <c r="D1527"/>
      <c r="E1527"/>
      <c r="F1527"/>
      <c r="G1527"/>
      <c r="H1527"/>
      <c r="I1527"/>
      <c r="J1527"/>
      <c r="K1527"/>
      <c r="L1527"/>
      <c r="M1527" s="16"/>
      <c r="N1527" s="3">
        <v>1522</v>
      </c>
      <c r="O1527" s="3" t="str">
        <f t="shared" si="223"/>
        <v>NA</v>
      </c>
      <c r="P1527" s="3" t="e">
        <f t="shared" si="219"/>
        <v>#VALUE!</v>
      </c>
      <c r="Q1527" s="3" t="e">
        <f t="shared" si="220"/>
        <v>#VALUE!</v>
      </c>
      <c r="R1527" s="3">
        <f t="shared" si="221"/>
        <v>0.23135162459542472</v>
      </c>
      <c r="S1527" s="3">
        <f t="shared" si="222"/>
        <v>-0.44717915429214006</v>
      </c>
      <c r="T1527" s="16"/>
      <c r="U1527" s="1"/>
      <c r="V1527" s="1"/>
      <c r="W1527" s="1"/>
      <c r="X1527" s="1"/>
      <c r="Y1527" s="1"/>
      <c r="Z1527" s="1"/>
      <c r="AA1527" s="1"/>
      <c r="AB1527" s="1"/>
      <c r="AC1527" s="1"/>
      <c r="AD1527" s="1"/>
      <c r="AE1527" s="16"/>
      <c r="AF1527" s="16"/>
      <c r="AG1527" s="16"/>
      <c r="AH1527" s="16"/>
      <c r="AI1527" s="16"/>
      <c r="AJ1527" s="16"/>
      <c r="AK1527" s="16"/>
      <c r="AL1527" s="16"/>
      <c r="AM1527" s="16"/>
      <c r="AN1527" s="16"/>
      <c r="AO1527" s="16"/>
      <c r="AP1527" s="16"/>
      <c r="AQ1527" s="16"/>
      <c r="AR1527" s="16"/>
      <c r="AS1527" s="16"/>
      <c r="AT1527" s="16"/>
      <c r="AU1527" s="16"/>
      <c r="AV1527" s="16"/>
      <c r="AW1527" s="16"/>
      <c r="AX1527" s="16"/>
      <c r="AY1527" s="16"/>
      <c r="AZ1527" s="16"/>
      <c r="BA1527" s="16"/>
      <c r="BB1527" s="16"/>
      <c r="BC1527" s="16"/>
      <c r="BD1527" s="16"/>
      <c r="BE1527" s="16"/>
      <c r="BF1527" s="16"/>
      <c r="BG1527" s="16"/>
    </row>
    <row r="1528" spans="1:59" s="5" customFormat="1" x14ac:dyDescent="0.2">
      <c r="A1528"/>
      <c r="B1528"/>
      <c r="C1528"/>
      <c r="D1528"/>
      <c r="E1528"/>
      <c r="F1528"/>
      <c r="G1528"/>
      <c r="H1528"/>
      <c r="I1528"/>
      <c r="J1528"/>
      <c r="K1528"/>
      <c r="L1528"/>
      <c r="M1528" s="16"/>
      <c r="N1528" s="3">
        <v>1523</v>
      </c>
      <c r="O1528" s="3" t="str">
        <f t="shared" si="223"/>
        <v>NA</v>
      </c>
      <c r="P1528" s="3" t="e">
        <f t="shared" si="219"/>
        <v>#VALUE!</v>
      </c>
      <c r="Q1528" s="3" t="e">
        <f t="shared" si="220"/>
        <v>#VALUE!</v>
      </c>
      <c r="R1528" s="3">
        <f t="shared" si="221"/>
        <v>0.94488451170234256</v>
      </c>
      <c r="S1528" s="3">
        <f t="shared" si="222"/>
        <v>0.29968439730707808</v>
      </c>
      <c r="T1528" s="16"/>
      <c r="U1528" s="1"/>
      <c r="V1528" s="1"/>
      <c r="W1528" s="1"/>
      <c r="X1528" s="1"/>
      <c r="Y1528" s="1"/>
      <c r="Z1528" s="1"/>
      <c r="AA1528" s="1"/>
      <c r="AB1528" s="1"/>
      <c r="AC1528" s="1"/>
      <c r="AD1528" s="1"/>
      <c r="AE1528" s="16"/>
      <c r="AF1528" s="16"/>
      <c r="AG1528" s="16"/>
      <c r="AH1528" s="16"/>
      <c r="AI1528" s="16"/>
      <c r="AJ1528" s="16"/>
      <c r="AK1528" s="16"/>
      <c r="AL1528" s="16"/>
      <c r="AM1528" s="16"/>
      <c r="AN1528" s="16"/>
      <c r="AO1528" s="16"/>
      <c r="AP1528" s="16"/>
      <c r="AQ1528" s="16"/>
      <c r="AR1528" s="16"/>
      <c r="AS1528" s="16"/>
      <c r="AT1528" s="16"/>
      <c r="AU1528" s="16"/>
      <c r="AV1528" s="16"/>
      <c r="AW1528" s="16"/>
      <c r="AX1528" s="16"/>
      <c r="AY1528" s="16"/>
      <c r="AZ1528" s="16"/>
      <c r="BA1528" s="16"/>
      <c r="BB1528" s="16"/>
      <c r="BC1528" s="16"/>
      <c r="BD1528" s="16"/>
      <c r="BE1528" s="16"/>
      <c r="BF1528" s="16"/>
      <c r="BG1528" s="16"/>
    </row>
    <row r="1529" spans="1:59" s="5" customFormat="1" x14ac:dyDescent="0.2">
      <c r="A1529"/>
      <c r="B1529"/>
      <c r="C1529"/>
      <c r="D1529"/>
      <c r="E1529"/>
      <c r="F1529"/>
      <c r="G1529"/>
      <c r="H1529"/>
      <c r="I1529"/>
      <c r="J1529"/>
      <c r="K1529"/>
      <c r="L1529"/>
      <c r="M1529" s="16"/>
      <c r="N1529" s="3">
        <v>1524</v>
      </c>
      <c r="O1529" s="3" t="str">
        <f t="shared" si="223"/>
        <v>NA</v>
      </c>
      <c r="P1529" s="3" t="e">
        <f t="shared" si="219"/>
        <v>#VALUE!</v>
      </c>
      <c r="Q1529" s="3" t="e">
        <f t="shared" si="220"/>
        <v>#VALUE!</v>
      </c>
      <c r="R1529" s="3">
        <f t="shared" si="221"/>
        <v>6.430215934460809E-2</v>
      </c>
      <c r="S1529" s="3">
        <f t="shared" si="222"/>
        <v>2.2852992921172988E-2</v>
      </c>
      <c r="T1529" s="16"/>
      <c r="U1529" s="1"/>
      <c r="V1529" s="1"/>
      <c r="W1529" s="1"/>
      <c r="X1529" s="1"/>
      <c r="Y1529" s="1"/>
      <c r="Z1529" s="1"/>
      <c r="AA1529" s="1"/>
      <c r="AB1529" s="1"/>
      <c r="AC1529" s="1"/>
      <c r="AD1529" s="1"/>
      <c r="AE1529" s="16"/>
      <c r="AF1529" s="16"/>
      <c r="AG1529" s="16"/>
      <c r="AH1529" s="16"/>
      <c r="AI1529" s="16"/>
      <c r="AJ1529" s="16"/>
      <c r="AK1529" s="16"/>
      <c r="AL1529" s="16"/>
      <c r="AM1529" s="16"/>
      <c r="AN1529" s="16"/>
      <c r="AO1529" s="16"/>
      <c r="AP1529" s="16"/>
      <c r="AQ1529" s="16"/>
      <c r="AR1529" s="16"/>
      <c r="AS1529" s="16"/>
      <c r="AT1529" s="16"/>
      <c r="AU1529" s="16"/>
      <c r="AV1529" s="16"/>
      <c r="AW1529" s="16"/>
      <c r="AX1529" s="16"/>
      <c r="AY1529" s="16"/>
      <c r="AZ1529" s="16"/>
      <c r="BA1529" s="16"/>
      <c r="BB1529" s="16"/>
      <c r="BC1529" s="16"/>
      <c r="BD1529" s="16"/>
      <c r="BE1529" s="16"/>
      <c r="BF1529" s="16"/>
      <c r="BG1529" s="16"/>
    </row>
    <row r="1530" spans="1:59" s="5" customFormat="1" x14ac:dyDescent="0.2">
      <c r="A1530"/>
      <c r="B1530"/>
      <c r="C1530"/>
      <c r="D1530"/>
      <c r="E1530"/>
      <c r="F1530"/>
      <c r="G1530"/>
      <c r="H1530"/>
      <c r="I1530"/>
      <c r="J1530"/>
      <c r="K1530"/>
      <c r="L1530"/>
      <c r="M1530" s="16"/>
      <c r="N1530" s="3">
        <v>1525</v>
      </c>
      <c r="O1530" s="3" t="str">
        <f t="shared" si="223"/>
        <v>NA</v>
      </c>
      <c r="P1530" s="3" t="e">
        <f t="shared" si="219"/>
        <v>#VALUE!</v>
      </c>
      <c r="Q1530" s="3" t="e">
        <f t="shared" si="220"/>
        <v>#VALUE!</v>
      </c>
      <c r="R1530" s="3">
        <f t="shared" si="221"/>
        <v>0.92208479438235558</v>
      </c>
      <c r="S1530" s="3">
        <f t="shared" si="222"/>
        <v>0.36383665347670774</v>
      </c>
      <c r="T1530" s="16"/>
      <c r="U1530" s="1"/>
      <c r="V1530" s="1"/>
      <c r="W1530" s="1"/>
      <c r="X1530" s="1"/>
      <c r="Y1530" s="1"/>
      <c r="Z1530" s="1"/>
      <c r="AA1530" s="1"/>
      <c r="AB1530" s="1"/>
      <c r="AC1530" s="1"/>
      <c r="AD1530" s="1"/>
      <c r="AE1530" s="16"/>
      <c r="AF1530" s="16"/>
      <c r="AG1530" s="16"/>
      <c r="AH1530" s="16"/>
      <c r="AI1530" s="16"/>
      <c r="AJ1530" s="16"/>
      <c r="AK1530" s="16"/>
      <c r="AL1530" s="16"/>
      <c r="AM1530" s="16"/>
      <c r="AN1530" s="16"/>
      <c r="AO1530" s="16"/>
      <c r="AP1530" s="16"/>
      <c r="AQ1530" s="16"/>
      <c r="AR1530" s="16"/>
      <c r="AS1530" s="16"/>
      <c r="AT1530" s="16"/>
      <c r="AU1530" s="16"/>
      <c r="AV1530" s="16"/>
      <c r="AW1530" s="16"/>
      <c r="AX1530" s="16"/>
      <c r="AY1530" s="16"/>
      <c r="AZ1530" s="16"/>
      <c r="BA1530" s="16"/>
      <c r="BB1530" s="16"/>
      <c r="BC1530" s="16"/>
      <c r="BD1530" s="16"/>
      <c r="BE1530" s="16"/>
      <c r="BF1530" s="16"/>
      <c r="BG1530" s="16"/>
    </row>
    <row r="1531" spans="1:59" s="5" customFormat="1" x14ac:dyDescent="0.2">
      <c r="A1531"/>
      <c r="B1531"/>
      <c r="C1531"/>
      <c r="D1531"/>
      <c r="E1531"/>
      <c r="F1531"/>
      <c r="G1531"/>
      <c r="H1531"/>
      <c r="I1531"/>
      <c r="J1531"/>
      <c r="K1531"/>
      <c r="L1531"/>
      <c r="M1531" s="16"/>
      <c r="N1531" s="3">
        <v>1526</v>
      </c>
      <c r="O1531" s="3" t="str">
        <f t="shared" si="223"/>
        <v>NA</v>
      </c>
      <c r="P1531" s="3" t="e">
        <f t="shared" si="219"/>
        <v>#VALUE!</v>
      </c>
      <c r="Q1531" s="3" t="e">
        <f t="shared" si="220"/>
        <v>#VALUE!</v>
      </c>
      <c r="R1531" s="3">
        <f t="shared" si="221"/>
        <v>-0.10274730590620854</v>
      </c>
      <c r="S1531" s="3">
        <f t="shared" si="222"/>
        <v>0.49288514013448603</v>
      </c>
      <c r="T1531" s="16"/>
      <c r="U1531" s="1"/>
      <c r="V1531" s="1"/>
      <c r="W1531" s="1"/>
      <c r="X1531" s="1"/>
      <c r="Y1531" s="1"/>
      <c r="Z1531" s="1"/>
      <c r="AA1531" s="1"/>
      <c r="AB1531" s="1"/>
      <c r="AC1531" s="1"/>
      <c r="AD1531" s="1"/>
      <c r="AE1531" s="16"/>
      <c r="AF1531" s="16"/>
      <c r="AG1531" s="16"/>
      <c r="AH1531" s="16"/>
      <c r="AI1531" s="16"/>
      <c r="AJ1531" s="16"/>
      <c r="AK1531" s="16"/>
      <c r="AL1531" s="16"/>
      <c r="AM1531" s="16"/>
      <c r="AN1531" s="16"/>
      <c r="AO1531" s="16"/>
      <c r="AP1531" s="16"/>
      <c r="AQ1531" s="16"/>
      <c r="AR1531" s="16"/>
      <c r="AS1531" s="16"/>
      <c r="AT1531" s="16"/>
      <c r="AU1531" s="16"/>
      <c r="AV1531" s="16"/>
      <c r="AW1531" s="16"/>
      <c r="AX1531" s="16"/>
      <c r="AY1531" s="16"/>
      <c r="AZ1531" s="16"/>
      <c r="BA1531" s="16"/>
      <c r="BB1531" s="16"/>
      <c r="BC1531" s="16"/>
      <c r="BD1531" s="16"/>
      <c r="BE1531" s="16"/>
      <c r="BF1531" s="16"/>
      <c r="BG1531" s="16"/>
    </row>
    <row r="1532" spans="1:59" s="5" customFormat="1" x14ac:dyDescent="0.2">
      <c r="A1532"/>
      <c r="B1532"/>
      <c r="C1532"/>
      <c r="D1532"/>
      <c r="E1532"/>
      <c r="F1532"/>
      <c r="G1532"/>
      <c r="H1532"/>
      <c r="I1532"/>
      <c r="J1532"/>
      <c r="K1532"/>
      <c r="L1532"/>
      <c r="M1532" s="16"/>
      <c r="N1532" s="3">
        <v>1527</v>
      </c>
      <c r="O1532" s="3" t="str">
        <f t="shared" si="223"/>
        <v>NA</v>
      </c>
      <c r="P1532" s="3" t="e">
        <f t="shared" si="219"/>
        <v>#VALUE!</v>
      </c>
      <c r="Q1532" s="3" t="e">
        <f t="shared" si="220"/>
        <v>#VALUE!</v>
      </c>
      <c r="R1532" s="3">
        <f t="shared" si="221"/>
        <v>0.89928507706236871</v>
      </c>
      <c r="S1532" s="3">
        <f t="shared" si="222"/>
        <v>0.42798890964633735</v>
      </c>
      <c r="T1532" s="16"/>
      <c r="U1532" s="1"/>
      <c r="V1532" s="1"/>
      <c r="W1532" s="1"/>
      <c r="X1532" s="1"/>
      <c r="Y1532" s="1"/>
      <c r="Z1532" s="1"/>
      <c r="AA1532" s="1"/>
      <c r="AB1532" s="1"/>
      <c r="AC1532" s="1"/>
      <c r="AD1532" s="1"/>
      <c r="AE1532" s="16"/>
      <c r="AF1532" s="16"/>
      <c r="AG1532" s="16"/>
      <c r="AH1532" s="16"/>
      <c r="AI1532" s="16"/>
      <c r="AJ1532" s="16"/>
      <c r="AK1532" s="16"/>
      <c r="AL1532" s="16"/>
      <c r="AM1532" s="16"/>
      <c r="AN1532" s="16"/>
      <c r="AO1532" s="16"/>
      <c r="AP1532" s="16"/>
      <c r="AQ1532" s="16"/>
      <c r="AR1532" s="16"/>
      <c r="AS1532" s="16"/>
      <c r="AT1532" s="16"/>
      <c r="AU1532" s="16"/>
      <c r="AV1532" s="16"/>
      <c r="AW1532" s="16"/>
      <c r="AX1532" s="16"/>
      <c r="AY1532" s="16"/>
      <c r="AZ1532" s="16"/>
      <c r="BA1532" s="16"/>
      <c r="BB1532" s="16"/>
      <c r="BC1532" s="16"/>
      <c r="BD1532" s="16"/>
      <c r="BE1532" s="16"/>
      <c r="BF1532" s="16"/>
      <c r="BG1532" s="16"/>
    </row>
    <row r="1533" spans="1:59" s="5" customFormat="1" x14ac:dyDescent="0.2">
      <c r="A1533"/>
      <c r="B1533"/>
      <c r="C1533"/>
      <c r="D1533"/>
      <c r="E1533"/>
      <c r="F1533"/>
      <c r="G1533"/>
      <c r="H1533"/>
      <c r="I1533"/>
      <c r="J1533"/>
      <c r="K1533"/>
      <c r="L1533"/>
      <c r="M1533" s="16"/>
      <c r="N1533" s="3">
        <v>1528</v>
      </c>
      <c r="O1533" s="3" t="str">
        <f t="shared" si="223"/>
        <v>NA</v>
      </c>
      <c r="P1533" s="3" t="e">
        <f t="shared" si="219"/>
        <v>#VALUE!</v>
      </c>
      <c r="Q1533" s="3" t="e">
        <f t="shared" si="220"/>
        <v>#VALUE!</v>
      </c>
      <c r="R1533" s="3">
        <f t="shared" si="221"/>
        <v>-0.26979677115702516</v>
      </c>
      <c r="S1533" s="3">
        <f t="shared" si="222"/>
        <v>0.96291728734779902</v>
      </c>
      <c r="T1533" s="16"/>
      <c r="U1533" s="1"/>
      <c r="V1533" s="1"/>
      <c r="W1533" s="1"/>
      <c r="X1533" s="1"/>
      <c r="Y1533" s="1"/>
      <c r="Z1533" s="1"/>
      <c r="AA1533" s="1"/>
      <c r="AB1533" s="1"/>
      <c r="AC1533" s="1"/>
      <c r="AD1533" s="1"/>
      <c r="AE1533" s="16"/>
      <c r="AF1533" s="16"/>
      <c r="AG1533" s="16"/>
      <c r="AH1533" s="16"/>
      <c r="AI1533" s="16"/>
      <c r="AJ1533" s="16"/>
      <c r="AK1533" s="16"/>
      <c r="AL1533" s="16"/>
      <c r="AM1533" s="16"/>
      <c r="AN1533" s="16"/>
      <c r="AO1533" s="16"/>
      <c r="AP1533" s="16"/>
      <c r="AQ1533" s="16"/>
      <c r="AR1533" s="16"/>
      <c r="AS1533" s="16"/>
      <c r="AT1533" s="16"/>
      <c r="AU1533" s="16"/>
      <c r="AV1533" s="16"/>
      <c r="AW1533" s="16"/>
      <c r="AX1533" s="16"/>
      <c r="AY1533" s="16"/>
      <c r="AZ1533" s="16"/>
      <c r="BA1533" s="16"/>
      <c r="BB1533" s="16"/>
      <c r="BC1533" s="16"/>
      <c r="BD1533" s="16"/>
      <c r="BE1533" s="16"/>
      <c r="BF1533" s="16"/>
      <c r="BG1533" s="16"/>
    </row>
    <row r="1534" spans="1:59" s="5" customFormat="1" x14ac:dyDescent="0.2">
      <c r="A1534"/>
      <c r="B1534"/>
      <c r="C1534"/>
      <c r="D1534"/>
      <c r="E1534"/>
      <c r="F1534"/>
      <c r="G1534"/>
      <c r="H1534"/>
      <c r="I1534"/>
      <c r="J1534"/>
      <c r="K1534"/>
      <c r="L1534"/>
      <c r="M1534" s="16"/>
      <c r="N1534" s="3">
        <v>1529</v>
      </c>
      <c r="O1534" s="3" t="str">
        <f t="shared" si="223"/>
        <v>NA</v>
      </c>
      <c r="P1534" s="3" t="e">
        <f t="shared" si="219"/>
        <v>#VALUE!</v>
      </c>
      <c r="Q1534" s="3" t="e">
        <f t="shared" si="220"/>
        <v>#VALUE!</v>
      </c>
      <c r="R1534" s="3">
        <f t="shared" si="221"/>
        <v>0.65911695083722577</v>
      </c>
      <c r="S1534" s="3">
        <f t="shared" si="222"/>
        <v>0.36069695649338485</v>
      </c>
      <c r="T1534" s="16"/>
      <c r="U1534" s="1"/>
      <c r="V1534" s="1"/>
      <c r="W1534" s="1"/>
      <c r="X1534" s="1"/>
      <c r="Y1534" s="1"/>
      <c r="Z1534" s="1"/>
      <c r="AA1534" s="1"/>
      <c r="AB1534" s="1"/>
      <c r="AC1534" s="1"/>
      <c r="AD1534" s="1"/>
      <c r="AE1534" s="16"/>
      <c r="AF1534" s="16"/>
      <c r="AG1534" s="16"/>
      <c r="AH1534" s="16"/>
      <c r="AI1534" s="16"/>
      <c r="AJ1534" s="16"/>
      <c r="AK1534" s="16"/>
      <c r="AL1534" s="16"/>
      <c r="AM1534" s="16"/>
      <c r="AN1534" s="16"/>
      <c r="AO1534" s="16"/>
      <c r="AP1534" s="16"/>
      <c r="AQ1534" s="16"/>
      <c r="AR1534" s="16"/>
      <c r="AS1534" s="16"/>
      <c r="AT1534" s="16"/>
      <c r="AU1534" s="16"/>
      <c r="AV1534" s="16"/>
      <c r="AW1534" s="16"/>
      <c r="AX1534" s="16"/>
      <c r="AY1534" s="16"/>
      <c r="AZ1534" s="16"/>
      <c r="BA1534" s="16"/>
      <c r="BB1534" s="16"/>
      <c r="BC1534" s="16"/>
      <c r="BD1534" s="16"/>
      <c r="BE1534" s="16"/>
      <c r="BF1534" s="16"/>
      <c r="BG1534" s="16"/>
    </row>
    <row r="1535" spans="1:59" s="5" customFormat="1" x14ac:dyDescent="0.2">
      <c r="A1535"/>
      <c r="B1535"/>
      <c r="C1535"/>
      <c r="D1535"/>
      <c r="E1535"/>
      <c r="F1535"/>
      <c r="G1535"/>
      <c r="H1535"/>
      <c r="I1535"/>
      <c r="J1535"/>
      <c r="K1535"/>
      <c r="L1535"/>
      <c r="M1535" s="16"/>
      <c r="N1535" s="3">
        <v>1530</v>
      </c>
      <c r="O1535" s="3" t="str">
        <f t="shared" si="223"/>
        <v>NA</v>
      </c>
      <c r="P1535" s="3" t="e">
        <f t="shared" si="219"/>
        <v>#VALUE!</v>
      </c>
      <c r="Q1535" s="3" t="e">
        <f t="shared" si="220"/>
        <v>#VALUE!</v>
      </c>
      <c r="R1535" s="3">
        <f t="shared" si="221"/>
        <v>-0.33224356587662729</v>
      </c>
      <c r="S1535" s="3">
        <f t="shared" si="222"/>
        <v>0.93579281664747138</v>
      </c>
      <c r="T1535" s="16"/>
      <c r="U1535" s="1"/>
      <c r="V1535" s="1"/>
      <c r="W1535" s="1"/>
      <c r="X1535" s="1"/>
      <c r="Y1535" s="1"/>
      <c r="Z1535" s="1"/>
      <c r="AA1535" s="1"/>
      <c r="AB1535" s="1"/>
      <c r="AC1535" s="1"/>
      <c r="AD1535" s="1"/>
      <c r="AE1535" s="16"/>
      <c r="AF1535" s="16"/>
      <c r="AG1535" s="16"/>
      <c r="AH1535" s="16"/>
      <c r="AI1535" s="16"/>
      <c r="AJ1535" s="16"/>
      <c r="AK1535" s="16"/>
      <c r="AL1535" s="16"/>
      <c r="AM1535" s="16"/>
      <c r="AN1535" s="16"/>
      <c r="AO1535" s="16"/>
      <c r="AP1535" s="16"/>
      <c r="AQ1535" s="16"/>
      <c r="AR1535" s="16"/>
      <c r="AS1535" s="16"/>
      <c r="AT1535" s="16"/>
      <c r="AU1535" s="16"/>
      <c r="AV1535" s="16"/>
      <c r="AW1535" s="16"/>
      <c r="AX1535" s="16"/>
      <c r="AY1535" s="16"/>
      <c r="AZ1535" s="16"/>
      <c r="BA1535" s="16"/>
      <c r="BB1535" s="16"/>
      <c r="BC1535" s="16"/>
      <c r="BD1535" s="16"/>
      <c r="BE1535" s="16"/>
      <c r="BF1535" s="16"/>
      <c r="BG1535" s="16"/>
    </row>
    <row r="1536" spans="1:59" s="5" customFormat="1" x14ac:dyDescent="0.2">
      <c r="A1536"/>
      <c r="B1536"/>
      <c r="C1536"/>
      <c r="D1536"/>
      <c r="E1536"/>
      <c r="F1536"/>
      <c r="G1536"/>
      <c r="H1536"/>
      <c r="I1536"/>
      <c r="J1536"/>
      <c r="K1536"/>
      <c r="L1536"/>
      <c r="M1536" s="16"/>
      <c r="N1536" s="3">
        <v>1531</v>
      </c>
      <c r="O1536" s="3" t="str">
        <f t="shared" si="223"/>
        <v>NA</v>
      </c>
      <c r="P1536" s="3" t="e">
        <f t="shared" si="219"/>
        <v>#VALUE!</v>
      </c>
      <c r="Q1536" s="3" t="e">
        <f t="shared" si="220"/>
        <v>#VALUE!</v>
      </c>
      <c r="R1536" s="3">
        <f t="shared" si="221"/>
        <v>0.20158041570692692</v>
      </c>
      <c r="S1536" s="3">
        <f t="shared" si="222"/>
        <v>0.16196079401785021</v>
      </c>
      <c r="T1536" s="16"/>
      <c r="U1536" s="1"/>
      <c r="V1536" s="1"/>
      <c r="W1536" s="1"/>
      <c r="X1536" s="1"/>
      <c r="Y1536" s="1"/>
      <c r="Z1536" s="1"/>
      <c r="AA1536" s="1"/>
      <c r="AB1536" s="1"/>
      <c r="AC1536" s="1"/>
      <c r="AD1536" s="1"/>
      <c r="AE1536" s="16"/>
      <c r="AF1536" s="16"/>
      <c r="AG1536" s="16"/>
      <c r="AH1536" s="16"/>
      <c r="AI1536" s="16"/>
      <c r="AJ1536" s="16"/>
      <c r="AK1536" s="16"/>
      <c r="AL1536" s="16"/>
      <c r="AM1536" s="16"/>
      <c r="AN1536" s="16"/>
      <c r="AO1536" s="16"/>
      <c r="AP1536" s="16"/>
      <c r="AQ1536" s="16"/>
      <c r="AR1536" s="16"/>
      <c r="AS1536" s="16"/>
      <c r="AT1536" s="16"/>
      <c r="AU1536" s="16"/>
      <c r="AV1536" s="16"/>
      <c r="AW1536" s="16"/>
      <c r="AX1536" s="16"/>
      <c r="AY1536" s="16"/>
      <c r="AZ1536" s="16"/>
      <c r="BA1536" s="16"/>
      <c r="BB1536" s="16"/>
      <c r="BC1536" s="16"/>
      <c r="BD1536" s="16"/>
      <c r="BE1536" s="16"/>
      <c r="BF1536" s="16"/>
      <c r="BG1536" s="16"/>
    </row>
    <row r="1537" spans="1:59" s="5" customFormat="1" x14ac:dyDescent="0.2">
      <c r="A1537"/>
      <c r="B1537"/>
      <c r="C1537"/>
      <c r="D1537"/>
      <c r="E1537"/>
      <c r="F1537"/>
      <c r="G1537"/>
      <c r="H1537"/>
      <c r="I1537"/>
      <c r="J1537"/>
      <c r="K1537"/>
      <c r="L1537"/>
      <c r="M1537" s="16"/>
      <c r="N1537" s="3">
        <v>1532</v>
      </c>
      <c r="O1537" s="3" t="str">
        <f t="shared" si="223"/>
        <v>NA</v>
      </c>
      <c r="P1537" s="3" t="e">
        <f t="shared" si="219"/>
        <v>#VALUE!</v>
      </c>
      <c r="Q1537" s="3" t="e">
        <f t="shared" si="220"/>
        <v>#VALUE!</v>
      </c>
      <c r="R1537" s="3">
        <f t="shared" si="221"/>
        <v>-0.39469036059622936</v>
      </c>
      <c r="S1537" s="3">
        <f t="shared" si="222"/>
        <v>0.90866834594714385</v>
      </c>
      <c r="T1537" s="16"/>
      <c r="U1537" s="1"/>
      <c r="V1537" s="1"/>
      <c r="W1537" s="1"/>
      <c r="X1537" s="1"/>
      <c r="Y1537" s="1"/>
      <c r="Z1537" s="1"/>
      <c r="AA1537" s="1"/>
      <c r="AB1537" s="1"/>
      <c r="AC1537" s="1"/>
      <c r="AD1537" s="1"/>
      <c r="AE1537" s="16"/>
      <c r="AF1537" s="16"/>
      <c r="AG1537" s="16"/>
      <c r="AH1537" s="16"/>
      <c r="AI1537" s="16"/>
      <c r="AJ1537" s="16"/>
      <c r="AK1537" s="16"/>
      <c r="AL1537" s="16"/>
      <c r="AM1537" s="16"/>
      <c r="AN1537" s="16"/>
      <c r="AO1537" s="16"/>
      <c r="AP1537" s="16"/>
      <c r="AQ1537" s="16"/>
      <c r="AR1537" s="16"/>
      <c r="AS1537" s="16"/>
      <c r="AT1537" s="16"/>
      <c r="AU1537" s="16"/>
      <c r="AV1537" s="16"/>
      <c r="AW1537" s="16"/>
      <c r="AX1537" s="16"/>
      <c r="AY1537" s="16"/>
      <c r="AZ1537" s="16"/>
      <c r="BA1537" s="16"/>
      <c r="BB1537" s="16"/>
      <c r="BC1537" s="16"/>
      <c r="BD1537" s="16"/>
      <c r="BE1537" s="16"/>
      <c r="BF1537" s="16"/>
      <c r="BG1537" s="16"/>
    </row>
    <row r="1538" spans="1:59" s="5" customFormat="1" x14ac:dyDescent="0.2">
      <c r="A1538"/>
      <c r="B1538"/>
      <c r="C1538"/>
      <c r="D1538"/>
      <c r="E1538"/>
      <c r="F1538"/>
      <c r="G1538"/>
      <c r="H1538"/>
      <c r="I1538"/>
      <c r="J1538"/>
      <c r="K1538"/>
      <c r="L1538"/>
      <c r="M1538" s="16"/>
      <c r="N1538" s="3">
        <v>1533</v>
      </c>
      <c r="O1538" s="3" t="str">
        <f t="shared" si="223"/>
        <v>NA</v>
      </c>
      <c r="P1538" s="3" t="e">
        <f t="shared" si="219"/>
        <v>#VALUE!</v>
      </c>
      <c r="Q1538" s="3" t="e">
        <f t="shared" si="220"/>
        <v>#VALUE!</v>
      </c>
      <c r="R1538" s="3">
        <f t="shared" si="221"/>
        <v>-0.25595611942337199</v>
      </c>
      <c r="S1538" s="3">
        <f t="shared" si="222"/>
        <v>-3.6775368457684393E-2</v>
      </c>
      <c r="T1538" s="16"/>
      <c r="U1538" s="1"/>
      <c r="V1538" s="1"/>
      <c r="W1538" s="1"/>
      <c r="X1538" s="1"/>
      <c r="Y1538" s="1"/>
      <c r="Z1538" s="1"/>
      <c r="AA1538" s="1"/>
      <c r="AB1538" s="1"/>
      <c r="AC1538" s="1"/>
      <c r="AD1538" s="1"/>
      <c r="AE1538" s="16"/>
      <c r="AF1538" s="16"/>
      <c r="AG1538" s="16"/>
      <c r="AH1538" s="16"/>
      <c r="AI1538" s="16"/>
      <c r="AJ1538" s="16"/>
      <c r="AK1538" s="16"/>
      <c r="AL1538" s="16"/>
      <c r="AM1538" s="16"/>
      <c r="AN1538" s="16"/>
      <c r="AO1538" s="16"/>
      <c r="AP1538" s="16"/>
      <c r="AQ1538" s="16"/>
      <c r="AR1538" s="16"/>
      <c r="AS1538" s="16"/>
      <c r="AT1538" s="16"/>
      <c r="AU1538" s="16"/>
      <c r="AV1538" s="16"/>
      <c r="AW1538" s="16"/>
      <c r="AX1538" s="16"/>
      <c r="AY1538" s="16"/>
      <c r="AZ1538" s="16"/>
      <c r="BA1538" s="16"/>
      <c r="BB1538" s="16"/>
      <c r="BC1538" s="16"/>
      <c r="BD1538" s="16"/>
      <c r="BE1538" s="16"/>
      <c r="BF1538" s="16"/>
      <c r="BG1538" s="16"/>
    </row>
    <row r="1539" spans="1:59" s="5" customFormat="1" x14ac:dyDescent="0.2">
      <c r="A1539"/>
      <c r="B1539"/>
      <c r="C1539"/>
      <c r="D1539"/>
      <c r="E1539"/>
      <c r="F1539"/>
      <c r="G1539"/>
      <c r="H1539"/>
      <c r="I1539"/>
      <c r="J1539"/>
      <c r="K1539"/>
      <c r="L1539"/>
      <c r="M1539" s="16"/>
      <c r="N1539" s="3">
        <v>1534</v>
      </c>
      <c r="O1539" s="3" t="str">
        <f t="shared" si="223"/>
        <v>NA</v>
      </c>
      <c r="P1539" s="3" t="e">
        <f t="shared" si="219"/>
        <v>#VALUE!</v>
      </c>
      <c r="Q1539" s="3" t="e">
        <f t="shared" si="220"/>
        <v>#VALUE!</v>
      </c>
      <c r="R1539" s="3">
        <f t="shared" si="221"/>
        <v>-0.45713715531583143</v>
      </c>
      <c r="S1539" s="3">
        <f t="shared" si="222"/>
        <v>0.8815438752468161</v>
      </c>
      <c r="T1539" s="16"/>
      <c r="U1539" s="1"/>
      <c r="V1539" s="1"/>
      <c r="W1539" s="1"/>
      <c r="X1539" s="1"/>
      <c r="Y1539" s="1"/>
      <c r="Z1539" s="1"/>
      <c r="AA1539" s="1"/>
      <c r="AB1539" s="1"/>
      <c r="AC1539" s="1"/>
      <c r="AD1539" s="1"/>
      <c r="AE1539" s="16"/>
      <c r="AF1539" s="16"/>
      <c r="AG1539" s="16"/>
      <c r="AH1539" s="16"/>
      <c r="AI1539" s="16"/>
      <c r="AJ1539" s="16"/>
      <c r="AK1539" s="16"/>
      <c r="AL1539" s="16"/>
      <c r="AM1539" s="16"/>
      <c r="AN1539" s="16"/>
      <c r="AO1539" s="16"/>
      <c r="AP1539" s="16"/>
      <c r="AQ1539" s="16"/>
      <c r="AR1539" s="16"/>
      <c r="AS1539" s="16"/>
      <c r="AT1539" s="16"/>
      <c r="AU1539" s="16"/>
      <c r="AV1539" s="16"/>
      <c r="AW1539" s="16"/>
      <c r="AX1539" s="16"/>
      <c r="AY1539" s="16"/>
      <c r="AZ1539" s="16"/>
      <c r="BA1539" s="16"/>
      <c r="BB1539" s="16"/>
      <c r="BC1539" s="16"/>
      <c r="BD1539" s="16"/>
      <c r="BE1539" s="16"/>
      <c r="BF1539" s="16"/>
      <c r="BG1539" s="16"/>
    </row>
    <row r="1540" spans="1:59" s="5" customFormat="1" x14ac:dyDescent="0.2">
      <c r="A1540"/>
      <c r="B1540"/>
      <c r="C1540"/>
      <c r="D1540"/>
      <c r="E1540"/>
      <c r="F1540"/>
      <c r="G1540"/>
      <c r="H1540"/>
      <c r="I1540"/>
      <c r="J1540"/>
      <c r="K1540"/>
      <c r="L1540"/>
      <c r="M1540" s="16"/>
      <c r="N1540" s="3">
        <v>1535</v>
      </c>
      <c r="O1540" s="3" t="str">
        <f t="shared" si="223"/>
        <v>NA</v>
      </c>
      <c r="P1540" s="3" t="e">
        <f t="shared" si="219"/>
        <v>#VALUE!</v>
      </c>
      <c r="Q1540" s="3" t="e">
        <f t="shared" si="220"/>
        <v>#VALUE!</v>
      </c>
      <c r="R1540" s="3">
        <f t="shared" si="221"/>
        <v>-0.71349265455367095</v>
      </c>
      <c r="S1540" s="3">
        <f t="shared" si="222"/>
        <v>-0.23551153093321903</v>
      </c>
      <c r="T1540" s="16"/>
      <c r="U1540" s="1"/>
      <c r="V1540" s="1"/>
      <c r="W1540" s="1"/>
      <c r="X1540" s="1"/>
      <c r="Y1540" s="1"/>
      <c r="Z1540" s="1"/>
      <c r="AA1540" s="1"/>
      <c r="AB1540" s="1"/>
      <c r="AC1540" s="1"/>
      <c r="AD1540" s="1"/>
      <c r="AE1540" s="16"/>
      <c r="AF1540" s="16"/>
      <c r="AG1540" s="16"/>
      <c r="AH1540" s="16"/>
      <c r="AI1540" s="16"/>
      <c r="AJ1540" s="16"/>
      <c r="AK1540" s="16"/>
      <c r="AL1540" s="16"/>
      <c r="AM1540" s="16"/>
      <c r="AN1540" s="16"/>
      <c r="AO1540" s="16"/>
      <c r="AP1540" s="16"/>
      <c r="AQ1540" s="16"/>
      <c r="AR1540" s="16"/>
      <c r="AS1540" s="16"/>
      <c r="AT1540" s="16"/>
      <c r="AU1540" s="16"/>
      <c r="AV1540" s="16"/>
      <c r="AW1540" s="16"/>
      <c r="AX1540" s="16"/>
      <c r="AY1540" s="16"/>
      <c r="AZ1540" s="16"/>
      <c r="BA1540" s="16"/>
      <c r="BB1540" s="16"/>
      <c r="BC1540" s="16"/>
      <c r="BD1540" s="16"/>
      <c r="BE1540" s="16"/>
      <c r="BF1540" s="16"/>
      <c r="BG1540" s="16"/>
    </row>
    <row r="1541" spans="1:59" s="5" customFormat="1" x14ac:dyDescent="0.2">
      <c r="A1541"/>
      <c r="B1541"/>
      <c r="C1541"/>
      <c r="D1541"/>
      <c r="E1541"/>
      <c r="F1541"/>
      <c r="G1541"/>
      <c r="H1541"/>
      <c r="I1541"/>
      <c r="J1541"/>
      <c r="K1541"/>
      <c r="L1541"/>
      <c r="M1541" s="16"/>
      <c r="N1541" s="3">
        <v>1536</v>
      </c>
      <c r="O1541" s="3" t="str">
        <f t="shared" si="223"/>
        <v>NA</v>
      </c>
      <c r="P1541" s="3" t="e">
        <f t="shared" ref="P1541:P1604" si="224">(1-MOD(O1541-1,$B$1)/$B$1)*VLOOKUP(IF(INT((O1541-1)/$B$1)=$A$1,1,INT((O1541-1)/$B$1)+1),$A$7:$C$57,2)+MOD(O1541-1,$B$1)/$B$1*VLOOKUP(IF(INT((O1541-1)/$B$1)+1=$A$1,1,(INT((O1541-1)/$B$1)+2)),$A$7:$C$57,2)</f>
        <v>#VALUE!</v>
      </c>
      <c r="Q1541" s="3" t="e">
        <f t="shared" ref="Q1541:Q1604" si="225">(1-MOD(O1541-1,$B$1)/$B$1)*VLOOKUP(IF(INT((O1541-1)/$B$1)=$A$1,1,INT((O1541-1)/$B$1)+1),$A$7:$C$57,3)+MOD(O1541-1,$B$1)/$B$1*VLOOKUP(IF(INT((O1541-1)/$B$1)+1=$A$1,1,(INT((O1541-1)/$B$1)+2)),$A$7:$C$57,3)</f>
        <v>#VALUE!</v>
      </c>
      <c r="R1541" s="3">
        <f t="shared" ref="R1541:R1604" si="226">VLOOKUP(MOD(N1541*$C$1,$A$1*$B$1),$N$5:$Q$2019,3)</f>
        <v>-0.51958395003543356</v>
      </c>
      <c r="S1541" s="3">
        <f t="shared" ref="S1541:S1604" si="227">VLOOKUP(MOD(N1541*$C$1,$A$1*$B$1),$N$5:$Q$2019,4)</f>
        <v>0.85441940454648857</v>
      </c>
      <c r="T1541" s="16"/>
      <c r="U1541" s="1"/>
      <c r="V1541" s="1"/>
      <c r="W1541" s="1"/>
      <c r="X1541" s="1"/>
      <c r="Y1541" s="1"/>
      <c r="Z1541" s="1"/>
      <c r="AA1541" s="1"/>
      <c r="AB1541" s="1"/>
      <c r="AC1541" s="1"/>
      <c r="AD1541" s="1"/>
      <c r="AE1541" s="16"/>
      <c r="AF1541" s="16"/>
      <c r="AG1541" s="16"/>
      <c r="AH1541" s="16"/>
      <c r="AI1541" s="16"/>
      <c r="AJ1541" s="16"/>
      <c r="AK1541" s="16"/>
      <c r="AL1541" s="16"/>
      <c r="AM1541" s="16"/>
      <c r="AN1541" s="16"/>
      <c r="AO1541" s="16"/>
      <c r="AP1541" s="16"/>
      <c r="AQ1541" s="16"/>
      <c r="AR1541" s="16"/>
      <c r="AS1541" s="16"/>
      <c r="AT1541" s="16"/>
      <c r="AU1541" s="16"/>
      <c r="AV1541" s="16"/>
      <c r="AW1541" s="16"/>
      <c r="AX1541" s="16"/>
      <c r="AY1541" s="16"/>
      <c r="AZ1541" s="16"/>
      <c r="BA1541" s="16"/>
      <c r="BB1541" s="16"/>
      <c r="BC1541" s="16"/>
      <c r="BD1541" s="16"/>
      <c r="BE1541" s="16"/>
      <c r="BF1541" s="16"/>
      <c r="BG1541" s="16"/>
    </row>
    <row r="1542" spans="1:59" s="5" customFormat="1" x14ac:dyDescent="0.2">
      <c r="A1542"/>
      <c r="B1542"/>
      <c r="C1542"/>
      <c r="D1542"/>
      <c r="E1542"/>
      <c r="F1542"/>
      <c r="G1542"/>
      <c r="H1542"/>
      <c r="I1542"/>
      <c r="J1542"/>
      <c r="K1542"/>
      <c r="L1542"/>
      <c r="M1542" s="16"/>
      <c r="N1542" s="3">
        <v>1537</v>
      </c>
      <c r="O1542" s="3" t="str">
        <f t="shared" ref="O1542:O1605" si="228">IF($N$4&gt;=O1541,O1541+1,"NA")</f>
        <v>NA</v>
      </c>
      <c r="P1542" s="3" t="e">
        <f t="shared" si="224"/>
        <v>#VALUE!</v>
      </c>
      <c r="Q1542" s="3" t="e">
        <f t="shared" si="225"/>
        <v>#VALUE!</v>
      </c>
      <c r="R1542" s="3">
        <f t="shared" si="226"/>
        <v>-0.92659954348027307</v>
      </c>
      <c r="S1542" s="3">
        <f t="shared" si="227"/>
        <v>-0.36510470091397146</v>
      </c>
      <c r="T1542" s="16"/>
      <c r="U1542" s="1"/>
      <c r="V1542" s="1"/>
      <c r="W1542" s="1"/>
      <c r="X1542" s="1"/>
      <c r="Y1542" s="1"/>
      <c r="Z1542" s="1"/>
      <c r="AA1542" s="1"/>
      <c r="AB1542" s="1"/>
      <c r="AC1542" s="1"/>
      <c r="AD1542" s="1"/>
      <c r="AE1542" s="16"/>
      <c r="AF1542" s="16"/>
      <c r="AG1542" s="16"/>
      <c r="AH1542" s="16"/>
      <c r="AI1542" s="16"/>
      <c r="AJ1542" s="16"/>
      <c r="AK1542" s="16"/>
      <c r="AL1542" s="16"/>
      <c r="AM1542" s="16"/>
      <c r="AN1542" s="16"/>
      <c r="AO1542" s="16"/>
      <c r="AP1542" s="16"/>
      <c r="AQ1542" s="16"/>
      <c r="AR1542" s="16"/>
      <c r="AS1542" s="16"/>
      <c r="AT1542" s="16"/>
      <c r="AU1542" s="16"/>
      <c r="AV1542" s="16"/>
      <c r="AW1542" s="16"/>
      <c r="AX1542" s="16"/>
      <c r="AY1542" s="16"/>
      <c r="AZ1542" s="16"/>
      <c r="BA1542" s="16"/>
      <c r="BB1542" s="16"/>
      <c r="BC1542" s="16"/>
      <c r="BD1542" s="16"/>
      <c r="BE1542" s="16"/>
      <c r="BF1542" s="16"/>
      <c r="BG1542" s="16"/>
    </row>
    <row r="1543" spans="1:59" s="5" customFormat="1" x14ac:dyDescent="0.2">
      <c r="A1543"/>
      <c r="B1543"/>
      <c r="C1543"/>
      <c r="D1543"/>
      <c r="E1543"/>
      <c r="F1543"/>
      <c r="G1543"/>
      <c r="H1543"/>
      <c r="I1543"/>
      <c r="J1543"/>
      <c r="K1543"/>
      <c r="L1543"/>
      <c r="M1543" s="16"/>
      <c r="N1543" s="3">
        <v>1538</v>
      </c>
      <c r="O1543" s="3" t="str">
        <f t="shared" si="228"/>
        <v>NA</v>
      </c>
      <c r="P1543" s="3" t="e">
        <f t="shared" si="224"/>
        <v>#VALUE!</v>
      </c>
      <c r="Q1543" s="3" t="e">
        <f t="shared" si="225"/>
        <v>#VALUE!</v>
      </c>
      <c r="R1543" s="3">
        <f t="shared" si="226"/>
        <v>-0.29008769006501484</v>
      </c>
      <c r="S1543" s="3">
        <f t="shared" si="227"/>
        <v>0.41151172803350311</v>
      </c>
      <c r="T1543" s="16"/>
      <c r="U1543" s="1"/>
      <c r="V1543" s="1"/>
      <c r="W1543" s="1"/>
      <c r="X1543" s="1"/>
      <c r="Y1543" s="1"/>
      <c r="Z1543" s="1"/>
      <c r="AA1543" s="1"/>
      <c r="AB1543" s="1"/>
      <c r="AC1543" s="1"/>
      <c r="AD1543" s="1"/>
      <c r="AE1543" s="16"/>
      <c r="AF1543" s="16"/>
      <c r="AG1543" s="16"/>
      <c r="AH1543" s="16"/>
      <c r="AI1543" s="16"/>
      <c r="AJ1543" s="16"/>
      <c r="AK1543" s="16"/>
      <c r="AL1543" s="16"/>
      <c r="AM1543" s="16"/>
      <c r="AN1543" s="16"/>
      <c r="AO1543" s="16"/>
      <c r="AP1543" s="16"/>
      <c r="AQ1543" s="16"/>
      <c r="AR1543" s="16"/>
      <c r="AS1543" s="16"/>
      <c r="AT1543" s="16"/>
      <c r="AU1543" s="16"/>
      <c r="AV1543" s="16"/>
      <c r="AW1543" s="16"/>
      <c r="AX1543" s="16"/>
      <c r="AY1543" s="16"/>
      <c r="AZ1543" s="16"/>
      <c r="BA1543" s="16"/>
      <c r="BB1543" s="16"/>
      <c r="BC1543" s="16"/>
      <c r="BD1543" s="16"/>
      <c r="BE1543" s="16"/>
      <c r="BF1543" s="16"/>
      <c r="BG1543" s="16"/>
    </row>
    <row r="1544" spans="1:59" s="5" customFormat="1" x14ac:dyDescent="0.2">
      <c r="A1544"/>
      <c r="B1544"/>
      <c r="C1544"/>
      <c r="D1544"/>
      <c r="E1544"/>
      <c r="F1544"/>
      <c r="G1544"/>
      <c r="H1544"/>
      <c r="I1544"/>
      <c r="J1544"/>
      <c r="K1544"/>
      <c r="L1544"/>
      <c r="M1544" s="16"/>
      <c r="N1544" s="3">
        <v>1539</v>
      </c>
      <c r="O1544" s="3" t="str">
        <f t="shared" si="228"/>
        <v>NA</v>
      </c>
      <c r="P1544" s="3" t="e">
        <f t="shared" si="224"/>
        <v>#VALUE!</v>
      </c>
      <c r="Q1544" s="3" t="e">
        <f t="shared" si="225"/>
        <v>#VALUE!</v>
      </c>
      <c r="R1544" s="3">
        <f t="shared" si="226"/>
        <v>-0.89527678620317852</v>
      </c>
      <c r="S1544" s="3">
        <f t="shared" si="227"/>
        <v>-0.42555487839994166</v>
      </c>
      <c r="T1544" s="16"/>
      <c r="U1544" s="1"/>
      <c r="V1544" s="1"/>
      <c r="W1544" s="1"/>
      <c r="X1544" s="1"/>
      <c r="Y1544" s="1"/>
      <c r="Z1544" s="1"/>
      <c r="AA1544" s="1"/>
      <c r="AB1544" s="1"/>
      <c r="AC1544" s="1"/>
      <c r="AD1544" s="1"/>
      <c r="AE1544" s="16"/>
      <c r="AF1544" s="16"/>
      <c r="AG1544" s="16"/>
      <c r="AH1544" s="16"/>
      <c r="AI1544" s="16"/>
      <c r="AJ1544" s="16"/>
      <c r="AK1544" s="16"/>
      <c r="AL1544" s="16"/>
      <c r="AM1544" s="16"/>
      <c r="AN1544" s="16"/>
      <c r="AO1544" s="16"/>
      <c r="AP1544" s="16"/>
      <c r="AQ1544" s="16"/>
      <c r="AR1544" s="16"/>
      <c r="AS1544" s="16"/>
      <c r="AT1544" s="16"/>
      <c r="AU1544" s="16"/>
      <c r="AV1544" s="16"/>
      <c r="AW1544" s="16"/>
      <c r="AX1544" s="16"/>
      <c r="AY1544" s="16"/>
      <c r="AZ1544" s="16"/>
      <c r="BA1544" s="16"/>
      <c r="BB1544" s="16"/>
      <c r="BC1544" s="16"/>
      <c r="BD1544" s="16"/>
      <c r="BE1544" s="16"/>
      <c r="BF1544" s="16"/>
      <c r="BG1544" s="16"/>
    </row>
    <row r="1545" spans="1:59" s="5" customFormat="1" x14ac:dyDescent="0.2">
      <c r="A1545"/>
      <c r="B1545"/>
      <c r="C1545"/>
      <c r="D1545"/>
      <c r="E1545"/>
      <c r="F1545"/>
      <c r="G1545"/>
      <c r="H1545"/>
      <c r="I1545"/>
      <c r="J1545"/>
      <c r="K1545"/>
      <c r="L1545"/>
      <c r="M1545" s="16"/>
      <c r="N1545" s="3">
        <v>1540</v>
      </c>
      <c r="O1545" s="3" t="str">
        <f t="shared" si="228"/>
        <v>NA</v>
      </c>
      <c r="P1545" s="3" t="e">
        <f t="shared" si="224"/>
        <v>#VALUE!</v>
      </c>
      <c r="Q1545" s="3" t="e">
        <f t="shared" si="225"/>
        <v>#VALUE!</v>
      </c>
      <c r="R1545" s="3">
        <f t="shared" si="226"/>
        <v>-6.059143009459611E-2</v>
      </c>
      <c r="S1545" s="3">
        <f t="shared" si="227"/>
        <v>-3.1395948479482239E-2</v>
      </c>
      <c r="T1545" s="16"/>
      <c r="U1545" s="1"/>
      <c r="V1545" s="1"/>
      <c r="W1545" s="1"/>
      <c r="X1545" s="1"/>
      <c r="Y1545" s="1"/>
      <c r="Z1545" s="1"/>
      <c r="AA1545" s="1"/>
      <c r="AB1545" s="1"/>
      <c r="AC1545" s="1"/>
      <c r="AD1545" s="1"/>
      <c r="AE1545" s="16"/>
      <c r="AF1545" s="16"/>
      <c r="AG1545" s="16"/>
      <c r="AH1545" s="16"/>
      <c r="AI1545" s="16"/>
      <c r="AJ1545" s="16"/>
      <c r="AK1545" s="16"/>
      <c r="AL1545" s="16"/>
      <c r="AM1545" s="16"/>
      <c r="AN1545" s="16"/>
      <c r="AO1545" s="16"/>
      <c r="AP1545" s="16"/>
      <c r="AQ1545" s="16"/>
      <c r="AR1545" s="16"/>
      <c r="AS1545" s="16"/>
      <c r="AT1545" s="16"/>
      <c r="AU1545" s="16"/>
      <c r="AV1545" s="16"/>
      <c r="AW1545" s="16"/>
      <c r="AX1545" s="16"/>
      <c r="AY1545" s="16"/>
      <c r="AZ1545" s="16"/>
      <c r="BA1545" s="16"/>
      <c r="BB1545" s="16"/>
      <c r="BC1545" s="16"/>
      <c r="BD1545" s="16"/>
      <c r="BE1545" s="16"/>
      <c r="BF1545" s="16"/>
      <c r="BG1545" s="16"/>
    </row>
    <row r="1546" spans="1:59" s="5" customFormat="1" x14ac:dyDescent="0.2">
      <c r="A1546"/>
      <c r="B1546"/>
      <c r="C1546"/>
      <c r="D1546"/>
      <c r="E1546"/>
      <c r="F1546"/>
      <c r="G1546"/>
      <c r="H1546"/>
      <c r="I1546"/>
      <c r="J1546"/>
      <c r="K1546"/>
      <c r="L1546"/>
      <c r="M1546" s="16"/>
      <c r="N1546" s="3">
        <v>1541</v>
      </c>
      <c r="O1546" s="3" t="str">
        <f t="shared" si="228"/>
        <v>NA</v>
      </c>
      <c r="P1546" s="3" t="e">
        <f t="shared" si="224"/>
        <v>#VALUE!</v>
      </c>
      <c r="Q1546" s="3" t="e">
        <f t="shared" si="225"/>
        <v>#VALUE!</v>
      </c>
      <c r="R1546" s="3">
        <f t="shared" si="226"/>
        <v>-0.86395402892608386</v>
      </c>
      <c r="S1546" s="3">
        <f t="shared" si="227"/>
        <v>-0.48600505588591192</v>
      </c>
      <c r="T1546" s="16"/>
      <c r="U1546" s="1"/>
      <c r="V1546" s="1"/>
      <c r="W1546" s="1"/>
      <c r="X1546" s="1"/>
      <c r="Y1546" s="1"/>
      <c r="Z1546" s="1"/>
      <c r="AA1546" s="1"/>
      <c r="AB1546" s="1"/>
      <c r="AC1546" s="1"/>
      <c r="AD1546" s="1"/>
      <c r="AE1546" s="16"/>
      <c r="AF1546" s="16"/>
      <c r="AG1546" s="16"/>
      <c r="AH1546" s="16"/>
      <c r="AI1546" s="16"/>
      <c r="AJ1546" s="16"/>
      <c r="AK1546" s="16"/>
      <c r="AL1546" s="16"/>
      <c r="AM1546" s="16"/>
      <c r="AN1546" s="16"/>
      <c r="AO1546" s="16"/>
      <c r="AP1546" s="16"/>
      <c r="AQ1546" s="16"/>
      <c r="AR1546" s="16"/>
      <c r="AS1546" s="16"/>
      <c r="AT1546" s="16"/>
      <c r="AU1546" s="16"/>
      <c r="AV1546" s="16"/>
      <c r="AW1546" s="16"/>
      <c r="AX1546" s="16"/>
      <c r="AY1546" s="16"/>
      <c r="AZ1546" s="16"/>
      <c r="BA1546" s="16"/>
      <c r="BB1546" s="16"/>
      <c r="BC1546" s="16"/>
      <c r="BD1546" s="16"/>
      <c r="BE1546" s="16"/>
      <c r="BF1546" s="16"/>
      <c r="BG1546" s="16"/>
    </row>
    <row r="1547" spans="1:59" s="5" customFormat="1" x14ac:dyDescent="0.2">
      <c r="A1547"/>
      <c r="B1547"/>
      <c r="C1547"/>
      <c r="D1547"/>
      <c r="E1547"/>
      <c r="F1547"/>
      <c r="G1547"/>
      <c r="H1547"/>
      <c r="I1547"/>
      <c r="J1547"/>
      <c r="K1547"/>
      <c r="L1547"/>
      <c r="M1547" s="16"/>
      <c r="N1547" s="3">
        <v>1542</v>
      </c>
      <c r="O1547" s="3" t="str">
        <f t="shared" si="228"/>
        <v>NA</v>
      </c>
      <c r="P1547" s="3" t="e">
        <f t="shared" si="224"/>
        <v>#VALUE!</v>
      </c>
      <c r="Q1547" s="3" t="e">
        <f t="shared" si="225"/>
        <v>#VALUE!</v>
      </c>
      <c r="R1547" s="3">
        <f t="shared" si="226"/>
        <v>0.16890482987582262</v>
      </c>
      <c r="S1547" s="3">
        <f t="shared" si="227"/>
        <v>-0.47430362499246764</v>
      </c>
      <c r="T1547" s="16"/>
      <c r="U1547" s="1"/>
      <c r="V1547" s="1"/>
      <c r="W1547" s="1"/>
      <c r="X1547" s="1"/>
      <c r="Y1547" s="1"/>
      <c r="Z1547" s="1"/>
      <c r="AA1547" s="1"/>
      <c r="AB1547" s="1"/>
      <c r="AC1547" s="1"/>
      <c r="AD1547" s="1"/>
      <c r="AE1547" s="16"/>
      <c r="AF1547" s="16"/>
      <c r="AG1547" s="16"/>
      <c r="AH1547" s="16"/>
      <c r="AI1547" s="16"/>
      <c r="AJ1547" s="16"/>
      <c r="AK1547" s="16"/>
      <c r="AL1547" s="16"/>
      <c r="AM1547" s="16"/>
      <c r="AN1547" s="16"/>
      <c r="AO1547" s="16"/>
      <c r="AP1547" s="16"/>
      <c r="AQ1547" s="16"/>
      <c r="AR1547" s="16"/>
      <c r="AS1547" s="16"/>
      <c r="AT1547" s="16"/>
      <c r="AU1547" s="16"/>
      <c r="AV1547" s="16"/>
      <c r="AW1547" s="16"/>
      <c r="AX1547" s="16"/>
      <c r="AY1547" s="16"/>
      <c r="AZ1547" s="16"/>
      <c r="BA1547" s="16"/>
      <c r="BB1547" s="16"/>
      <c r="BC1547" s="16"/>
      <c r="BD1547" s="16"/>
      <c r="BE1547" s="16"/>
      <c r="BF1547" s="16"/>
      <c r="BG1547" s="16"/>
    </row>
    <row r="1548" spans="1:59" s="5" customFormat="1" x14ac:dyDescent="0.2">
      <c r="A1548"/>
      <c r="B1548"/>
      <c r="C1548"/>
      <c r="D1548"/>
      <c r="E1548"/>
      <c r="F1548"/>
      <c r="G1548"/>
      <c r="H1548"/>
      <c r="I1548"/>
      <c r="J1548"/>
      <c r="K1548"/>
      <c r="L1548"/>
      <c r="M1548" s="16"/>
      <c r="N1548" s="3">
        <v>1543</v>
      </c>
      <c r="O1548" s="3" t="str">
        <f t="shared" si="228"/>
        <v>NA</v>
      </c>
      <c r="P1548" s="3" t="e">
        <f t="shared" si="224"/>
        <v>#VALUE!</v>
      </c>
      <c r="Q1548" s="3" t="e">
        <f t="shared" si="225"/>
        <v>#VALUE!</v>
      </c>
      <c r="R1548" s="3">
        <f t="shared" si="226"/>
        <v>-0.83263127164898931</v>
      </c>
      <c r="S1548" s="3">
        <f t="shared" si="227"/>
        <v>-0.54645523337188218</v>
      </c>
      <c r="T1548" s="16"/>
      <c r="U1548" s="1"/>
      <c r="V1548" s="1"/>
      <c r="W1548" s="1"/>
      <c r="X1548" s="1"/>
      <c r="Y1548" s="1"/>
      <c r="Z1548" s="1"/>
      <c r="AA1548" s="1"/>
      <c r="AB1548" s="1"/>
      <c r="AC1548" s="1"/>
      <c r="AD1548" s="1"/>
      <c r="AE1548" s="16"/>
      <c r="AF1548" s="16"/>
      <c r="AG1548" s="16"/>
      <c r="AH1548" s="16"/>
      <c r="AI1548" s="16"/>
      <c r="AJ1548" s="16"/>
      <c r="AK1548" s="16"/>
      <c r="AL1548" s="16"/>
      <c r="AM1548" s="16"/>
      <c r="AN1548" s="16"/>
      <c r="AO1548" s="16"/>
      <c r="AP1548" s="16"/>
      <c r="AQ1548" s="16"/>
      <c r="AR1548" s="16"/>
      <c r="AS1548" s="16"/>
      <c r="AT1548" s="16"/>
      <c r="AU1548" s="16"/>
      <c r="AV1548" s="16"/>
      <c r="AW1548" s="16"/>
      <c r="AX1548" s="16"/>
      <c r="AY1548" s="16"/>
      <c r="AZ1548" s="16"/>
      <c r="BA1548" s="16"/>
      <c r="BB1548" s="16"/>
      <c r="BC1548" s="16"/>
      <c r="BD1548" s="16"/>
      <c r="BE1548" s="16"/>
      <c r="BF1548" s="16"/>
      <c r="BG1548" s="16"/>
    </row>
    <row r="1549" spans="1:59" s="5" customFormat="1" x14ac:dyDescent="0.2">
      <c r="A1549"/>
      <c r="B1549"/>
      <c r="C1549"/>
      <c r="D1549"/>
      <c r="E1549"/>
      <c r="F1549"/>
      <c r="G1549"/>
      <c r="H1549"/>
      <c r="I1549"/>
      <c r="J1549"/>
      <c r="K1549"/>
      <c r="L1549"/>
      <c r="M1549" s="16"/>
      <c r="N1549" s="3">
        <v>1544</v>
      </c>
      <c r="O1549" s="3" t="str">
        <f t="shared" si="228"/>
        <v>NA</v>
      </c>
      <c r="P1549" s="3" t="e">
        <f t="shared" si="224"/>
        <v>#VALUE!</v>
      </c>
      <c r="Q1549" s="3" t="e">
        <f t="shared" si="225"/>
        <v>#VALUE!</v>
      </c>
      <c r="R1549" s="3">
        <f t="shared" si="226"/>
        <v>0.39840108984624134</v>
      </c>
      <c r="S1549" s="3">
        <f t="shared" si="227"/>
        <v>-0.91721130150545305</v>
      </c>
      <c r="T1549" s="16"/>
      <c r="U1549" s="1"/>
      <c r="V1549" s="1"/>
      <c r="W1549" s="1"/>
      <c r="X1549" s="1"/>
      <c r="Y1549" s="1"/>
      <c r="Z1549" s="1"/>
      <c r="AA1549" s="1"/>
      <c r="AB1549" s="1"/>
      <c r="AC1549" s="1"/>
      <c r="AD1549" s="1"/>
      <c r="AE1549" s="16"/>
      <c r="AF1549" s="16"/>
      <c r="AG1549" s="16"/>
      <c r="AH1549" s="16"/>
      <c r="AI1549" s="16"/>
      <c r="AJ1549" s="16"/>
      <c r="AK1549" s="16"/>
      <c r="AL1549" s="16"/>
      <c r="AM1549" s="16"/>
      <c r="AN1549" s="16"/>
      <c r="AO1549" s="16"/>
      <c r="AP1549" s="16"/>
      <c r="AQ1549" s="16"/>
      <c r="AR1549" s="16"/>
      <c r="AS1549" s="16"/>
      <c r="AT1549" s="16"/>
      <c r="AU1549" s="16"/>
      <c r="AV1549" s="16"/>
      <c r="AW1549" s="16"/>
      <c r="AX1549" s="16"/>
      <c r="AY1549" s="16"/>
      <c r="AZ1549" s="16"/>
      <c r="BA1549" s="16"/>
      <c r="BB1549" s="16"/>
      <c r="BC1549" s="16"/>
      <c r="BD1549" s="16"/>
      <c r="BE1549" s="16"/>
      <c r="BF1549" s="16"/>
      <c r="BG1549" s="16"/>
    </row>
    <row r="1550" spans="1:59" s="5" customFormat="1" x14ac:dyDescent="0.2">
      <c r="A1550"/>
      <c r="B1550"/>
      <c r="C1550"/>
      <c r="D1550"/>
      <c r="E1550"/>
      <c r="F1550"/>
      <c r="G1550"/>
      <c r="H1550"/>
      <c r="I1550"/>
      <c r="J1550"/>
      <c r="K1550"/>
      <c r="L1550"/>
      <c r="M1550" s="16"/>
      <c r="N1550" s="3">
        <v>1545</v>
      </c>
      <c r="O1550" s="3" t="str">
        <f t="shared" si="228"/>
        <v>NA</v>
      </c>
      <c r="P1550" s="3" t="e">
        <f t="shared" si="224"/>
        <v>#VALUE!</v>
      </c>
      <c r="Q1550" s="3" t="e">
        <f t="shared" si="225"/>
        <v>#VALUE!</v>
      </c>
      <c r="R1550" s="3">
        <f t="shared" si="226"/>
        <v>-0.60386300408383986</v>
      </c>
      <c r="S1550" s="3">
        <f t="shared" si="227"/>
        <v>-0.44708715213411482</v>
      </c>
      <c r="T1550" s="16"/>
      <c r="U1550" s="1"/>
      <c r="V1550" s="1"/>
      <c r="W1550" s="1"/>
      <c r="X1550" s="1"/>
      <c r="Y1550" s="1"/>
      <c r="Z1550" s="1"/>
      <c r="AA1550" s="1"/>
      <c r="AB1550" s="1"/>
      <c r="AC1550" s="1"/>
      <c r="AD1550" s="1"/>
      <c r="AE1550" s="16"/>
      <c r="AF1550" s="16"/>
      <c r="AG1550" s="16"/>
      <c r="AH1550" s="16"/>
      <c r="AI1550" s="16"/>
      <c r="AJ1550" s="16"/>
      <c r="AK1550" s="16"/>
      <c r="AL1550" s="16"/>
      <c r="AM1550" s="16"/>
      <c r="AN1550" s="16"/>
      <c r="AO1550" s="16"/>
      <c r="AP1550" s="16"/>
      <c r="AQ1550" s="16"/>
      <c r="AR1550" s="16"/>
      <c r="AS1550" s="16"/>
      <c r="AT1550" s="16"/>
      <c r="AU1550" s="16"/>
      <c r="AV1550" s="16"/>
      <c r="AW1550" s="16"/>
      <c r="AX1550" s="16"/>
      <c r="AY1550" s="16"/>
      <c r="AZ1550" s="16"/>
      <c r="BA1550" s="16"/>
      <c r="BB1550" s="16"/>
      <c r="BC1550" s="16"/>
      <c r="BD1550" s="16"/>
      <c r="BE1550" s="16"/>
      <c r="BF1550" s="16"/>
      <c r="BG1550" s="16"/>
    </row>
    <row r="1551" spans="1:59" s="5" customFormat="1" x14ac:dyDescent="0.2">
      <c r="A1551"/>
      <c r="B1551"/>
      <c r="C1551"/>
      <c r="D1551"/>
      <c r="E1551"/>
      <c r="F1551"/>
      <c r="G1551"/>
      <c r="H1551"/>
      <c r="I1551"/>
      <c r="J1551"/>
      <c r="K1551"/>
      <c r="L1551"/>
      <c r="M1551" s="16"/>
      <c r="N1551" s="3">
        <v>1546</v>
      </c>
      <c r="O1551" s="3" t="str">
        <f t="shared" si="228"/>
        <v>NA</v>
      </c>
      <c r="P1551" s="3" t="e">
        <f t="shared" si="224"/>
        <v>#VALUE!</v>
      </c>
      <c r="Q1551" s="3" t="e">
        <f t="shared" si="225"/>
        <v>#VALUE!</v>
      </c>
      <c r="R1551" s="3">
        <f t="shared" si="226"/>
        <v>0.45657280346619422</v>
      </c>
      <c r="S1551" s="3">
        <f t="shared" si="227"/>
        <v>-0.88183629880519465</v>
      </c>
      <c r="T1551" s="16"/>
      <c r="U1551" s="1"/>
      <c r="V1551" s="1"/>
      <c r="W1551" s="1"/>
      <c r="X1551" s="1"/>
      <c r="Y1551" s="1"/>
      <c r="Z1551" s="1"/>
      <c r="AA1551" s="1"/>
      <c r="AB1551" s="1"/>
      <c r="AC1551" s="1"/>
      <c r="AD1551" s="1"/>
      <c r="AE1551" s="16"/>
      <c r="AF1551" s="16"/>
      <c r="AG1551" s="16"/>
      <c r="AH1551" s="16"/>
      <c r="AI1551" s="16"/>
      <c r="AJ1551" s="16"/>
      <c r="AK1551" s="16"/>
      <c r="AL1551" s="16"/>
      <c r="AM1551" s="16"/>
      <c r="AN1551" s="16"/>
      <c r="AO1551" s="16"/>
      <c r="AP1551" s="16"/>
      <c r="AQ1551" s="16"/>
      <c r="AR1551" s="16"/>
      <c r="AS1551" s="16"/>
      <c r="AT1551" s="16"/>
      <c r="AU1551" s="16"/>
      <c r="AV1551" s="16"/>
      <c r="AW1551" s="16"/>
      <c r="AX1551" s="16"/>
      <c r="AY1551" s="16"/>
      <c r="AZ1551" s="16"/>
      <c r="BA1551" s="16"/>
      <c r="BB1551" s="16"/>
      <c r="BC1551" s="16"/>
      <c r="BD1551" s="16"/>
      <c r="BE1551" s="16"/>
      <c r="BF1551" s="16"/>
      <c r="BG1551" s="16"/>
    </row>
    <row r="1552" spans="1:59" s="5" customFormat="1" x14ac:dyDescent="0.2">
      <c r="A1552"/>
      <c r="B1552"/>
      <c r="C1552"/>
      <c r="D1552"/>
      <c r="E1552"/>
      <c r="F1552"/>
      <c r="G1552"/>
      <c r="H1552"/>
      <c r="I1552"/>
      <c r="J1552"/>
      <c r="K1552"/>
      <c r="L1552"/>
      <c r="M1552" s="16"/>
      <c r="N1552" s="3">
        <v>1547</v>
      </c>
      <c r="O1552" s="3" t="str">
        <f t="shared" si="228"/>
        <v>NA</v>
      </c>
      <c r="P1552" s="3" t="e">
        <f t="shared" si="224"/>
        <v>#VALUE!</v>
      </c>
      <c r="Q1552" s="3" t="e">
        <f t="shared" si="225"/>
        <v>#VALUE!</v>
      </c>
      <c r="R1552" s="3">
        <f t="shared" si="226"/>
        <v>-0.17764922623063556</v>
      </c>
      <c r="S1552" s="3">
        <f t="shared" si="227"/>
        <v>-0.18790081217260995</v>
      </c>
      <c r="T1552" s="16"/>
      <c r="U1552" s="1"/>
      <c r="V1552" s="1"/>
      <c r="W1552" s="1"/>
      <c r="X1552" s="1"/>
      <c r="Y1552" s="1"/>
      <c r="Z1552" s="1"/>
      <c r="AA1552" s="1"/>
      <c r="AB1552" s="1"/>
      <c r="AC1552" s="1"/>
      <c r="AD1552" s="1"/>
      <c r="AE1552" s="16"/>
      <c r="AF1552" s="16"/>
      <c r="AG1552" s="16"/>
      <c r="AH1552" s="16"/>
      <c r="AI1552" s="16"/>
      <c r="AJ1552" s="16"/>
      <c r="AK1552" s="16"/>
      <c r="AL1552" s="16"/>
      <c r="AM1552" s="16"/>
      <c r="AN1552" s="16"/>
      <c r="AO1552" s="16"/>
      <c r="AP1552" s="16"/>
      <c r="AQ1552" s="16"/>
      <c r="AR1552" s="16"/>
      <c r="AS1552" s="16"/>
      <c r="AT1552" s="16"/>
      <c r="AU1552" s="16"/>
      <c r="AV1552" s="16"/>
      <c r="AW1552" s="16"/>
      <c r="AX1552" s="16"/>
      <c r="AY1552" s="16"/>
      <c r="AZ1552" s="16"/>
      <c r="BA1552" s="16"/>
      <c r="BB1552" s="16"/>
      <c r="BC1552" s="16"/>
      <c r="BD1552" s="16"/>
      <c r="BE1552" s="16"/>
      <c r="BF1552" s="16"/>
      <c r="BG1552" s="16"/>
    </row>
    <row r="1553" spans="1:59" s="5" customFormat="1" x14ac:dyDescent="0.2">
      <c r="A1553"/>
      <c r="B1553"/>
      <c r="C1553"/>
      <c r="D1553"/>
      <c r="E1553"/>
      <c r="F1553"/>
      <c r="G1553"/>
      <c r="H1553"/>
      <c r="I1553"/>
      <c r="J1553"/>
      <c r="K1553"/>
      <c r="L1553"/>
      <c r="M1553" s="16"/>
      <c r="N1553" s="3">
        <v>1548</v>
      </c>
      <c r="O1553" s="3" t="str">
        <f t="shared" si="228"/>
        <v>NA</v>
      </c>
      <c r="P1553" s="3" t="e">
        <f t="shared" si="224"/>
        <v>#VALUE!</v>
      </c>
      <c r="Q1553" s="3" t="e">
        <f t="shared" si="225"/>
        <v>#VALUE!</v>
      </c>
      <c r="R1553" s="3">
        <f t="shared" si="226"/>
        <v>0.5147445170861471</v>
      </c>
      <c r="S1553" s="3">
        <f t="shared" si="227"/>
        <v>-0.84646129610493637</v>
      </c>
      <c r="T1553" s="16"/>
      <c r="U1553" s="1"/>
      <c r="V1553" s="1"/>
      <c r="W1553" s="1"/>
      <c r="X1553" s="1"/>
      <c r="Y1553" s="1"/>
      <c r="Z1553" s="1"/>
      <c r="AA1553" s="1"/>
      <c r="AB1553" s="1"/>
      <c r="AC1553" s="1"/>
      <c r="AD1553" s="1"/>
      <c r="AE1553" s="16"/>
      <c r="AF1553" s="16"/>
      <c r="AG1553" s="16"/>
      <c r="AH1553" s="16"/>
      <c r="AI1553" s="16"/>
      <c r="AJ1553" s="16"/>
      <c r="AK1553" s="16"/>
      <c r="AL1553" s="16"/>
      <c r="AM1553" s="16"/>
      <c r="AN1553" s="16"/>
      <c r="AO1553" s="16"/>
      <c r="AP1553" s="16"/>
      <c r="AQ1553" s="16"/>
      <c r="AR1553" s="16"/>
      <c r="AS1553" s="16"/>
      <c r="AT1553" s="16"/>
      <c r="AU1553" s="16"/>
      <c r="AV1553" s="16"/>
      <c r="AW1553" s="16"/>
      <c r="AX1553" s="16"/>
      <c r="AY1553" s="16"/>
      <c r="AZ1553" s="16"/>
      <c r="BA1553" s="16"/>
      <c r="BB1553" s="16"/>
      <c r="BC1553" s="16"/>
      <c r="BD1553" s="16"/>
      <c r="BE1553" s="16"/>
      <c r="BF1553" s="16"/>
      <c r="BG1553" s="16"/>
    </row>
    <row r="1554" spans="1:59" s="5" customFormat="1" x14ac:dyDescent="0.2">
      <c r="A1554"/>
      <c r="B1554"/>
      <c r="C1554"/>
      <c r="D1554"/>
      <c r="E1554"/>
      <c r="F1554"/>
      <c r="G1554"/>
      <c r="H1554"/>
      <c r="I1554"/>
      <c r="J1554"/>
      <c r="K1554"/>
      <c r="L1554"/>
      <c r="M1554" s="16"/>
      <c r="N1554" s="3">
        <v>1549</v>
      </c>
      <c r="O1554" s="3" t="str">
        <f t="shared" si="228"/>
        <v>NA</v>
      </c>
      <c r="P1554" s="3" t="e">
        <f t="shared" si="224"/>
        <v>#VALUE!</v>
      </c>
      <c r="Q1554" s="3" t="e">
        <f t="shared" si="225"/>
        <v>#VALUE!</v>
      </c>
      <c r="R1554" s="3">
        <f t="shared" si="226"/>
        <v>0.2485645516225688</v>
      </c>
      <c r="S1554" s="3">
        <f t="shared" si="227"/>
        <v>7.1285527788894909E-2</v>
      </c>
      <c r="T1554" s="16"/>
      <c r="U1554" s="1"/>
      <c r="V1554" s="1"/>
      <c r="W1554" s="1"/>
      <c r="X1554" s="1"/>
      <c r="Y1554" s="1"/>
      <c r="Z1554" s="1"/>
      <c r="AA1554" s="1"/>
      <c r="AB1554" s="1"/>
      <c r="AC1554" s="1"/>
      <c r="AD1554" s="1"/>
      <c r="AE1554" s="16"/>
      <c r="AF1554" s="16"/>
      <c r="AG1554" s="16"/>
      <c r="AH1554" s="16"/>
      <c r="AI1554" s="16"/>
      <c r="AJ1554" s="16"/>
      <c r="AK1554" s="16"/>
      <c r="AL1554" s="16"/>
      <c r="AM1554" s="16"/>
      <c r="AN1554" s="16"/>
      <c r="AO1554" s="16"/>
      <c r="AP1554" s="16"/>
      <c r="AQ1554" s="16"/>
      <c r="AR1554" s="16"/>
      <c r="AS1554" s="16"/>
      <c r="AT1554" s="16"/>
      <c r="AU1554" s="16"/>
      <c r="AV1554" s="16"/>
      <c r="AW1554" s="16"/>
      <c r="AX1554" s="16"/>
      <c r="AY1554" s="16"/>
      <c r="AZ1554" s="16"/>
      <c r="BA1554" s="16"/>
      <c r="BB1554" s="16"/>
      <c r="BC1554" s="16"/>
      <c r="BD1554" s="16"/>
      <c r="BE1554" s="16"/>
      <c r="BF1554" s="16"/>
      <c r="BG1554" s="16"/>
    </row>
    <row r="1555" spans="1:59" s="5" customFormat="1" x14ac:dyDescent="0.2">
      <c r="A1555"/>
      <c r="B1555"/>
      <c r="C1555"/>
      <c r="D1555"/>
      <c r="E1555"/>
      <c r="F1555"/>
      <c r="G1555"/>
      <c r="H1555"/>
      <c r="I1555"/>
      <c r="J1555"/>
      <c r="K1555"/>
      <c r="L1555"/>
      <c r="M1555" s="16"/>
      <c r="N1555" s="3">
        <v>1550</v>
      </c>
      <c r="O1555" s="3" t="str">
        <f t="shared" si="228"/>
        <v>NA</v>
      </c>
      <c r="P1555" s="3" t="e">
        <f t="shared" si="224"/>
        <v>#VALUE!</v>
      </c>
      <c r="Q1555" s="3" t="e">
        <f t="shared" si="225"/>
        <v>#VALUE!</v>
      </c>
      <c r="R1555" s="3">
        <f t="shared" si="226"/>
        <v>0.57291623070610009</v>
      </c>
      <c r="S1555" s="3">
        <f t="shared" si="227"/>
        <v>-0.81108629340467797</v>
      </c>
      <c r="T1555" s="16"/>
      <c r="U1555" s="1"/>
      <c r="V1555" s="1"/>
      <c r="W1555" s="1"/>
      <c r="X1555" s="1"/>
      <c r="Y1555" s="1"/>
      <c r="Z1555" s="1"/>
      <c r="AA1555" s="1"/>
      <c r="AB1555" s="1"/>
      <c r="AC1555" s="1"/>
      <c r="AD1555" s="1"/>
      <c r="AE1555" s="16"/>
      <c r="AF1555" s="16"/>
      <c r="AG1555" s="16"/>
      <c r="AH1555" s="16"/>
      <c r="AI1555" s="16"/>
      <c r="AJ1555" s="16"/>
      <c r="AK1555" s="16"/>
      <c r="AL1555" s="16"/>
      <c r="AM1555" s="16"/>
      <c r="AN1555" s="16"/>
      <c r="AO1555" s="16"/>
      <c r="AP1555" s="16"/>
      <c r="AQ1555" s="16"/>
      <c r="AR1555" s="16"/>
      <c r="AS1555" s="16"/>
      <c r="AT1555" s="16"/>
      <c r="AU1555" s="16"/>
      <c r="AV1555" s="16"/>
      <c r="AW1555" s="16"/>
      <c r="AX1555" s="16"/>
      <c r="AY1555" s="16"/>
      <c r="AZ1555" s="16"/>
      <c r="BA1555" s="16"/>
      <c r="BB1555" s="16"/>
      <c r="BC1555" s="16"/>
      <c r="BD1555" s="16"/>
      <c r="BE1555" s="16"/>
      <c r="BF1555" s="16"/>
      <c r="BG1555" s="16"/>
    </row>
    <row r="1556" spans="1:59" s="5" customFormat="1" x14ac:dyDescent="0.2">
      <c r="A1556"/>
      <c r="B1556"/>
      <c r="C1556"/>
      <c r="D1556"/>
      <c r="E1556"/>
      <c r="F1556"/>
      <c r="G1556"/>
      <c r="H1556"/>
      <c r="I1556"/>
      <c r="J1556"/>
      <c r="K1556"/>
      <c r="L1556"/>
      <c r="M1556" s="16"/>
      <c r="N1556" s="3">
        <v>1551</v>
      </c>
      <c r="O1556" s="3" t="str">
        <f t="shared" si="228"/>
        <v>NA</v>
      </c>
      <c r="P1556" s="3" t="e">
        <f t="shared" si="224"/>
        <v>#VALUE!</v>
      </c>
      <c r="Q1556" s="3" t="e">
        <f t="shared" si="225"/>
        <v>#VALUE!</v>
      </c>
      <c r="R1556" s="3">
        <f t="shared" si="226"/>
        <v>0.6747783294757731</v>
      </c>
      <c r="S1556" s="3">
        <f t="shared" si="227"/>
        <v>0.33047186775039972</v>
      </c>
      <c r="T1556" s="16"/>
      <c r="U1556" s="1"/>
      <c r="V1556" s="1"/>
      <c r="W1556" s="1"/>
      <c r="X1556" s="1"/>
      <c r="Y1556" s="1"/>
      <c r="Z1556" s="1"/>
      <c r="AA1556" s="1"/>
      <c r="AB1556" s="1"/>
      <c r="AC1556" s="1"/>
      <c r="AD1556" s="1"/>
      <c r="AE1556" s="16"/>
      <c r="AF1556" s="16"/>
      <c r="AG1556" s="16"/>
      <c r="AH1556" s="16"/>
      <c r="AI1556" s="16"/>
      <c r="AJ1556" s="16"/>
      <c r="AK1556" s="16"/>
      <c r="AL1556" s="16"/>
      <c r="AM1556" s="16"/>
      <c r="AN1556" s="16"/>
      <c r="AO1556" s="16"/>
      <c r="AP1556" s="16"/>
      <c r="AQ1556" s="16"/>
      <c r="AR1556" s="16"/>
      <c r="AS1556" s="16"/>
      <c r="AT1556" s="16"/>
      <c r="AU1556" s="16"/>
      <c r="AV1556" s="16"/>
      <c r="AW1556" s="16"/>
      <c r="AX1556" s="16"/>
      <c r="AY1556" s="16"/>
      <c r="AZ1556" s="16"/>
      <c r="BA1556" s="16"/>
      <c r="BB1556" s="16"/>
      <c r="BC1556" s="16"/>
      <c r="BD1556" s="16"/>
      <c r="BE1556" s="16"/>
      <c r="BF1556" s="16"/>
      <c r="BG1556" s="16"/>
    </row>
    <row r="1557" spans="1:59" s="5" customFormat="1" x14ac:dyDescent="0.2">
      <c r="A1557"/>
      <c r="B1557"/>
      <c r="C1557"/>
      <c r="D1557"/>
      <c r="E1557"/>
      <c r="F1557"/>
      <c r="G1557"/>
      <c r="H1557"/>
      <c r="I1557"/>
      <c r="J1557"/>
      <c r="K1557"/>
      <c r="L1557"/>
      <c r="M1557" s="16"/>
      <c r="N1557" s="3">
        <v>1552</v>
      </c>
      <c r="O1557" s="3" t="str">
        <f t="shared" si="228"/>
        <v>NA</v>
      </c>
      <c r="P1557" s="3" t="e">
        <f t="shared" si="224"/>
        <v>#VALUE!</v>
      </c>
      <c r="Q1557" s="3" t="e">
        <f t="shared" si="225"/>
        <v>#VALUE!</v>
      </c>
      <c r="R1557" s="3">
        <f t="shared" si="226"/>
        <v>0.63108794432605297</v>
      </c>
      <c r="S1557" s="3">
        <f t="shared" si="227"/>
        <v>-0.77571129070441969</v>
      </c>
      <c r="T1557" s="16"/>
      <c r="U1557" s="1"/>
      <c r="V1557" s="1"/>
      <c r="W1557" s="1"/>
      <c r="X1557" s="1"/>
      <c r="Y1557" s="1"/>
      <c r="Z1557" s="1"/>
      <c r="AA1557" s="1"/>
      <c r="AB1557" s="1"/>
      <c r="AC1557" s="1"/>
      <c r="AD1557" s="1"/>
      <c r="AE1557" s="16"/>
      <c r="AF1557" s="16"/>
      <c r="AG1557" s="16"/>
      <c r="AH1557" s="16"/>
      <c r="AI1557" s="16"/>
      <c r="AJ1557" s="16"/>
      <c r="AK1557" s="16"/>
      <c r="AL1557" s="16"/>
      <c r="AM1557" s="16"/>
      <c r="AN1557" s="16"/>
      <c r="AO1557" s="16"/>
      <c r="AP1557" s="16"/>
      <c r="AQ1557" s="16"/>
      <c r="AR1557" s="16"/>
      <c r="AS1557" s="16"/>
      <c r="AT1557" s="16"/>
      <c r="AU1557" s="16"/>
      <c r="AV1557" s="16"/>
      <c r="AW1557" s="16"/>
      <c r="AX1557" s="16"/>
      <c r="AY1557" s="16"/>
      <c r="AZ1557" s="16"/>
      <c r="BA1557" s="16"/>
      <c r="BB1557" s="16"/>
      <c r="BC1557" s="16"/>
      <c r="BD1557" s="16"/>
      <c r="BE1557" s="16"/>
      <c r="BF1557" s="16"/>
      <c r="BG1557" s="16"/>
    </row>
    <row r="1558" spans="1:59" s="5" customFormat="1" x14ac:dyDescent="0.2">
      <c r="A1558"/>
      <c r="B1558"/>
      <c r="C1558"/>
      <c r="D1558"/>
      <c r="E1558"/>
      <c r="F1558"/>
      <c r="G1558"/>
      <c r="H1558"/>
      <c r="I1558"/>
      <c r="J1558"/>
      <c r="K1558"/>
      <c r="L1558"/>
      <c r="M1558" s="16"/>
      <c r="N1558" s="3">
        <v>1553</v>
      </c>
      <c r="O1558" s="3" t="str">
        <f t="shared" si="228"/>
        <v>NA</v>
      </c>
      <c r="P1558" s="3" t="e">
        <f t="shared" si="224"/>
        <v>#VALUE!</v>
      </c>
      <c r="Q1558" s="3" t="e">
        <f t="shared" si="225"/>
        <v>#VALUE!</v>
      </c>
      <c r="R1558" s="3">
        <f t="shared" si="226"/>
        <v>0.86825406163684382</v>
      </c>
      <c r="S1558" s="3">
        <f t="shared" si="227"/>
        <v>0.48787605091708991</v>
      </c>
      <c r="T1558" s="16"/>
      <c r="U1558" s="1"/>
      <c r="V1558" s="1"/>
      <c r="W1558" s="1"/>
      <c r="X1558" s="1"/>
      <c r="Y1558" s="1"/>
      <c r="Z1558" s="1"/>
      <c r="AA1558" s="1"/>
      <c r="AB1558" s="1"/>
      <c r="AC1558" s="1"/>
      <c r="AD1558" s="1"/>
      <c r="AE1558" s="16"/>
      <c r="AF1558" s="16"/>
      <c r="AG1558" s="16"/>
      <c r="AH1558" s="16"/>
      <c r="AI1558" s="16"/>
      <c r="AJ1558" s="16"/>
      <c r="AK1558" s="16"/>
      <c r="AL1558" s="16"/>
      <c r="AM1558" s="16"/>
      <c r="AN1558" s="16"/>
      <c r="AO1558" s="16"/>
      <c r="AP1558" s="16"/>
      <c r="AQ1558" s="16"/>
      <c r="AR1558" s="16"/>
      <c r="AS1558" s="16"/>
      <c r="AT1558" s="16"/>
      <c r="AU1558" s="16"/>
      <c r="AV1558" s="16"/>
      <c r="AW1558" s="16"/>
      <c r="AX1558" s="16"/>
      <c r="AY1558" s="16"/>
      <c r="AZ1558" s="16"/>
      <c r="BA1558" s="16"/>
      <c r="BB1558" s="16"/>
      <c r="BC1558" s="16"/>
      <c r="BD1558" s="16"/>
      <c r="BE1558" s="16"/>
      <c r="BF1558" s="16"/>
      <c r="BG1558" s="16"/>
    </row>
    <row r="1559" spans="1:59" s="5" customFormat="1" x14ac:dyDescent="0.2">
      <c r="A1559"/>
      <c r="B1559"/>
      <c r="C1559"/>
      <c r="D1559"/>
      <c r="E1559"/>
      <c r="F1559"/>
      <c r="G1559"/>
      <c r="H1559"/>
      <c r="I1559"/>
      <c r="J1559"/>
      <c r="K1559"/>
      <c r="L1559"/>
      <c r="M1559" s="16"/>
      <c r="N1559" s="3">
        <v>1554</v>
      </c>
      <c r="O1559" s="3" t="str">
        <f t="shared" si="228"/>
        <v>NA</v>
      </c>
      <c r="P1559" s="3" t="e">
        <f t="shared" si="224"/>
        <v>#VALUE!</v>
      </c>
      <c r="Q1559" s="3" t="e">
        <f t="shared" si="225"/>
        <v>#VALUE!</v>
      </c>
      <c r="R1559" s="3">
        <f t="shared" si="226"/>
        <v>0.34341997073568137</v>
      </c>
      <c r="S1559" s="3">
        <f t="shared" si="227"/>
        <v>-0.36817861689169257</v>
      </c>
      <c r="T1559" s="16"/>
      <c r="U1559" s="1"/>
      <c r="V1559" s="1"/>
      <c r="W1559" s="1"/>
      <c r="X1559" s="1"/>
      <c r="Y1559" s="1"/>
      <c r="Z1559" s="1"/>
      <c r="AA1559" s="1"/>
      <c r="AB1559" s="1"/>
      <c r="AC1559" s="1"/>
      <c r="AD1559" s="1"/>
      <c r="AE1559" s="16"/>
      <c r="AF1559" s="16"/>
      <c r="AG1559" s="16"/>
      <c r="AH1559" s="16"/>
      <c r="AI1559" s="16"/>
      <c r="AJ1559" s="16"/>
      <c r="AK1559" s="16"/>
      <c r="AL1559" s="16"/>
      <c r="AM1559" s="16"/>
      <c r="AN1559" s="16"/>
      <c r="AO1559" s="16"/>
      <c r="AP1559" s="16"/>
      <c r="AQ1559" s="16"/>
      <c r="AR1559" s="16"/>
      <c r="AS1559" s="16"/>
      <c r="AT1559" s="16"/>
      <c r="AU1559" s="16"/>
      <c r="AV1559" s="16"/>
      <c r="AW1559" s="16"/>
      <c r="AX1559" s="16"/>
      <c r="AY1559" s="16"/>
      <c r="AZ1559" s="16"/>
      <c r="BA1559" s="16"/>
      <c r="BB1559" s="16"/>
      <c r="BC1559" s="16"/>
      <c r="BD1559" s="16"/>
      <c r="BE1559" s="16"/>
      <c r="BF1559" s="16"/>
      <c r="BG1559" s="16"/>
    </row>
    <row r="1560" spans="1:59" s="5" customFormat="1" x14ac:dyDescent="0.2">
      <c r="A1560"/>
      <c r="B1560"/>
      <c r="C1560"/>
      <c r="D1560"/>
      <c r="E1560"/>
      <c r="F1560"/>
      <c r="G1560"/>
      <c r="H1560"/>
      <c r="I1560"/>
      <c r="J1560"/>
      <c r="K1560"/>
      <c r="L1560"/>
      <c r="M1560" s="16"/>
      <c r="N1560" s="3">
        <v>1555</v>
      </c>
      <c r="O1560" s="3" t="str">
        <f t="shared" si="228"/>
        <v>NA</v>
      </c>
      <c r="P1560" s="3" t="e">
        <f t="shared" si="224"/>
        <v>#VALUE!</v>
      </c>
      <c r="Q1560" s="3" t="e">
        <f t="shared" si="225"/>
        <v>#VALUE!</v>
      </c>
      <c r="R1560" s="3">
        <f t="shared" si="226"/>
        <v>0.82899174810578113</v>
      </c>
      <c r="S1560" s="3">
        <f t="shared" si="227"/>
        <v>0.54349807728896538</v>
      </c>
      <c r="T1560" s="16"/>
      <c r="U1560" s="1"/>
      <c r="V1560" s="1"/>
      <c r="W1560" s="1"/>
      <c r="X1560" s="1"/>
      <c r="Y1560" s="1"/>
      <c r="Z1560" s="1"/>
      <c r="AA1560" s="1"/>
      <c r="AB1560" s="1"/>
      <c r="AC1560" s="1"/>
      <c r="AD1560" s="1"/>
      <c r="AE1560" s="16"/>
      <c r="AF1560" s="16"/>
      <c r="AG1560" s="16"/>
      <c r="AH1560" s="16"/>
      <c r="AI1560" s="16"/>
      <c r="AJ1560" s="16"/>
      <c r="AK1560" s="16"/>
      <c r="AL1560" s="16"/>
      <c r="AM1560" s="16"/>
      <c r="AN1560" s="16"/>
      <c r="AO1560" s="16"/>
      <c r="AP1560" s="16"/>
      <c r="AQ1560" s="16"/>
      <c r="AR1560" s="16"/>
      <c r="AS1560" s="16"/>
      <c r="AT1560" s="16"/>
      <c r="AU1560" s="16"/>
      <c r="AV1560" s="16"/>
      <c r="AW1560" s="16"/>
      <c r="AX1560" s="16"/>
      <c r="AY1560" s="16"/>
      <c r="AZ1560" s="16"/>
      <c r="BA1560" s="16"/>
      <c r="BB1560" s="16"/>
      <c r="BC1560" s="16"/>
      <c r="BD1560" s="16"/>
      <c r="BE1560" s="16"/>
      <c r="BF1560" s="16"/>
      <c r="BG1560" s="16"/>
    </row>
    <row r="1561" spans="1:59" s="5" customFormat="1" x14ac:dyDescent="0.2">
      <c r="A1561"/>
      <c r="B1561"/>
      <c r="C1561"/>
      <c r="D1561"/>
      <c r="E1561"/>
      <c r="F1561"/>
      <c r="G1561"/>
      <c r="H1561"/>
      <c r="I1561"/>
      <c r="J1561"/>
      <c r="K1561"/>
      <c r="L1561"/>
      <c r="M1561" s="16"/>
      <c r="N1561" s="3">
        <v>1556</v>
      </c>
      <c r="O1561" s="3" t="str">
        <f t="shared" si="228"/>
        <v>NA</v>
      </c>
      <c r="P1561" s="3" t="e">
        <f t="shared" si="224"/>
        <v>#VALUE!</v>
      </c>
      <c r="Q1561" s="3" t="e">
        <f t="shared" si="225"/>
        <v>#VALUE!</v>
      </c>
      <c r="R1561" s="3">
        <f t="shared" si="226"/>
        <v>5.5751997145309706E-2</v>
      </c>
      <c r="S1561" s="3">
        <f t="shared" si="227"/>
        <v>3.9354056921034442E-2</v>
      </c>
      <c r="T1561" s="16"/>
      <c r="U1561" s="1"/>
      <c r="V1561" s="1"/>
      <c r="W1561" s="1"/>
      <c r="X1561" s="1"/>
      <c r="Y1561" s="1"/>
      <c r="Z1561" s="1"/>
      <c r="AA1561" s="1"/>
      <c r="AB1561" s="1"/>
      <c r="AC1561" s="1"/>
      <c r="AD1561" s="1"/>
      <c r="AE1561" s="16"/>
      <c r="AF1561" s="16"/>
      <c r="AG1561" s="16"/>
      <c r="AH1561" s="16"/>
      <c r="AI1561" s="16"/>
      <c r="AJ1561" s="16"/>
      <c r="AK1561" s="16"/>
      <c r="AL1561" s="16"/>
      <c r="AM1561" s="16"/>
      <c r="AN1561" s="16"/>
      <c r="AO1561" s="16"/>
      <c r="AP1561" s="16"/>
      <c r="AQ1561" s="16"/>
      <c r="AR1561" s="16"/>
      <c r="AS1561" s="16"/>
      <c r="AT1561" s="16"/>
      <c r="AU1561" s="16"/>
      <c r="AV1561" s="16"/>
      <c r="AW1561" s="16"/>
      <c r="AX1561" s="16"/>
      <c r="AY1561" s="16"/>
      <c r="AZ1561" s="16"/>
      <c r="BA1561" s="16"/>
      <c r="BB1561" s="16"/>
      <c r="BC1561" s="16"/>
      <c r="BD1561" s="16"/>
      <c r="BE1561" s="16"/>
      <c r="BF1561" s="16"/>
      <c r="BG1561" s="16"/>
    </row>
    <row r="1562" spans="1:59" s="5" customFormat="1" x14ac:dyDescent="0.2">
      <c r="A1562"/>
      <c r="B1562"/>
      <c r="C1562"/>
      <c r="D1562"/>
      <c r="E1562"/>
      <c r="F1562"/>
      <c r="G1562"/>
      <c r="H1562"/>
      <c r="I1562"/>
      <c r="J1562"/>
      <c r="K1562"/>
      <c r="L1562"/>
      <c r="M1562" s="16"/>
      <c r="N1562" s="3">
        <v>1557</v>
      </c>
      <c r="O1562" s="3" t="str">
        <f t="shared" si="228"/>
        <v>NA</v>
      </c>
      <c r="P1562" s="3" t="e">
        <f t="shared" si="224"/>
        <v>#VALUE!</v>
      </c>
      <c r="Q1562" s="3" t="e">
        <f t="shared" si="225"/>
        <v>#VALUE!</v>
      </c>
      <c r="R1562" s="3">
        <f t="shared" si="226"/>
        <v>0.78972943457471834</v>
      </c>
      <c r="S1562" s="3">
        <f t="shared" si="227"/>
        <v>0.5991201036608409</v>
      </c>
      <c r="T1562" s="16"/>
      <c r="U1562" s="1"/>
      <c r="V1562" s="1"/>
      <c r="W1562" s="1"/>
      <c r="X1562" s="1"/>
      <c r="Y1562" s="1"/>
      <c r="Z1562" s="1"/>
      <c r="AA1562" s="1"/>
      <c r="AB1562" s="1"/>
      <c r="AC1562" s="1"/>
      <c r="AD1562" s="1"/>
      <c r="AE1562" s="16"/>
      <c r="AF1562" s="16"/>
      <c r="AG1562" s="16"/>
      <c r="AH1562" s="16"/>
      <c r="AI1562" s="16"/>
      <c r="AJ1562" s="16"/>
      <c r="AK1562" s="16"/>
      <c r="AL1562" s="16"/>
      <c r="AM1562" s="16"/>
      <c r="AN1562" s="16"/>
      <c r="AO1562" s="16"/>
      <c r="AP1562" s="16"/>
      <c r="AQ1562" s="16"/>
      <c r="AR1562" s="16"/>
      <c r="AS1562" s="16"/>
      <c r="AT1562" s="16"/>
      <c r="AU1562" s="16"/>
      <c r="AV1562" s="16"/>
      <c r="AW1562" s="16"/>
      <c r="AX1562" s="16"/>
      <c r="AY1562" s="16"/>
      <c r="AZ1562" s="16"/>
      <c r="BA1562" s="16"/>
      <c r="BB1562" s="16"/>
      <c r="BC1562" s="16"/>
      <c r="BD1562" s="16"/>
      <c r="BE1562" s="16"/>
      <c r="BF1562" s="16"/>
      <c r="BG1562" s="16"/>
    </row>
    <row r="1563" spans="1:59" s="5" customFormat="1" x14ac:dyDescent="0.2">
      <c r="A1563"/>
      <c r="B1563"/>
      <c r="C1563"/>
      <c r="D1563"/>
      <c r="E1563"/>
      <c r="F1563"/>
      <c r="G1563"/>
      <c r="H1563"/>
      <c r="I1563"/>
      <c r="J1563"/>
      <c r="K1563"/>
      <c r="L1563"/>
      <c r="M1563" s="16"/>
      <c r="N1563" s="3">
        <v>1558</v>
      </c>
      <c r="O1563" s="3" t="str">
        <f t="shared" si="228"/>
        <v>NA</v>
      </c>
      <c r="P1563" s="3" t="e">
        <f t="shared" si="224"/>
        <v>#VALUE!</v>
      </c>
      <c r="Q1563" s="3" t="e">
        <f t="shared" si="225"/>
        <v>#VALUE!</v>
      </c>
      <c r="R1563" s="3">
        <f t="shared" si="226"/>
        <v>-0.23191597644506193</v>
      </c>
      <c r="S1563" s="3">
        <f t="shared" si="227"/>
        <v>0.44688673073376145</v>
      </c>
      <c r="T1563" s="16"/>
      <c r="U1563" s="1"/>
      <c r="V1563" s="1"/>
      <c r="W1563" s="1"/>
      <c r="X1563" s="1"/>
      <c r="Y1563" s="1"/>
      <c r="Z1563" s="1"/>
      <c r="AA1563" s="1"/>
      <c r="AB1563" s="1"/>
      <c r="AC1563" s="1"/>
      <c r="AD1563" s="1"/>
      <c r="AE1563" s="16"/>
      <c r="AF1563" s="16"/>
      <c r="AG1563" s="16"/>
      <c r="AH1563" s="16"/>
      <c r="AI1563" s="16"/>
      <c r="AJ1563" s="16"/>
      <c r="AK1563" s="16"/>
      <c r="AL1563" s="16"/>
      <c r="AM1563" s="16"/>
      <c r="AN1563" s="16"/>
      <c r="AO1563" s="16"/>
      <c r="AP1563" s="16"/>
      <c r="AQ1563" s="16"/>
      <c r="AR1563" s="16"/>
      <c r="AS1563" s="16"/>
      <c r="AT1563" s="16"/>
      <c r="AU1563" s="16"/>
      <c r="AV1563" s="16"/>
      <c r="AW1563" s="16"/>
      <c r="AX1563" s="16"/>
      <c r="AY1563" s="16"/>
      <c r="AZ1563" s="16"/>
      <c r="BA1563" s="16"/>
      <c r="BB1563" s="16"/>
      <c r="BC1563" s="16"/>
      <c r="BD1563" s="16"/>
      <c r="BE1563" s="16"/>
      <c r="BF1563" s="16"/>
      <c r="BG1563" s="16"/>
    </row>
    <row r="1564" spans="1:59" s="5" customFormat="1" x14ac:dyDescent="0.2">
      <c r="A1564"/>
      <c r="B1564"/>
      <c r="C1564"/>
      <c r="D1564"/>
      <c r="E1564"/>
      <c r="F1564"/>
      <c r="G1564"/>
      <c r="H1564"/>
      <c r="I1564"/>
      <c r="J1564"/>
      <c r="K1564"/>
      <c r="L1564"/>
      <c r="M1564" s="16"/>
      <c r="N1564" s="3">
        <v>1559</v>
      </c>
      <c r="O1564" s="3" t="str">
        <f t="shared" si="228"/>
        <v>NA</v>
      </c>
      <c r="P1564" s="3" t="e">
        <f t="shared" si="224"/>
        <v>#VALUE!</v>
      </c>
      <c r="Q1564" s="3" t="e">
        <f t="shared" si="225"/>
        <v>#VALUE!</v>
      </c>
      <c r="R1564" s="3">
        <f t="shared" si="226"/>
        <v>0.75046712104365554</v>
      </c>
      <c r="S1564" s="3">
        <f t="shared" si="227"/>
        <v>0.65474213003271631</v>
      </c>
      <c r="T1564" s="16"/>
      <c r="U1564" s="1"/>
      <c r="V1564" s="1"/>
      <c r="W1564" s="1"/>
      <c r="X1564" s="1"/>
      <c r="Y1564" s="1"/>
      <c r="Z1564" s="1"/>
      <c r="AA1564" s="1"/>
      <c r="AB1564" s="1"/>
      <c r="AC1564" s="1"/>
      <c r="AD1564" s="1"/>
      <c r="AE1564" s="16"/>
      <c r="AF1564" s="16"/>
      <c r="AG1564" s="16"/>
      <c r="AH1564" s="16"/>
      <c r="AI1564" s="16"/>
      <c r="AJ1564" s="16"/>
      <c r="AK1564" s="16"/>
      <c r="AL1564" s="16"/>
      <c r="AM1564" s="16"/>
      <c r="AN1564" s="16"/>
      <c r="AO1564" s="16"/>
      <c r="AP1564" s="16"/>
      <c r="AQ1564" s="16"/>
      <c r="AR1564" s="16"/>
      <c r="AS1564" s="16"/>
      <c r="AT1564" s="16"/>
      <c r="AU1564" s="16"/>
      <c r="AV1564" s="16"/>
      <c r="AW1564" s="16"/>
      <c r="AX1564" s="16"/>
      <c r="AY1564" s="16"/>
      <c r="AZ1564" s="16"/>
      <c r="BA1564" s="16"/>
      <c r="BB1564" s="16"/>
      <c r="BC1564" s="16"/>
      <c r="BD1564" s="16"/>
      <c r="BE1564" s="16"/>
      <c r="BF1564" s="16"/>
      <c r="BG1564" s="16"/>
    </row>
    <row r="1565" spans="1:59" s="5" customFormat="1" x14ac:dyDescent="0.2">
      <c r="A1565"/>
      <c r="B1565"/>
      <c r="C1565"/>
      <c r="D1565"/>
      <c r="E1565"/>
      <c r="F1565"/>
      <c r="G1565"/>
      <c r="H1565"/>
      <c r="I1565"/>
      <c r="J1565"/>
      <c r="K1565"/>
      <c r="L1565"/>
      <c r="M1565" s="16"/>
      <c r="N1565" s="3">
        <v>1560</v>
      </c>
      <c r="O1565" s="3" t="str">
        <f t="shared" si="228"/>
        <v>NA</v>
      </c>
      <c r="P1565" s="3" t="e">
        <f t="shared" si="224"/>
        <v>#VALUE!</v>
      </c>
      <c r="Q1565" s="3" t="e">
        <f t="shared" si="225"/>
        <v>#VALUE!</v>
      </c>
      <c r="R1565" s="3">
        <f t="shared" si="226"/>
        <v>-0.51958395003543356</v>
      </c>
      <c r="S1565" s="3">
        <f t="shared" si="227"/>
        <v>0.85441940454648857</v>
      </c>
      <c r="T1565" s="16"/>
      <c r="U1565" s="1"/>
      <c r="V1565" s="1"/>
      <c r="W1565" s="1"/>
      <c r="X1565" s="1"/>
      <c r="Y1565" s="1"/>
      <c r="Z1565" s="1"/>
      <c r="AA1565" s="1"/>
      <c r="AB1565" s="1"/>
      <c r="AC1565" s="1"/>
      <c r="AD1565" s="1"/>
      <c r="AE1565" s="16"/>
      <c r="AF1565" s="16"/>
      <c r="AG1565" s="16"/>
      <c r="AH1565" s="16"/>
      <c r="AI1565" s="16"/>
      <c r="AJ1565" s="16"/>
      <c r="AK1565" s="16"/>
      <c r="AL1565" s="16"/>
      <c r="AM1565" s="16"/>
      <c r="AN1565" s="16"/>
      <c r="AO1565" s="16"/>
      <c r="AP1565" s="16"/>
      <c r="AQ1565" s="16"/>
      <c r="AR1565" s="16"/>
      <c r="AS1565" s="16"/>
      <c r="AT1565" s="16"/>
      <c r="AU1565" s="16"/>
      <c r="AV1565" s="16"/>
      <c r="AW1565" s="16"/>
      <c r="AX1565" s="16"/>
      <c r="AY1565" s="16"/>
      <c r="AZ1565" s="16"/>
      <c r="BA1565" s="16"/>
      <c r="BB1565" s="16"/>
      <c r="BC1565" s="16"/>
      <c r="BD1565" s="16"/>
      <c r="BE1565" s="16"/>
      <c r="BF1565" s="16"/>
      <c r="BG1565" s="16"/>
    </row>
    <row r="1566" spans="1:59" s="5" customFormat="1" x14ac:dyDescent="0.2">
      <c r="A1566"/>
      <c r="B1566"/>
      <c r="C1566"/>
      <c r="D1566"/>
      <c r="E1566"/>
      <c r="F1566"/>
      <c r="G1566"/>
      <c r="H1566"/>
      <c r="I1566"/>
      <c r="J1566"/>
      <c r="K1566"/>
      <c r="L1566"/>
      <c r="M1566" s="16"/>
      <c r="N1566" s="3">
        <v>1561</v>
      </c>
      <c r="O1566" s="3" t="str">
        <f t="shared" si="228"/>
        <v>NA</v>
      </c>
      <c r="P1566" s="3" t="e">
        <f t="shared" si="224"/>
        <v>#VALUE!</v>
      </c>
      <c r="Q1566" s="3" t="e">
        <f t="shared" si="225"/>
        <v>#VALUE!</v>
      </c>
      <c r="R1566" s="3">
        <f t="shared" si="226"/>
        <v>0.53736023211705342</v>
      </c>
      <c r="S1566" s="3">
        <f t="shared" si="227"/>
        <v>0.52514896005196399</v>
      </c>
      <c r="T1566" s="16"/>
      <c r="U1566" s="1"/>
      <c r="V1566" s="1"/>
      <c r="W1566" s="1"/>
      <c r="X1566" s="1"/>
      <c r="Y1566" s="1"/>
      <c r="Z1566" s="1"/>
      <c r="AA1566" s="1"/>
      <c r="AB1566" s="1"/>
      <c r="AC1566" s="1"/>
      <c r="AD1566" s="1"/>
      <c r="AE1566" s="16"/>
      <c r="AF1566" s="16"/>
      <c r="AG1566" s="16"/>
      <c r="AH1566" s="16"/>
      <c r="AI1566" s="16"/>
      <c r="AJ1566" s="16"/>
      <c r="AK1566" s="16"/>
      <c r="AL1566" s="16"/>
      <c r="AM1566" s="16"/>
      <c r="AN1566" s="16"/>
      <c r="AO1566" s="16"/>
      <c r="AP1566" s="16"/>
      <c r="AQ1566" s="16"/>
      <c r="AR1566" s="16"/>
      <c r="AS1566" s="16"/>
      <c r="AT1566" s="16"/>
      <c r="AU1566" s="16"/>
      <c r="AV1566" s="16"/>
      <c r="AW1566" s="16"/>
      <c r="AX1566" s="16"/>
      <c r="AY1566" s="16"/>
      <c r="AZ1566" s="16"/>
      <c r="BA1566" s="16"/>
      <c r="BB1566" s="16"/>
      <c r="BC1566" s="16"/>
      <c r="BD1566" s="16"/>
      <c r="BE1566" s="16"/>
      <c r="BF1566" s="16"/>
      <c r="BG1566" s="16"/>
    </row>
    <row r="1567" spans="1:59" s="5" customFormat="1" x14ac:dyDescent="0.2">
      <c r="A1567"/>
      <c r="B1567"/>
      <c r="C1567"/>
      <c r="D1567"/>
      <c r="E1567"/>
      <c r="F1567"/>
      <c r="G1567"/>
      <c r="H1567"/>
      <c r="I1567"/>
      <c r="J1567"/>
      <c r="K1567"/>
      <c r="L1567"/>
      <c r="M1567" s="16"/>
      <c r="N1567" s="3">
        <v>1562</v>
      </c>
      <c r="O1567" s="3" t="str">
        <f t="shared" si="228"/>
        <v>NA</v>
      </c>
      <c r="P1567" s="3" t="e">
        <f t="shared" si="224"/>
        <v>#VALUE!</v>
      </c>
      <c r="Q1567" s="3" t="e">
        <f t="shared" si="225"/>
        <v>#VALUE!</v>
      </c>
      <c r="R1567" s="3">
        <f t="shared" si="226"/>
        <v>-0.57239695359610621</v>
      </c>
      <c r="S1567" s="3">
        <f t="shared" si="227"/>
        <v>0.81145283921452993</v>
      </c>
      <c r="T1567" s="16"/>
      <c r="U1567" s="1"/>
      <c r="V1567" s="1"/>
      <c r="W1567" s="1"/>
      <c r="X1567" s="1"/>
      <c r="Y1567" s="1"/>
      <c r="Z1567" s="1"/>
      <c r="AA1567" s="1"/>
      <c r="AB1567" s="1"/>
      <c r="AC1567" s="1"/>
      <c r="AD1567" s="1"/>
      <c r="AE1567" s="16"/>
      <c r="AF1567" s="16"/>
      <c r="AG1567" s="16"/>
      <c r="AH1567" s="16"/>
      <c r="AI1567" s="16"/>
      <c r="AJ1567" s="16"/>
      <c r="AK1567" s="16"/>
      <c r="AL1567" s="16"/>
      <c r="AM1567" s="16"/>
      <c r="AN1567" s="16"/>
      <c r="AO1567" s="16"/>
      <c r="AP1567" s="16"/>
      <c r="AQ1567" s="16"/>
      <c r="AR1567" s="16"/>
      <c r="AS1567" s="16"/>
      <c r="AT1567" s="16"/>
      <c r="AU1567" s="16"/>
      <c r="AV1567" s="16"/>
      <c r="AW1567" s="16"/>
      <c r="AX1567" s="16"/>
      <c r="AY1567" s="16"/>
      <c r="AZ1567" s="16"/>
      <c r="BA1567" s="16"/>
      <c r="BB1567" s="16"/>
      <c r="BC1567" s="16"/>
      <c r="BD1567" s="16"/>
      <c r="BE1567" s="16"/>
      <c r="BF1567" s="16"/>
      <c r="BG1567" s="16"/>
    </row>
    <row r="1568" spans="1:59" s="5" customFormat="1" x14ac:dyDescent="0.2">
      <c r="A1568"/>
      <c r="B1568"/>
      <c r="C1568"/>
      <c r="D1568"/>
      <c r="E1568"/>
      <c r="F1568"/>
      <c r="G1568"/>
      <c r="H1568"/>
      <c r="I1568"/>
      <c r="J1568"/>
      <c r="K1568"/>
      <c r="L1568"/>
      <c r="M1568" s="16"/>
      <c r="N1568" s="3">
        <v>1563</v>
      </c>
      <c r="O1568" s="3" t="str">
        <f t="shared" si="228"/>
        <v>NA</v>
      </c>
      <c r="P1568" s="3" t="e">
        <f t="shared" si="224"/>
        <v>#VALUE!</v>
      </c>
      <c r="Q1568" s="3" t="e">
        <f t="shared" si="225"/>
        <v>#VALUE!</v>
      </c>
      <c r="R1568" s="3">
        <f t="shared" si="226"/>
        <v>0.1504087677949118</v>
      </c>
      <c r="S1568" s="3">
        <f t="shared" si="227"/>
        <v>0.21034059371858366</v>
      </c>
      <c r="T1568" s="16"/>
      <c r="U1568" s="1"/>
      <c r="V1568" s="1"/>
      <c r="W1568" s="1"/>
      <c r="X1568" s="1"/>
      <c r="Y1568" s="1"/>
      <c r="Z1568" s="1"/>
      <c r="AA1568" s="1"/>
      <c r="AB1568" s="1"/>
      <c r="AC1568" s="1"/>
      <c r="AD1568" s="1"/>
      <c r="AE1568" s="16"/>
      <c r="AF1568" s="16"/>
      <c r="AG1568" s="16"/>
      <c r="AH1568" s="16"/>
      <c r="AI1568" s="16"/>
      <c r="AJ1568" s="16"/>
      <c r="AK1568" s="16"/>
      <c r="AL1568" s="16"/>
      <c r="AM1568" s="16"/>
      <c r="AN1568" s="16"/>
      <c r="AO1568" s="16"/>
      <c r="AP1568" s="16"/>
      <c r="AQ1568" s="16"/>
      <c r="AR1568" s="16"/>
      <c r="AS1568" s="16"/>
      <c r="AT1568" s="16"/>
      <c r="AU1568" s="16"/>
      <c r="AV1568" s="16"/>
      <c r="AW1568" s="16"/>
      <c r="AX1568" s="16"/>
      <c r="AY1568" s="16"/>
      <c r="AZ1568" s="16"/>
      <c r="BA1568" s="16"/>
      <c r="BB1568" s="16"/>
      <c r="BC1568" s="16"/>
      <c r="BD1568" s="16"/>
      <c r="BE1568" s="16"/>
      <c r="BF1568" s="16"/>
      <c r="BG1568" s="16"/>
    </row>
    <row r="1569" spans="1:59" s="5" customFormat="1" x14ac:dyDescent="0.2">
      <c r="A1569"/>
      <c r="B1569"/>
      <c r="C1569"/>
      <c r="D1569"/>
      <c r="E1569"/>
      <c r="F1569"/>
      <c r="G1569"/>
      <c r="H1569"/>
      <c r="I1569"/>
      <c r="J1569"/>
      <c r="K1569"/>
      <c r="L1569"/>
      <c r="M1569" s="16"/>
      <c r="N1569" s="3">
        <v>1564</v>
      </c>
      <c r="O1569" s="3" t="str">
        <f t="shared" si="228"/>
        <v>NA</v>
      </c>
      <c r="P1569" s="3" t="e">
        <f t="shared" si="224"/>
        <v>#VALUE!</v>
      </c>
      <c r="Q1569" s="3" t="e">
        <f t="shared" si="225"/>
        <v>#VALUE!</v>
      </c>
      <c r="R1569" s="3">
        <f t="shared" si="226"/>
        <v>-0.62520995715677874</v>
      </c>
      <c r="S1569" s="3">
        <f t="shared" si="227"/>
        <v>0.7684862738825714</v>
      </c>
      <c r="T1569" s="16"/>
      <c r="U1569" s="1"/>
      <c r="V1569" s="1"/>
      <c r="W1569" s="1"/>
      <c r="X1569" s="1"/>
      <c r="Y1569" s="1"/>
      <c r="Z1569" s="1"/>
      <c r="AA1569" s="1"/>
      <c r="AB1569" s="1"/>
      <c r="AC1569" s="1"/>
      <c r="AD1569" s="1"/>
      <c r="AE1569" s="16"/>
      <c r="AF1569" s="16"/>
      <c r="AG1569" s="16"/>
      <c r="AH1569" s="16"/>
      <c r="AI1569" s="16"/>
      <c r="AJ1569" s="16"/>
      <c r="AK1569" s="16"/>
      <c r="AL1569" s="16"/>
      <c r="AM1569" s="16"/>
      <c r="AN1569" s="16"/>
      <c r="AO1569" s="16"/>
      <c r="AP1569" s="16"/>
      <c r="AQ1569" s="16"/>
      <c r="AR1569" s="16"/>
      <c r="AS1569" s="16"/>
      <c r="AT1569" s="16"/>
      <c r="AU1569" s="16"/>
      <c r="AV1569" s="16"/>
      <c r="AW1569" s="16"/>
      <c r="AX1569" s="16"/>
      <c r="AY1569" s="16"/>
      <c r="AZ1569" s="16"/>
      <c r="BA1569" s="16"/>
      <c r="BB1569" s="16"/>
      <c r="BC1569" s="16"/>
      <c r="BD1569" s="16"/>
      <c r="BE1569" s="16"/>
      <c r="BF1569" s="16"/>
      <c r="BG1569" s="16"/>
    </row>
    <row r="1570" spans="1:59" s="5" customFormat="1" x14ac:dyDescent="0.2">
      <c r="A1570"/>
      <c r="B1570"/>
      <c r="C1570"/>
      <c r="D1570"/>
      <c r="E1570"/>
      <c r="F1570"/>
      <c r="G1570"/>
      <c r="H1570"/>
      <c r="I1570"/>
      <c r="J1570"/>
      <c r="K1570"/>
      <c r="L1570"/>
      <c r="M1570" s="16"/>
      <c r="N1570" s="3">
        <v>1565</v>
      </c>
      <c r="O1570" s="3" t="str">
        <f t="shared" si="228"/>
        <v>NA</v>
      </c>
      <c r="P1570" s="3" t="e">
        <f t="shared" si="224"/>
        <v>#VALUE!</v>
      </c>
      <c r="Q1570" s="3" t="e">
        <f t="shared" si="225"/>
        <v>#VALUE!</v>
      </c>
      <c r="R1570" s="3">
        <f t="shared" si="226"/>
        <v>-0.2365426965272297</v>
      </c>
      <c r="S1570" s="3">
        <f t="shared" si="227"/>
        <v>-0.10446777261479673</v>
      </c>
      <c r="T1570" s="16"/>
      <c r="U1570" s="1"/>
      <c r="V1570" s="1"/>
      <c r="W1570" s="1"/>
      <c r="X1570" s="1"/>
      <c r="Y1570" s="1"/>
      <c r="Z1570" s="1"/>
      <c r="AA1570" s="1"/>
      <c r="AB1570" s="1"/>
      <c r="AC1570" s="1"/>
      <c r="AD1570" s="1"/>
      <c r="AE1570" s="16"/>
      <c r="AF1570" s="16"/>
      <c r="AG1570" s="16"/>
      <c r="AH1570" s="16"/>
      <c r="AI1570" s="16"/>
      <c r="AJ1570" s="16"/>
      <c r="AK1570" s="16"/>
      <c r="AL1570" s="16"/>
      <c r="AM1570" s="16"/>
      <c r="AN1570" s="16"/>
      <c r="AO1570" s="16"/>
      <c r="AP1570" s="16"/>
      <c r="AQ1570" s="16"/>
      <c r="AR1570" s="16"/>
      <c r="AS1570" s="16"/>
      <c r="AT1570" s="16"/>
      <c r="AU1570" s="16"/>
      <c r="AV1570" s="16"/>
      <c r="AW1570" s="16"/>
      <c r="AX1570" s="16"/>
      <c r="AY1570" s="16"/>
      <c r="AZ1570" s="16"/>
      <c r="BA1570" s="16"/>
      <c r="BB1570" s="16"/>
      <c r="BC1570" s="16"/>
      <c r="BD1570" s="16"/>
      <c r="BE1570" s="16"/>
      <c r="BF1570" s="16"/>
      <c r="BG1570" s="16"/>
    </row>
    <row r="1571" spans="1:59" s="5" customFormat="1" x14ac:dyDescent="0.2">
      <c r="A1571"/>
      <c r="B1571"/>
      <c r="C1571"/>
      <c r="D1571"/>
      <c r="E1571"/>
      <c r="F1571"/>
      <c r="G1571"/>
      <c r="H1571"/>
      <c r="I1571"/>
      <c r="J1571"/>
      <c r="K1571"/>
      <c r="L1571"/>
      <c r="M1571" s="16"/>
      <c r="N1571" s="3">
        <v>1566</v>
      </c>
      <c r="O1571" s="3" t="str">
        <f t="shared" si="228"/>
        <v>NA</v>
      </c>
      <c r="P1571" s="3" t="e">
        <f t="shared" si="224"/>
        <v>#VALUE!</v>
      </c>
      <c r="Q1571" s="3" t="e">
        <f t="shared" si="225"/>
        <v>#VALUE!</v>
      </c>
      <c r="R1571" s="3">
        <f t="shared" si="226"/>
        <v>-0.67802296071745127</v>
      </c>
      <c r="S1571" s="3">
        <f t="shared" si="227"/>
        <v>0.72551970855061287</v>
      </c>
      <c r="T1571" s="16"/>
      <c r="U1571" s="1"/>
      <c r="V1571" s="1"/>
      <c r="W1571" s="1"/>
      <c r="X1571" s="1"/>
      <c r="Y1571" s="1"/>
      <c r="Z1571" s="1"/>
      <c r="AA1571" s="1"/>
      <c r="AB1571" s="1"/>
      <c r="AC1571" s="1"/>
      <c r="AD1571" s="1"/>
      <c r="AE1571" s="16"/>
      <c r="AF1571" s="16"/>
      <c r="AG1571" s="16"/>
      <c r="AH1571" s="16"/>
      <c r="AI1571" s="16"/>
      <c r="AJ1571" s="16"/>
      <c r="AK1571" s="16"/>
      <c r="AL1571" s="16"/>
      <c r="AM1571" s="16"/>
      <c r="AN1571" s="16"/>
      <c r="AO1571" s="16"/>
      <c r="AP1571" s="16"/>
      <c r="AQ1571" s="16"/>
      <c r="AR1571" s="16"/>
      <c r="AS1571" s="16"/>
      <c r="AT1571" s="16"/>
      <c r="AU1571" s="16"/>
      <c r="AV1571" s="16"/>
      <c r="AW1571" s="16"/>
      <c r="AX1571" s="16"/>
      <c r="AY1571" s="16"/>
      <c r="AZ1571" s="16"/>
      <c r="BA1571" s="16"/>
      <c r="BB1571" s="16"/>
      <c r="BC1571" s="16"/>
      <c r="BD1571" s="16"/>
      <c r="BE1571" s="16"/>
      <c r="BF1571" s="16"/>
      <c r="BG1571" s="16"/>
    </row>
    <row r="1572" spans="1:59" s="5" customFormat="1" x14ac:dyDescent="0.2">
      <c r="A1572"/>
      <c r="B1572"/>
      <c r="C1572"/>
      <c r="D1572"/>
      <c r="E1572"/>
      <c r="F1572"/>
      <c r="G1572"/>
      <c r="H1572"/>
      <c r="I1572"/>
      <c r="J1572"/>
      <c r="K1572"/>
      <c r="L1572"/>
      <c r="M1572" s="16"/>
      <c r="N1572" s="3">
        <v>1567</v>
      </c>
      <c r="O1572" s="3" t="str">
        <f t="shared" si="228"/>
        <v>NA</v>
      </c>
      <c r="P1572" s="3" t="e">
        <f t="shared" si="224"/>
        <v>#VALUE!</v>
      </c>
      <c r="Q1572" s="3" t="e">
        <f t="shared" si="225"/>
        <v>#VALUE!</v>
      </c>
      <c r="R1572" s="3">
        <f t="shared" si="226"/>
        <v>-0.62349416084937126</v>
      </c>
      <c r="S1572" s="3">
        <f t="shared" si="227"/>
        <v>-0.41927613894817706</v>
      </c>
      <c r="T1572" s="16"/>
      <c r="U1572" s="1"/>
      <c r="V1572" s="1"/>
      <c r="W1572" s="1"/>
      <c r="X1572" s="1"/>
      <c r="Y1572" s="1"/>
      <c r="Z1572" s="1"/>
      <c r="AA1572" s="1"/>
      <c r="AB1572" s="1"/>
      <c r="AC1572" s="1"/>
      <c r="AD1572" s="1"/>
      <c r="AE1572" s="16"/>
      <c r="AF1572" s="16"/>
      <c r="AG1572" s="16"/>
      <c r="AH1572" s="16"/>
      <c r="AI1572" s="16"/>
      <c r="AJ1572" s="16"/>
      <c r="AK1572" s="16"/>
      <c r="AL1572" s="16"/>
      <c r="AM1572" s="16"/>
      <c r="AN1572" s="16"/>
      <c r="AO1572" s="16"/>
      <c r="AP1572" s="16"/>
      <c r="AQ1572" s="16"/>
      <c r="AR1572" s="16"/>
      <c r="AS1572" s="16"/>
      <c r="AT1572" s="16"/>
      <c r="AU1572" s="16"/>
      <c r="AV1572" s="16"/>
      <c r="AW1572" s="16"/>
      <c r="AX1572" s="16"/>
      <c r="AY1572" s="16"/>
      <c r="AZ1572" s="16"/>
      <c r="BA1572" s="16"/>
      <c r="BB1572" s="16"/>
      <c r="BC1572" s="16"/>
      <c r="BD1572" s="16"/>
      <c r="BE1572" s="16"/>
      <c r="BF1572" s="16"/>
      <c r="BG1572" s="16"/>
    </row>
    <row r="1573" spans="1:59" s="5" customFormat="1" x14ac:dyDescent="0.2">
      <c r="A1573"/>
      <c r="B1573"/>
      <c r="C1573"/>
      <c r="D1573"/>
      <c r="E1573"/>
      <c r="F1573"/>
      <c r="G1573"/>
      <c r="H1573"/>
      <c r="I1573"/>
      <c r="J1573"/>
      <c r="K1573"/>
      <c r="L1573"/>
      <c r="M1573" s="16"/>
      <c r="N1573" s="3">
        <v>1568</v>
      </c>
      <c r="O1573" s="3" t="str">
        <f t="shared" si="228"/>
        <v>NA</v>
      </c>
      <c r="P1573" s="3" t="e">
        <f t="shared" si="224"/>
        <v>#VALUE!</v>
      </c>
      <c r="Q1573" s="3" t="e">
        <f t="shared" si="225"/>
        <v>#VALUE!</v>
      </c>
      <c r="R1573" s="3">
        <f t="shared" si="226"/>
        <v>-0.73083596427812392</v>
      </c>
      <c r="S1573" s="3">
        <f t="shared" si="227"/>
        <v>0.68255314321865423</v>
      </c>
      <c r="T1573" s="16"/>
      <c r="U1573" s="1"/>
      <c r="V1573" s="1"/>
      <c r="W1573" s="1"/>
      <c r="X1573" s="1"/>
      <c r="Y1573" s="1"/>
      <c r="Z1573" s="1"/>
      <c r="AA1573" s="1"/>
      <c r="AB1573" s="1"/>
      <c r="AC1573" s="1"/>
      <c r="AD1573" s="1"/>
      <c r="AE1573" s="16"/>
      <c r="AF1573" s="16"/>
      <c r="AG1573" s="16"/>
      <c r="AH1573" s="16"/>
      <c r="AI1573" s="16"/>
      <c r="AJ1573" s="16"/>
      <c r="AK1573" s="16"/>
      <c r="AL1573" s="16"/>
      <c r="AM1573" s="16"/>
      <c r="AN1573" s="16"/>
      <c r="AO1573" s="16"/>
      <c r="AP1573" s="16"/>
      <c r="AQ1573" s="16"/>
      <c r="AR1573" s="16"/>
      <c r="AS1573" s="16"/>
      <c r="AT1573" s="16"/>
      <c r="AU1573" s="16"/>
      <c r="AV1573" s="16"/>
      <c r="AW1573" s="16"/>
      <c r="AX1573" s="16"/>
      <c r="AY1573" s="16"/>
      <c r="AZ1573" s="16"/>
      <c r="BA1573" s="16"/>
      <c r="BB1573" s="16"/>
      <c r="BC1573" s="16"/>
      <c r="BD1573" s="16"/>
      <c r="BE1573" s="16"/>
      <c r="BF1573" s="16"/>
      <c r="BG1573" s="16"/>
    </row>
    <row r="1574" spans="1:59" s="5" customFormat="1" x14ac:dyDescent="0.2">
      <c r="A1574"/>
      <c r="B1574"/>
      <c r="C1574"/>
      <c r="D1574"/>
      <c r="E1574"/>
      <c r="F1574"/>
      <c r="G1574"/>
      <c r="H1574"/>
      <c r="I1574"/>
      <c r="J1574"/>
      <c r="K1574"/>
      <c r="L1574"/>
      <c r="M1574" s="16"/>
      <c r="N1574" s="3">
        <v>1569</v>
      </c>
      <c r="O1574" s="3" t="str">
        <f t="shared" si="228"/>
        <v>NA</v>
      </c>
      <c r="P1574" s="3" t="e">
        <f t="shared" si="224"/>
        <v>#VALUE!</v>
      </c>
      <c r="Q1574" s="3" t="e">
        <f t="shared" si="225"/>
        <v>#VALUE!</v>
      </c>
      <c r="R1574" s="3">
        <f t="shared" si="226"/>
        <v>-0.79373464942489336</v>
      </c>
      <c r="S1574" s="3">
        <f t="shared" si="227"/>
        <v>-0.60155919318856133</v>
      </c>
      <c r="T1574" s="16"/>
      <c r="U1574" s="1"/>
      <c r="V1574" s="1"/>
      <c r="W1574" s="1"/>
      <c r="X1574" s="1"/>
      <c r="Y1574" s="1"/>
      <c r="Z1574" s="1"/>
      <c r="AA1574" s="1"/>
      <c r="AB1574" s="1"/>
      <c r="AC1574" s="1"/>
      <c r="AD1574" s="1"/>
      <c r="AE1574" s="16"/>
      <c r="AF1574" s="16"/>
      <c r="AG1574" s="16"/>
      <c r="AH1574" s="16"/>
      <c r="AI1574" s="16"/>
      <c r="AJ1574" s="16"/>
      <c r="AK1574" s="16"/>
      <c r="AL1574" s="16"/>
      <c r="AM1574" s="16"/>
      <c r="AN1574" s="16"/>
      <c r="AO1574" s="16"/>
      <c r="AP1574" s="16"/>
      <c r="AQ1574" s="16"/>
      <c r="AR1574" s="16"/>
      <c r="AS1574" s="16"/>
      <c r="AT1574" s="16"/>
      <c r="AU1574" s="16"/>
      <c r="AV1574" s="16"/>
      <c r="AW1574" s="16"/>
      <c r="AX1574" s="16"/>
      <c r="AY1574" s="16"/>
      <c r="AZ1574" s="16"/>
      <c r="BA1574" s="16"/>
      <c r="BB1574" s="16"/>
      <c r="BC1574" s="16"/>
      <c r="BD1574" s="16"/>
      <c r="BE1574" s="16"/>
      <c r="BF1574" s="16"/>
      <c r="BG1574" s="16"/>
    </row>
    <row r="1575" spans="1:59" s="5" customFormat="1" x14ac:dyDescent="0.2">
      <c r="A1575"/>
      <c r="B1575"/>
      <c r="C1575"/>
      <c r="D1575"/>
      <c r="E1575"/>
      <c r="F1575"/>
      <c r="G1575"/>
      <c r="H1575"/>
      <c r="I1575"/>
      <c r="J1575"/>
      <c r="K1575"/>
      <c r="L1575"/>
      <c r="M1575" s="16"/>
      <c r="N1575" s="3">
        <v>1570</v>
      </c>
      <c r="O1575" s="3" t="str">
        <f t="shared" si="228"/>
        <v>NA</v>
      </c>
      <c r="P1575" s="3" t="e">
        <f t="shared" si="224"/>
        <v>#VALUE!</v>
      </c>
      <c r="Q1575" s="3" t="e">
        <f t="shared" si="225"/>
        <v>#VALUE!</v>
      </c>
      <c r="R1575" s="3">
        <f t="shared" si="226"/>
        <v>-0.39035498712707972</v>
      </c>
      <c r="S1575" s="3">
        <f t="shared" si="227"/>
        <v>0.31798703473788575</v>
      </c>
      <c r="T1575" s="16"/>
      <c r="U1575" s="1"/>
      <c r="V1575" s="1"/>
      <c r="W1575" s="1"/>
      <c r="X1575" s="1"/>
      <c r="Y1575" s="1"/>
      <c r="Z1575" s="1"/>
      <c r="AA1575" s="1"/>
      <c r="AB1575" s="1"/>
      <c r="AC1575" s="1"/>
      <c r="AD1575" s="1"/>
      <c r="AE1575" s="16"/>
      <c r="AF1575" s="16"/>
      <c r="AG1575" s="16"/>
      <c r="AH1575" s="16"/>
      <c r="AI1575" s="16"/>
      <c r="AJ1575" s="16"/>
      <c r="AK1575" s="16"/>
      <c r="AL1575" s="16"/>
      <c r="AM1575" s="16"/>
      <c r="AN1575" s="16"/>
      <c r="AO1575" s="16"/>
      <c r="AP1575" s="16"/>
      <c r="AQ1575" s="16"/>
      <c r="AR1575" s="16"/>
      <c r="AS1575" s="16"/>
      <c r="AT1575" s="16"/>
      <c r="AU1575" s="16"/>
      <c r="AV1575" s="16"/>
      <c r="AW1575" s="16"/>
      <c r="AX1575" s="16"/>
      <c r="AY1575" s="16"/>
      <c r="AZ1575" s="16"/>
      <c r="BA1575" s="16"/>
      <c r="BB1575" s="16"/>
      <c r="BC1575" s="16"/>
      <c r="BD1575" s="16"/>
      <c r="BE1575" s="16"/>
      <c r="BF1575" s="16"/>
      <c r="BG1575" s="16"/>
    </row>
    <row r="1576" spans="1:59" s="5" customFormat="1" x14ac:dyDescent="0.2">
      <c r="A1576"/>
      <c r="B1576"/>
      <c r="C1576"/>
      <c r="D1576"/>
      <c r="E1576"/>
      <c r="F1576"/>
      <c r="G1576"/>
      <c r="H1576"/>
      <c r="I1576"/>
      <c r="J1576"/>
      <c r="K1576"/>
      <c r="L1576"/>
      <c r="M1576" s="16"/>
      <c r="N1576" s="3">
        <v>1571</v>
      </c>
      <c r="O1576" s="3" t="str">
        <f t="shared" si="228"/>
        <v>NA</v>
      </c>
      <c r="P1576" s="3" t="e">
        <f t="shared" si="224"/>
        <v>#VALUE!</v>
      </c>
      <c r="Q1576" s="3" t="e">
        <f t="shared" si="225"/>
        <v>#VALUE!</v>
      </c>
      <c r="R1576" s="3">
        <f t="shared" si="226"/>
        <v>-0.7472641622537961</v>
      </c>
      <c r="S1576" s="3">
        <f t="shared" si="227"/>
        <v>-0.65131693533594937</v>
      </c>
      <c r="T1576" s="16"/>
      <c r="U1576" s="1"/>
      <c r="V1576" s="1"/>
      <c r="W1576" s="1"/>
      <c r="X1576" s="1"/>
      <c r="Y1576" s="1"/>
      <c r="Z1576" s="1"/>
      <c r="AA1576" s="1"/>
      <c r="AB1576" s="1"/>
      <c r="AC1576" s="1"/>
      <c r="AD1576" s="1"/>
      <c r="AE1576" s="16"/>
      <c r="AF1576" s="16"/>
      <c r="AG1576" s="16"/>
      <c r="AH1576" s="16"/>
      <c r="AI1576" s="16"/>
      <c r="AJ1576" s="16"/>
      <c r="AK1576" s="16"/>
      <c r="AL1576" s="16"/>
      <c r="AM1576" s="16"/>
      <c r="AN1576" s="16"/>
      <c r="AO1576" s="16"/>
      <c r="AP1576" s="16"/>
      <c r="AQ1576" s="16"/>
      <c r="AR1576" s="16"/>
      <c r="AS1576" s="16"/>
      <c r="AT1576" s="16"/>
      <c r="AU1576" s="16"/>
      <c r="AV1576" s="16"/>
      <c r="AW1576" s="16"/>
      <c r="AX1576" s="16"/>
      <c r="AY1576" s="16"/>
      <c r="AZ1576" s="16"/>
      <c r="BA1576" s="16"/>
      <c r="BB1576" s="16"/>
      <c r="BC1576" s="16"/>
      <c r="BD1576" s="16"/>
      <c r="BE1576" s="16"/>
      <c r="BF1576" s="16"/>
      <c r="BG1576" s="16"/>
    </row>
    <row r="1577" spans="1:59" s="5" customFormat="1" x14ac:dyDescent="0.2">
      <c r="A1577"/>
      <c r="B1577"/>
      <c r="C1577"/>
      <c r="D1577"/>
      <c r="E1577"/>
      <c r="F1577"/>
      <c r="G1577"/>
      <c r="H1577"/>
      <c r="I1577"/>
      <c r="J1577"/>
      <c r="K1577"/>
      <c r="L1577"/>
      <c r="M1577" s="16"/>
      <c r="N1577" s="3">
        <v>1572</v>
      </c>
      <c r="O1577" s="3" t="str">
        <f t="shared" si="228"/>
        <v>NA</v>
      </c>
      <c r="P1577" s="3" t="e">
        <f t="shared" si="224"/>
        <v>#VALUE!</v>
      </c>
      <c r="Q1577" s="3" t="e">
        <f t="shared" si="225"/>
        <v>#VALUE!</v>
      </c>
      <c r="R1577" s="3">
        <f t="shared" si="226"/>
        <v>-4.9874009976035472E-2</v>
      </c>
      <c r="S1577" s="3">
        <f t="shared" si="227"/>
        <v>-4.6579073742882726E-2</v>
      </c>
      <c r="T1577" s="16"/>
      <c r="U1577" s="1"/>
      <c r="V1577" s="1"/>
      <c r="W1577" s="1"/>
      <c r="X1577" s="1"/>
      <c r="Y1577" s="1"/>
      <c r="Z1577" s="1"/>
      <c r="AA1577" s="1"/>
      <c r="AB1577" s="1"/>
      <c r="AC1577" s="1"/>
      <c r="AD1577" s="1"/>
      <c r="AE1577" s="16"/>
      <c r="AF1577" s="16"/>
      <c r="AG1577" s="16"/>
      <c r="AH1577" s="16"/>
      <c r="AI1577" s="16"/>
      <c r="AJ1577" s="16"/>
      <c r="AK1577" s="16"/>
      <c r="AL1577" s="16"/>
      <c r="AM1577" s="16"/>
      <c r="AN1577" s="16"/>
      <c r="AO1577" s="16"/>
      <c r="AP1577" s="16"/>
      <c r="AQ1577" s="16"/>
      <c r="AR1577" s="16"/>
      <c r="AS1577" s="16"/>
      <c r="AT1577" s="16"/>
      <c r="AU1577" s="16"/>
      <c r="AV1577" s="16"/>
      <c r="AW1577" s="16"/>
      <c r="AX1577" s="16"/>
      <c r="AY1577" s="16"/>
      <c r="AZ1577" s="16"/>
      <c r="BA1577" s="16"/>
      <c r="BB1577" s="16"/>
      <c r="BC1577" s="16"/>
      <c r="BD1577" s="16"/>
      <c r="BE1577" s="16"/>
      <c r="BF1577" s="16"/>
      <c r="BG1577" s="16"/>
    </row>
    <row r="1578" spans="1:59" s="5" customFormat="1" x14ac:dyDescent="0.2">
      <c r="A1578"/>
      <c r="B1578"/>
      <c r="C1578"/>
      <c r="D1578"/>
      <c r="E1578"/>
      <c r="F1578"/>
      <c r="G1578"/>
      <c r="H1578"/>
      <c r="I1578"/>
      <c r="J1578"/>
      <c r="K1578"/>
      <c r="L1578"/>
      <c r="M1578" s="16"/>
      <c r="N1578" s="3">
        <v>1573</v>
      </c>
      <c r="O1578" s="3" t="str">
        <f t="shared" si="228"/>
        <v>NA</v>
      </c>
      <c r="P1578" s="3" t="e">
        <f t="shared" si="224"/>
        <v>#VALUE!</v>
      </c>
      <c r="Q1578" s="3" t="e">
        <f t="shared" si="225"/>
        <v>#VALUE!</v>
      </c>
      <c r="R1578" s="3">
        <f t="shared" si="226"/>
        <v>-0.70079367508269885</v>
      </c>
      <c r="S1578" s="3">
        <f t="shared" si="227"/>
        <v>-0.70107467748333763</v>
      </c>
      <c r="T1578" s="16"/>
      <c r="U1578" s="1"/>
      <c r="V1578" s="1"/>
      <c r="W1578" s="1"/>
      <c r="X1578" s="1"/>
      <c r="Y1578" s="1"/>
      <c r="Z1578" s="1"/>
      <c r="AA1578" s="1"/>
      <c r="AB1578" s="1"/>
      <c r="AC1578" s="1"/>
      <c r="AD1578" s="1"/>
      <c r="AE1578" s="16"/>
      <c r="AF1578" s="16"/>
      <c r="AG1578" s="16"/>
      <c r="AH1578" s="16"/>
      <c r="AI1578" s="16"/>
      <c r="AJ1578" s="16"/>
      <c r="AK1578" s="16"/>
      <c r="AL1578" s="16"/>
      <c r="AM1578" s="16"/>
      <c r="AN1578" s="16"/>
      <c r="AO1578" s="16"/>
      <c r="AP1578" s="16"/>
      <c r="AQ1578" s="16"/>
      <c r="AR1578" s="16"/>
      <c r="AS1578" s="16"/>
      <c r="AT1578" s="16"/>
      <c r="AU1578" s="16"/>
      <c r="AV1578" s="16"/>
      <c r="AW1578" s="16"/>
      <c r="AX1578" s="16"/>
      <c r="AY1578" s="16"/>
      <c r="AZ1578" s="16"/>
      <c r="BA1578" s="16"/>
      <c r="BB1578" s="16"/>
      <c r="BC1578" s="16"/>
      <c r="BD1578" s="16"/>
      <c r="BE1578" s="16"/>
      <c r="BF1578" s="16"/>
      <c r="BG1578" s="16"/>
    </row>
    <row r="1579" spans="1:59" s="5" customFormat="1" x14ac:dyDescent="0.2">
      <c r="A1579"/>
      <c r="B1579"/>
      <c r="C1579"/>
      <c r="D1579"/>
      <c r="E1579"/>
      <c r="F1579"/>
      <c r="G1579"/>
      <c r="H1579"/>
      <c r="I1579"/>
      <c r="J1579"/>
      <c r="K1579"/>
      <c r="L1579"/>
      <c r="M1579" s="16"/>
      <c r="N1579" s="3">
        <v>1574</v>
      </c>
      <c r="O1579" s="3" t="str">
        <f t="shared" si="228"/>
        <v>NA</v>
      </c>
      <c r="P1579" s="3" t="e">
        <f t="shared" si="224"/>
        <v>#VALUE!</v>
      </c>
      <c r="Q1579" s="3" t="e">
        <f t="shared" si="225"/>
        <v>#VALUE!</v>
      </c>
      <c r="R1579" s="3">
        <f t="shared" si="226"/>
        <v>0.29060696717500878</v>
      </c>
      <c r="S1579" s="3">
        <f t="shared" si="227"/>
        <v>-0.41114518222365115</v>
      </c>
      <c r="T1579" s="16"/>
      <c r="U1579" s="1"/>
      <c r="V1579" s="1"/>
      <c r="W1579" s="1"/>
      <c r="X1579" s="1"/>
      <c r="Y1579" s="1"/>
      <c r="Z1579" s="1"/>
      <c r="AA1579" s="1"/>
      <c r="AB1579" s="1"/>
      <c r="AC1579" s="1"/>
      <c r="AD1579" s="1"/>
      <c r="AE1579" s="16"/>
      <c r="AF1579" s="16"/>
      <c r="AG1579" s="16"/>
      <c r="AH1579" s="16"/>
      <c r="AI1579" s="16"/>
      <c r="AJ1579" s="16"/>
      <c r="AK1579" s="16"/>
      <c r="AL1579" s="16"/>
      <c r="AM1579" s="16"/>
      <c r="AN1579" s="16"/>
      <c r="AO1579" s="16"/>
      <c r="AP1579" s="16"/>
      <c r="AQ1579" s="16"/>
      <c r="AR1579" s="16"/>
      <c r="AS1579" s="16"/>
      <c r="AT1579" s="16"/>
      <c r="AU1579" s="16"/>
      <c r="AV1579" s="16"/>
      <c r="AW1579" s="16"/>
      <c r="AX1579" s="16"/>
      <c r="AY1579" s="16"/>
      <c r="AZ1579" s="16"/>
      <c r="BA1579" s="16"/>
      <c r="BB1579" s="16"/>
      <c r="BC1579" s="16"/>
      <c r="BD1579" s="16"/>
      <c r="BE1579" s="16"/>
      <c r="BF1579" s="16"/>
      <c r="BG1579" s="16"/>
    </row>
    <row r="1580" spans="1:59" s="5" customFormat="1" x14ac:dyDescent="0.2">
      <c r="A1580"/>
      <c r="B1580"/>
      <c r="C1580"/>
      <c r="D1580"/>
      <c r="E1580"/>
      <c r="F1580"/>
      <c r="G1580"/>
      <c r="H1580"/>
      <c r="I1580"/>
      <c r="J1580"/>
      <c r="K1580"/>
      <c r="L1580"/>
      <c r="M1580" s="16"/>
      <c r="N1580" s="3">
        <v>1575</v>
      </c>
      <c r="O1580" s="3" t="str">
        <f t="shared" si="228"/>
        <v>NA</v>
      </c>
      <c r="P1580" s="3" t="e">
        <f t="shared" si="224"/>
        <v>#VALUE!</v>
      </c>
      <c r="Q1580" s="3" t="e">
        <f t="shared" si="225"/>
        <v>#VALUE!</v>
      </c>
      <c r="R1580" s="3">
        <f t="shared" si="226"/>
        <v>-0.65432318791160149</v>
      </c>
      <c r="S1580" s="3">
        <f t="shared" si="227"/>
        <v>-0.75083241963072567</v>
      </c>
      <c r="T1580" s="16"/>
      <c r="U1580" s="1"/>
      <c r="V1580" s="1"/>
      <c r="W1580" s="1"/>
      <c r="X1580" s="1"/>
      <c r="Y1580" s="1"/>
      <c r="Z1580" s="1"/>
      <c r="AA1580" s="1"/>
      <c r="AB1580" s="1"/>
      <c r="AC1580" s="1"/>
      <c r="AD1580" s="1"/>
      <c r="AE1580" s="16"/>
      <c r="AF1580" s="16"/>
      <c r="AG1580" s="16"/>
      <c r="AH1580" s="16"/>
      <c r="AI1580" s="16"/>
      <c r="AJ1580" s="16"/>
      <c r="AK1580" s="16"/>
      <c r="AL1580" s="16"/>
      <c r="AM1580" s="16"/>
      <c r="AN1580" s="16"/>
      <c r="AO1580" s="16"/>
      <c r="AP1580" s="16"/>
      <c r="AQ1580" s="16"/>
      <c r="AR1580" s="16"/>
      <c r="AS1580" s="16"/>
      <c r="AT1580" s="16"/>
      <c r="AU1580" s="16"/>
      <c r="AV1580" s="16"/>
      <c r="AW1580" s="16"/>
      <c r="AX1580" s="16"/>
      <c r="AY1580" s="16"/>
      <c r="AZ1580" s="16"/>
      <c r="BA1580" s="16"/>
      <c r="BB1580" s="16"/>
      <c r="BC1580" s="16"/>
      <c r="BD1580" s="16"/>
      <c r="BE1580" s="16"/>
      <c r="BF1580" s="16"/>
      <c r="BG1580" s="16"/>
    </row>
    <row r="1581" spans="1:59" s="5" customFormat="1" x14ac:dyDescent="0.2">
      <c r="A1581"/>
      <c r="B1581"/>
      <c r="C1581"/>
      <c r="D1581"/>
      <c r="E1581"/>
      <c r="F1581"/>
      <c r="G1581"/>
      <c r="H1581"/>
      <c r="I1581"/>
      <c r="J1581"/>
      <c r="K1581"/>
      <c r="L1581"/>
      <c r="M1581" s="16"/>
      <c r="N1581" s="3">
        <v>1576</v>
      </c>
      <c r="O1581" s="3" t="str">
        <f t="shared" si="228"/>
        <v>NA</v>
      </c>
      <c r="P1581" s="3" t="e">
        <f t="shared" si="224"/>
        <v>#VALUE!</v>
      </c>
      <c r="Q1581" s="3" t="e">
        <f t="shared" si="225"/>
        <v>#VALUE!</v>
      </c>
      <c r="R1581" s="3">
        <f t="shared" si="226"/>
        <v>0.63108794432605297</v>
      </c>
      <c r="S1581" s="3">
        <f t="shared" si="227"/>
        <v>-0.77571129070441969</v>
      </c>
      <c r="T1581" s="16"/>
      <c r="U1581" s="1"/>
      <c r="V1581" s="1"/>
      <c r="W1581" s="1"/>
      <c r="X1581" s="1"/>
      <c r="Y1581" s="1"/>
      <c r="Z1581" s="1"/>
      <c r="AA1581" s="1"/>
      <c r="AB1581" s="1"/>
      <c r="AC1581" s="1"/>
      <c r="AD1581" s="1"/>
      <c r="AE1581" s="16"/>
      <c r="AF1581" s="16"/>
      <c r="AG1581" s="16"/>
      <c r="AH1581" s="16"/>
      <c r="AI1581" s="16"/>
      <c r="AJ1581" s="16"/>
      <c r="AK1581" s="16"/>
      <c r="AL1581" s="16"/>
      <c r="AM1581" s="16"/>
      <c r="AN1581" s="16"/>
      <c r="AO1581" s="16"/>
      <c r="AP1581" s="16"/>
      <c r="AQ1581" s="16"/>
      <c r="AR1581" s="16"/>
      <c r="AS1581" s="16"/>
      <c r="AT1581" s="16"/>
      <c r="AU1581" s="16"/>
      <c r="AV1581" s="16"/>
      <c r="AW1581" s="16"/>
      <c r="AX1581" s="16"/>
      <c r="AY1581" s="16"/>
      <c r="AZ1581" s="16"/>
      <c r="BA1581" s="16"/>
      <c r="BB1581" s="16"/>
      <c r="BC1581" s="16"/>
      <c r="BD1581" s="16"/>
      <c r="BE1581" s="16"/>
      <c r="BF1581" s="16"/>
      <c r="BG1581" s="16"/>
    </row>
    <row r="1582" spans="1:59" s="5" customFormat="1" x14ac:dyDescent="0.2">
      <c r="A1582"/>
      <c r="B1582"/>
      <c r="C1582"/>
      <c r="D1582"/>
      <c r="E1582"/>
      <c r="F1582"/>
      <c r="G1582"/>
      <c r="H1582"/>
      <c r="I1582"/>
      <c r="J1582"/>
      <c r="K1582"/>
      <c r="L1582"/>
      <c r="M1582" s="16"/>
      <c r="N1582" s="3">
        <v>1577</v>
      </c>
      <c r="O1582" s="3" t="str">
        <f t="shared" si="228"/>
        <v>NA</v>
      </c>
      <c r="P1582" s="3" t="e">
        <f t="shared" si="224"/>
        <v>#VALUE!</v>
      </c>
      <c r="Q1582" s="3" t="e">
        <f t="shared" si="225"/>
        <v>#VALUE!</v>
      </c>
      <c r="R1582" s="3">
        <f t="shared" si="226"/>
        <v>-0.46084745575053077</v>
      </c>
      <c r="S1582" s="3">
        <f t="shared" si="227"/>
        <v>-0.59342823646403553</v>
      </c>
      <c r="T1582" s="16"/>
      <c r="U1582" s="1"/>
      <c r="V1582" s="1"/>
      <c r="W1582" s="1"/>
      <c r="X1582" s="1"/>
      <c r="Y1582" s="1"/>
      <c r="Z1582" s="1"/>
      <c r="AA1582" s="1"/>
      <c r="AB1582" s="1"/>
      <c r="AC1582" s="1"/>
      <c r="AD1582" s="1"/>
      <c r="AE1582" s="16"/>
      <c r="AF1582" s="16"/>
      <c r="AG1582" s="16"/>
      <c r="AH1582" s="16"/>
      <c r="AI1582" s="16"/>
      <c r="AJ1582" s="16"/>
      <c r="AK1582" s="16"/>
      <c r="AL1582" s="16"/>
      <c r="AM1582" s="16"/>
      <c r="AN1582" s="16"/>
      <c r="AO1582" s="16"/>
      <c r="AP1582" s="16"/>
      <c r="AQ1582" s="16"/>
      <c r="AR1582" s="16"/>
      <c r="AS1582" s="16"/>
      <c r="AT1582" s="16"/>
      <c r="AU1582" s="16"/>
      <c r="AV1582" s="16"/>
      <c r="AW1582" s="16"/>
      <c r="AX1582" s="16"/>
      <c r="AY1582" s="16"/>
      <c r="AZ1582" s="16"/>
      <c r="BA1582" s="16"/>
      <c r="BB1582" s="16"/>
      <c r="BC1582" s="16"/>
      <c r="BD1582" s="16"/>
      <c r="BE1582" s="16"/>
      <c r="BF1582" s="16"/>
      <c r="BG1582" s="16"/>
    </row>
    <row r="1583" spans="1:59" s="5" customFormat="1" x14ac:dyDescent="0.2">
      <c r="A1583"/>
      <c r="B1583"/>
      <c r="C1583"/>
      <c r="D1583"/>
      <c r="E1583"/>
      <c r="F1583"/>
      <c r="G1583"/>
      <c r="H1583"/>
      <c r="I1583"/>
      <c r="J1583"/>
      <c r="K1583"/>
      <c r="L1583"/>
      <c r="M1583" s="16"/>
      <c r="N1583" s="3">
        <v>1578</v>
      </c>
      <c r="O1583" s="3" t="str">
        <f t="shared" si="228"/>
        <v>NA</v>
      </c>
      <c r="P1583" s="3" t="e">
        <f t="shared" si="224"/>
        <v>#VALUE!</v>
      </c>
      <c r="Q1583" s="3" t="e">
        <f t="shared" si="225"/>
        <v>#VALUE!</v>
      </c>
      <c r="R1583" s="3">
        <f t="shared" si="226"/>
        <v>0.67755843149715034</v>
      </c>
      <c r="S1583" s="3">
        <f t="shared" si="227"/>
        <v>-0.72595354855703143</v>
      </c>
      <c r="T1583" s="16"/>
      <c r="U1583" s="1"/>
      <c r="V1583" s="1"/>
      <c r="W1583" s="1"/>
      <c r="X1583" s="1"/>
      <c r="Y1583" s="1"/>
      <c r="Z1583" s="1"/>
      <c r="AA1583" s="1"/>
      <c r="AB1583" s="1"/>
      <c r="AC1583" s="1"/>
      <c r="AD1583" s="1"/>
      <c r="AE1583" s="16"/>
      <c r="AF1583" s="16"/>
      <c r="AG1583" s="16"/>
      <c r="AH1583" s="16"/>
      <c r="AI1583" s="16"/>
      <c r="AJ1583" s="16"/>
      <c r="AK1583" s="16"/>
      <c r="AL1583" s="16"/>
      <c r="AM1583" s="16"/>
      <c r="AN1583" s="16"/>
      <c r="AO1583" s="16"/>
      <c r="AP1583" s="16"/>
      <c r="AQ1583" s="16"/>
      <c r="AR1583" s="16"/>
      <c r="AS1583" s="16"/>
      <c r="AT1583" s="16"/>
      <c r="AU1583" s="16"/>
      <c r="AV1583" s="16"/>
      <c r="AW1583" s="16"/>
      <c r="AX1583" s="16"/>
      <c r="AY1583" s="16"/>
      <c r="AZ1583" s="16"/>
      <c r="BA1583" s="16"/>
      <c r="BB1583" s="16"/>
      <c r="BC1583" s="16"/>
      <c r="BD1583" s="16"/>
      <c r="BE1583" s="16"/>
      <c r="BF1583" s="16"/>
      <c r="BG1583" s="16"/>
    </row>
    <row r="1584" spans="1:59" s="5" customFormat="1" x14ac:dyDescent="0.2">
      <c r="A1584"/>
      <c r="B1584"/>
      <c r="C1584"/>
      <c r="D1584"/>
      <c r="E1584"/>
      <c r="F1584"/>
      <c r="G1584"/>
      <c r="H1584"/>
      <c r="I1584"/>
      <c r="J1584"/>
      <c r="K1584"/>
      <c r="L1584"/>
      <c r="M1584" s="16"/>
      <c r="N1584" s="3">
        <v>1579</v>
      </c>
      <c r="O1584" s="3" t="str">
        <f t="shared" si="228"/>
        <v>NA</v>
      </c>
      <c r="P1584" s="3" t="e">
        <f t="shared" si="224"/>
        <v>#VALUE!</v>
      </c>
      <c r="Q1584" s="3" t="e">
        <f t="shared" si="225"/>
        <v>#VALUE!</v>
      </c>
      <c r="R1584" s="3">
        <f t="shared" si="226"/>
        <v>-0.12036647859948646</v>
      </c>
      <c r="S1584" s="3">
        <f t="shared" si="227"/>
        <v>-0.22886212798326711</v>
      </c>
      <c r="T1584" s="16"/>
      <c r="U1584" s="1"/>
      <c r="V1584" s="1"/>
      <c r="W1584" s="1"/>
      <c r="X1584" s="1"/>
      <c r="Y1584" s="1"/>
      <c r="Z1584" s="1"/>
      <c r="AA1584" s="1"/>
      <c r="AB1584" s="1"/>
      <c r="AC1584" s="1"/>
      <c r="AD1584" s="1"/>
      <c r="AE1584" s="16"/>
      <c r="AF1584" s="16"/>
      <c r="AG1584" s="16"/>
      <c r="AH1584" s="16"/>
      <c r="AI1584" s="16"/>
      <c r="AJ1584" s="16"/>
      <c r="AK1584" s="16"/>
      <c r="AL1584" s="16"/>
      <c r="AM1584" s="16"/>
      <c r="AN1584" s="16"/>
      <c r="AO1584" s="16"/>
      <c r="AP1584" s="16"/>
      <c r="AQ1584" s="16"/>
      <c r="AR1584" s="16"/>
      <c r="AS1584" s="16"/>
      <c r="AT1584" s="16"/>
      <c r="AU1584" s="16"/>
      <c r="AV1584" s="16"/>
      <c r="AW1584" s="16"/>
      <c r="AX1584" s="16"/>
      <c r="AY1584" s="16"/>
      <c r="AZ1584" s="16"/>
      <c r="BA1584" s="16"/>
      <c r="BB1584" s="16"/>
      <c r="BC1584" s="16"/>
      <c r="BD1584" s="16"/>
      <c r="BE1584" s="16"/>
      <c r="BF1584" s="16"/>
      <c r="BG1584" s="16"/>
    </row>
    <row r="1585" spans="1:59" s="5" customFormat="1" x14ac:dyDescent="0.2">
      <c r="A1585"/>
      <c r="B1585"/>
      <c r="C1585"/>
      <c r="D1585"/>
      <c r="E1585"/>
      <c r="F1585"/>
      <c r="G1585"/>
      <c r="H1585"/>
      <c r="I1585"/>
      <c r="J1585"/>
      <c r="K1585"/>
      <c r="L1585"/>
      <c r="M1585" s="16"/>
      <c r="N1585" s="3">
        <v>1580</v>
      </c>
      <c r="O1585" s="3" t="str">
        <f t="shared" si="228"/>
        <v>NA</v>
      </c>
      <c r="P1585" s="3" t="e">
        <f t="shared" si="224"/>
        <v>#VALUE!</v>
      </c>
      <c r="Q1585" s="3" t="e">
        <f t="shared" si="225"/>
        <v>#VALUE!</v>
      </c>
      <c r="R1585" s="3">
        <f t="shared" si="226"/>
        <v>0.72402891866824759</v>
      </c>
      <c r="S1585" s="3">
        <f t="shared" si="227"/>
        <v>-0.67619580640964339</v>
      </c>
      <c r="T1585" s="16"/>
      <c r="U1585" s="1"/>
      <c r="V1585" s="1"/>
      <c r="W1585" s="1"/>
      <c r="X1585" s="1"/>
      <c r="Y1585" s="1"/>
      <c r="Z1585" s="1"/>
      <c r="AA1585" s="1"/>
      <c r="AB1585" s="1"/>
      <c r="AC1585" s="1"/>
      <c r="AD1585" s="1"/>
      <c r="AE1585" s="16"/>
      <c r="AF1585" s="16"/>
      <c r="AG1585" s="16"/>
      <c r="AH1585" s="16"/>
      <c r="AI1585" s="16"/>
      <c r="AJ1585" s="16"/>
      <c r="AK1585" s="16"/>
      <c r="AL1585" s="16"/>
      <c r="AM1585" s="16"/>
      <c r="AN1585" s="16"/>
      <c r="AO1585" s="16"/>
      <c r="AP1585" s="16"/>
      <c r="AQ1585" s="16"/>
      <c r="AR1585" s="16"/>
      <c r="AS1585" s="16"/>
      <c r="AT1585" s="16"/>
      <c r="AU1585" s="16"/>
      <c r="AV1585" s="16"/>
      <c r="AW1585" s="16"/>
      <c r="AX1585" s="16"/>
      <c r="AY1585" s="16"/>
      <c r="AZ1585" s="16"/>
      <c r="BA1585" s="16"/>
      <c r="BB1585" s="16"/>
      <c r="BC1585" s="16"/>
      <c r="BD1585" s="16"/>
      <c r="BE1585" s="16"/>
      <c r="BF1585" s="16"/>
      <c r="BG1585" s="16"/>
    </row>
    <row r="1586" spans="1:59" s="5" customFormat="1" x14ac:dyDescent="0.2">
      <c r="A1586"/>
      <c r="B1586"/>
      <c r="C1586"/>
      <c r="D1586"/>
      <c r="E1586"/>
      <c r="F1586"/>
      <c r="G1586"/>
      <c r="H1586"/>
      <c r="I1586"/>
      <c r="J1586"/>
      <c r="K1586"/>
      <c r="L1586"/>
      <c r="M1586" s="16"/>
      <c r="N1586" s="3">
        <v>1581</v>
      </c>
      <c r="O1586" s="3" t="str">
        <f t="shared" si="228"/>
        <v>NA</v>
      </c>
      <c r="P1586" s="3" t="e">
        <f t="shared" si="224"/>
        <v>#VALUE!</v>
      </c>
      <c r="Q1586" s="3" t="e">
        <f t="shared" si="225"/>
        <v>#VALUE!</v>
      </c>
      <c r="R1586" s="3">
        <f t="shared" si="226"/>
        <v>0.22011449855155774</v>
      </c>
      <c r="S1586" s="3">
        <f t="shared" si="227"/>
        <v>0.13570398049750143</v>
      </c>
      <c r="T1586" s="16"/>
      <c r="U1586" s="1"/>
      <c r="V1586" s="1"/>
      <c r="W1586" s="1"/>
      <c r="X1586" s="1"/>
      <c r="Y1586" s="1"/>
      <c r="Z1586" s="1"/>
      <c r="AA1586" s="1"/>
      <c r="AB1586" s="1"/>
      <c r="AC1586" s="1"/>
      <c r="AD1586" s="1"/>
      <c r="AE1586" s="16"/>
      <c r="AF1586" s="16"/>
      <c r="AG1586" s="16"/>
      <c r="AH1586" s="16"/>
      <c r="AI1586" s="16"/>
      <c r="AJ1586" s="16"/>
      <c r="AK1586" s="16"/>
      <c r="AL1586" s="16"/>
      <c r="AM1586" s="16"/>
      <c r="AN1586" s="16"/>
      <c r="AO1586" s="16"/>
      <c r="AP1586" s="16"/>
      <c r="AQ1586" s="16"/>
      <c r="AR1586" s="16"/>
      <c r="AS1586" s="16"/>
      <c r="AT1586" s="16"/>
      <c r="AU1586" s="16"/>
      <c r="AV1586" s="16"/>
      <c r="AW1586" s="16"/>
      <c r="AX1586" s="16"/>
      <c r="AY1586" s="16"/>
      <c r="AZ1586" s="16"/>
      <c r="BA1586" s="16"/>
      <c r="BB1586" s="16"/>
      <c r="BC1586" s="16"/>
      <c r="BD1586" s="16"/>
      <c r="BE1586" s="16"/>
      <c r="BF1586" s="16"/>
      <c r="BG1586" s="16"/>
    </row>
    <row r="1587" spans="1:59" s="5" customFormat="1" x14ac:dyDescent="0.2">
      <c r="A1587"/>
      <c r="B1587"/>
      <c r="C1587"/>
      <c r="D1587"/>
      <c r="E1587"/>
      <c r="F1587"/>
      <c r="G1587"/>
      <c r="H1587"/>
      <c r="I1587"/>
      <c r="J1587"/>
      <c r="K1587"/>
      <c r="L1587"/>
      <c r="M1587" s="16"/>
      <c r="N1587" s="3">
        <v>1582</v>
      </c>
      <c r="O1587" s="3" t="str">
        <f t="shared" si="228"/>
        <v>NA</v>
      </c>
      <c r="P1587" s="3" t="e">
        <f t="shared" si="224"/>
        <v>#VALUE!</v>
      </c>
      <c r="Q1587" s="3" t="e">
        <f t="shared" si="225"/>
        <v>#VALUE!</v>
      </c>
      <c r="R1587" s="3">
        <f t="shared" si="226"/>
        <v>0.77049940583934484</v>
      </c>
      <c r="S1587" s="3">
        <f t="shared" si="227"/>
        <v>-0.62643806426225523</v>
      </c>
      <c r="T1587" s="16"/>
      <c r="U1587" s="1"/>
      <c r="V1587" s="1"/>
      <c r="W1587" s="1"/>
      <c r="X1587" s="1"/>
      <c r="Y1587" s="1"/>
      <c r="Z1587" s="1"/>
      <c r="AA1587" s="1"/>
      <c r="AB1587" s="1"/>
      <c r="AC1587" s="1"/>
      <c r="AD1587" s="1"/>
      <c r="AE1587" s="16"/>
      <c r="AF1587" s="16"/>
      <c r="AG1587" s="16"/>
      <c r="AH1587" s="16"/>
      <c r="AI1587" s="16"/>
      <c r="AJ1587" s="16"/>
      <c r="AK1587" s="16"/>
      <c r="AL1587" s="16"/>
      <c r="AM1587" s="16"/>
      <c r="AN1587" s="16"/>
      <c r="AO1587" s="16"/>
      <c r="AP1587" s="16"/>
      <c r="AQ1587" s="16"/>
      <c r="AR1587" s="16"/>
      <c r="AS1587" s="16"/>
      <c r="AT1587" s="16"/>
      <c r="AU1587" s="16"/>
      <c r="AV1587" s="16"/>
      <c r="AW1587" s="16"/>
      <c r="AX1587" s="16"/>
      <c r="AY1587" s="16"/>
      <c r="AZ1587" s="16"/>
      <c r="BA1587" s="16"/>
      <c r="BB1587" s="16"/>
      <c r="BC1587" s="16"/>
      <c r="BD1587" s="16"/>
      <c r="BE1587" s="16"/>
      <c r="BF1587" s="16"/>
      <c r="BG1587" s="16"/>
    </row>
    <row r="1588" spans="1:59" s="5" customFormat="1" x14ac:dyDescent="0.2">
      <c r="A1588"/>
      <c r="B1588"/>
      <c r="C1588"/>
      <c r="D1588"/>
      <c r="E1588"/>
      <c r="F1588"/>
      <c r="G1588"/>
      <c r="H1588"/>
      <c r="I1588"/>
      <c r="J1588"/>
      <c r="K1588"/>
      <c r="L1588"/>
      <c r="M1588" s="16"/>
      <c r="N1588" s="3">
        <v>1583</v>
      </c>
      <c r="O1588" s="3" t="str">
        <f t="shared" si="228"/>
        <v>NA</v>
      </c>
      <c r="P1588" s="3" t="e">
        <f t="shared" si="224"/>
        <v>#VALUE!</v>
      </c>
      <c r="Q1588" s="3" t="e">
        <f t="shared" si="225"/>
        <v>#VALUE!</v>
      </c>
      <c r="R1588" s="3">
        <f t="shared" si="226"/>
        <v>0.56059547570260204</v>
      </c>
      <c r="S1588" s="3">
        <f t="shared" si="227"/>
        <v>0.50027008897826986</v>
      </c>
      <c r="T1588" s="16"/>
      <c r="U1588" s="1"/>
      <c r="V1588" s="1"/>
      <c r="W1588" s="1"/>
      <c r="X1588" s="1"/>
      <c r="Y1588" s="1"/>
      <c r="Z1588" s="1"/>
      <c r="AA1588" s="1"/>
      <c r="AB1588" s="1"/>
      <c r="AC1588" s="1"/>
      <c r="AD1588" s="1"/>
      <c r="AE1588" s="16"/>
      <c r="AF1588" s="16"/>
      <c r="AG1588" s="16"/>
      <c r="AH1588" s="16"/>
      <c r="AI1588" s="16"/>
      <c r="AJ1588" s="16"/>
      <c r="AK1588" s="16"/>
      <c r="AL1588" s="16"/>
      <c r="AM1588" s="16"/>
      <c r="AN1588" s="16"/>
      <c r="AO1588" s="16"/>
      <c r="AP1588" s="16"/>
      <c r="AQ1588" s="16"/>
      <c r="AR1588" s="16"/>
      <c r="AS1588" s="16"/>
      <c r="AT1588" s="16"/>
      <c r="AU1588" s="16"/>
      <c r="AV1588" s="16"/>
      <c r="AW1588" s="16"/>
      <c r="AX1588" s="16"/>
      <c r="AY1588" s="16"/>
      <c r="AZ1588" s="16"/>
      <c r="BA1588" s="16"/>
      <c r="BB1588" s="16"/>
      <c r="BC1588" s="16"/>
      <c r="BD1588" s="16"/>
      <c r="BE1588" s="16"/>
      <c r="BF1588" s="16"/>
      <c r="BG1588" s="16"/>
    </row>
    <row r="1589" spans="1:59" s="5" customFormat="1" x14ac:dyDescent="0.2">
      <c r="A1589"/>
      <c r="B1589"/>
      <c r="C1589"/>
      <c r="D1589"/>
      <c r="E1589"/>
      <c r="F1589"/>
      <c r="G1589"/>
      <c r="H1589"/>
      <c r="I1589"/>
      <c r="J1589"/>
      <c r="K1589"/>
      <c r="L1589"/>
      <c r="M1589" s="16"/>
      <c r="N1589" s="3">
        <v>1584</v>
      </c>
      <c r="O1589" s="3" t="str">
        <f t="shared" si="228"/>
        <v>NA</v>
      </c>
      <c r="P1589" s="3" t="e">
        <f t="shared" si="224"/>
        <v>#VALUE!</v>
      </c>
      <c r="Q1589" s="3" t="e">
        <f t="shared" si="225"/>
        <v>#VALUE!</v>
      </c>
      <c r="R1589" s="3">
        <f t="shared" si="226"/>
        <v>0.81696989301044209</v>
      </c>
      <c r="S1589" s="3">
        <f t="shared" si="227"/>
        <v>-0.57668032211486708</v>
      </c>
      <c r="T1589" s="16"/>
      <c r="U1589" s="1"/>
      <c r="V1589" s="1"/>
      <c r="W1589" s="1"/>
      <c r="X1589" s="1"/>
      <c r="Y1589" s="1"/>
      <c r="Z1589" s="1"/>
      <c r="AA1589" s="1"/>
      <c r="AB1589" s="1"/>
      <c r="AC1589" s="1"/>
      <c r="AD1589" s="1"/>
      <c r="AE1589" s="16"/>
      <c r="AF1589" s="16"/>
      <c r="AG1589" s="16"/>
      <c r="AH1589" s="16"/>
      <c r="AI1589" s="16"/>
      <c r="AJ1589" s="16"/>
      <c r="AK1589" s="16"/>
      <c r="AL1589" s="16"/>
      <c r="AM1589" s="16"/>
      <c r="AN1589" s="16"/>
      <c r="AO1589" s="16"/>
      <c r="AP1589" s="16"/>
      <c r="AQ1589" s="16"/>
      <c r="AR1589" s="16"/>
      <c r="AS1589" s="16"/>
      <c r="AT1589" s="16"/>
      <c r="AU1589" s="16"/>
      <c r="AV1589" s="16"/>
      <c r="AW1589" s="16"/>
      <c r="AX1589" s="16"/>
      <c r="AY1589" s="16"/>
      <c r="AZ1589" s="16"/>
      <c r="BA1589" s="16"/>
      <c r="BB1589" s="16"/>
      <c r="BC1589" s="16"/>
      <c r="BD1589" s="16"/>
      <c r="BE1589" s="16"/>
      <c r="BF1589" s="16"/>
      <c r="BG1589" s="16"/>
    </row>
    <row r="1590" spans="1:59" s="5" customFormat="1" x14ac:dyDescent="0.2">
      <c r="A1590"/>
      <c r="B1590"/>
      <c r="C1590"/>
      <c r="D1590"/>
      <c r="E1590"/>
      <c r="F1590"/>
      <c r="G1590"/>
      <c r="H1590"/>
      <c r="I1590"/>
      <c r="J1590"/>
      <c r="K1590"/>
      <c r="L1590"/>
      <c r="M1590" s="16"/>
      <c r="N1590" s="3">
        <v>1585</v>
      </c>
      <c r="O1590" s="3" t="str">
        <f t="shared" si="228"/>
        <v>NA</v>
      </c>
      <c r="P1590" s="3" t="e">
        <f t="shared" si="224"/>
        <v>#VALUE!</v>
      </c>
      <c r="Q1590" s="3" t="e">
        <f t="shared" si="225"/>
        <v>#VALUE!</v>
      </c>
      <c r="R1590" s="3">
        <f t="shared" si="226"/>
        <v>0.70442946249778782</v>
      </c>
      <c r="S1590" s="3">
        <f t="shared" si="227"/>
        <v>0.70403642588463344</v>
      </c>
      <c r="T1590" s="16"/>
      <c r="U1590" s="1"/>
      <c r="V1590" s="1"/>
      <c r="W1590" s="1"/>
      <c r="X1590" s="1"/>
      <c r="Y1590" s="1"/>
      <c r="Z1590" s="1"/>
      <c r="AA1590" s="1"/>
      <c r="AB1590" s="1"/>
      <c r="AC1590" s="1"/>
      <c r="AD1590" s="1"/>
      <c r="AE1590" s="16"/>
      <c r="AF1590" s="16"/>
      <c r="AG1590" s="16"/>
      <c r="AH1590" s="16"/>
      <c r="AI1590" s="16"/>
      <c r="AJ1590" s="16"/>
      <c r="AK1590" s="16"/>
      <c r="AL1590" s="16"/>
      <c r="AM1590" s="16"/>
      <c r="AN1590" s="16"/>
      <c r="AO1590" s="16"/>
      <c r="AP1590" s="16"/>
      <c r="AQ1590" s="16"/>
      <c r="AR1590" s="16"/>
      <c r="AS1590" s="16"/>
      <c r="AT1590" s="16"/>
      <c r="AU1590" s="16"/>
      <c r="AV1590" s="16"/>
      <c r="AW1590" s="16"/>
      <c r="AX1590" s="16"/>
      <c r="AY1590" s="16"/>
      <c r="AZ1590" s="16"/>
      <c r="BA1590" s="16"/>
      <c r="BB1590" s="16"/>
      <c r="BC1590" s="16"/>
      <c r="BD1590" s="16"/>
      <c r="BE1590" s="16"/>
      <c r="BF1590" s="16"/>
      <c r="BG1590" s="16"/>
    </row>
    <row r="1591" spans="1:59" s="5" customFormat="1" x14ac:dyDescent="0.2">
      <c r="A1591"/>
      <c r="B1591"/>
      <c r="C1591"/>
      <c r="D1591"/>
      <c r="E1591"/>
      <c r="F1591"/>
      <c r="G1591"/>
      <c r="H1591"/>
      <c r="I1591"/>
      <c r="J1591"/>
      <c r="K1591"/>
      <c r="L1591"/>
      <c r="M1591" s="16"/>
      <c r="N1591" s="3">
        <v>1586</v>
      </c>
      <c r="O1591" s="3" t="str">
        <f t="shared" si="228"/>
        <v>NA</v>
      </c>
      <c r="P1591" s="3" t="e">
        <f t="shared" si="224"/>
        <v>#VALUE!</v>
      </c>
      <c r="Q1591" s="3" t="e">
        <f t="shared" si="225"/>
        <v>#VALUE!</v>
      </c>
      <c r="R1591" s="3">
        <f t="shared" si="226"/>
        <v>0.43001842868830065</v>
      </c>
      <c r="S1591" s="3">
        <f t="shared" si="227"/>
        <v>-0.26187195578148675</v>
      </c>
      <c r="T1591" s="16"/>
      <c r="U1591" s="1"/>
      <c r="V1591" s="1"/>
      <c r="W1591" s="1"/>
      <c r="X1591" s="1"/>
      <c r="Y1591" s="1"/>
      <c r="Z1591" s="1"/>
      <c r="AA1591" s="1"/>
      <c r="AB1591" s="1"/>
      <c r="AC1591" s="1"/>
      <c r="AD1591" s="1"/>
      <c r="AE1591" s="16"/>
      <c r="AF1591" s="16"/>
      <c r="AG1591" s="16"/>
      <c r="AH1591" s="16"/>
      <c r="AI1591" s="16"/>
      <c r="AJ1591" s="16"/>
      <c r="AK1591" s="16"/>
      <c r="AL1591" s="16"/>
      <c r="AM1591" s="16"/>
      <c r="AN1591" s="16"/>
      <c r="AO1591" s="16"/>
      <c r="AP1591" s="16"/>
      <c r="AQ1591" s="16"/>
      <c r="AR1591" s="16"/>
      <c r="AS1591" s="16"/>
      <c r="AT1591" s="16"/>
      <c r="AU1591" s="16"/>
      <c r="AV1591" s="16"/>
      <c r="AW1591" s="16"/>
      <c r="AX1591" s="16"/>
      <c r="AY1591" s="16"/>
      <c r="AZ1591" s="16"/>
      <c r="BA1591" s="16"/>
      <c r="BB1591" s="16"/>
      <c r="BC1591" s="16"/>
      <c r="BD1591" s="16"/>
      <c r="BE1591" s="16"/>
      <c r="BF1591" s="16"/>
      <c r="BG1591" s="16"/>
    </row>
    <row r="1592" spans="1:59" s="5" customFormat="1" x14ac:dyDescent="0.2">
      <c r="A1592"/>
      <c r="B1592"/>
      <c r="C1592"/>
      <c r="D1592"/>
      <c r="E1592"/>
      <c r="F1592"/>
      <c r="G1592"/>
      <c r="H1592"/>
      <c r="I1592"/>
      <c r="J1592"/>
      <c r="K1592"/>
      <c r="L1592"/>
      <c r="M1592" s="16"/>
      <c r="N1592" s="3">
        <v>1587</v>
      </c>
      <c r="O1592" s="3" t="str">
        <f t="shared" si="228"/>
        <v>NA</v>
      </c>
      <c r="P1592" s="3" t="e">
        <f t="shared" si="224"/>
        <v>#VALUE!</v>
      </c>
      <c r="Q1592" s="3" t="e">
        <f t="shared" si="225"/>
        <v>#VALUE!</v>
      </c>
      <c r="R1592" s="3">
        <f t="shared" si="226"/>
        <v>0.65161645893711517</v>
      </c>
      <c r="S1592" s="3">
        <f t="shared" si="227"/>
        <v>0.74700299121659208</v>
      </c>
      <c r="T1592" s="16"/>
      <c r="U1592" s="1"/>
      <c r="V1592" s="1"/>
      <c r="W1592" s="1"/>
      <c r="X1592" s="1"/>
      <c r="Y1592" s="1"/>
      <c r="Z1592" s="1"/>
      <c r="AA1592" s="1"/>
      <c r="AB1592" s="1"/>
      <c r="AC1592" s="1"/>
      <c r="AD1592" s="1"/>
      <c r="AE1592" s="16"/>
      <c r="AF1592" s="16"/>
      <c r="AG1592" s="16"/>
      <c r="AH1592" s="16"/>
      <c r="AI1592" s="16"/>
      <c r="AJ1592" s="16"/>
      <c r="AK1592" s="16"/>
      <c r="AL1592" s="16"/>
      <c r="AM1592" s="16"/>
      <c r="AN1592" s="16"/>
      <c r="AO1592" s="16"/>
      <c r="AP1592" s="16"/>
      <c r="AQ1592" s="16"/>
      <c r="AR1592" s="16"/>
      <c r="AS1592" s="16"/>
      <c r="AT1592" s="16"/>
      <c r="AU1592" s="16"/>
      <c r="AV1592" s="16"/>
      <c r="AW1592" s="16"/>
      <c r="AX1592" s="16"/>
      <c r="AY1592" s="16"/>
      <c r="AZ1592" s="16"/>
      <c r="BA1592" s="16"/>
      <c r="BB1592" s="16"/>
      <c r="BC1592" s="16"/>
      <c r="BD1592" s="16"/>
      <c r="BE1592" s="16"/>
      <c r="BF1592" s="16"/>
      <c r="BG1592" s="16"/>
    </row>
    <row r="1593" spans="1:59" s="5" customFormat="1" x14ac:dyDescent="0.2">
      <c r="A1593"/>
      <c r="B1593"/>
      <c r="C1593"/>
      <c r="D1593"/>
      <c r="E1593"/>
      <c r="F1593"/>
      <c r="G1593"/>
      <c r="H1593"/>
      <c r="I1593"/>
      <c r="J1593"/>
      <c r="K1593"/>
      <c r="L1593"/>
      <c r="M1593" s="16"/>
      <c r="N1593" s="3">
        <v>1588</v>
      </c>
      <c r="O1593" s="3" t="str">
        <f t="shared" si="228"/>
        <v>NA</v>
      </c>
      <c r="P1593" s="3" t="e">
        <f t="shared" si="224"/>
        <v>#VALUE!</v>
      </c>
      <c r="Q1593" s="3" t="e">
        <f t="shared" si="225"/>
        <v>#VALUE!</v>
      </c>
      <c r="R1593" s="3">
        <f t="shared" si="226"/>
        <v>4.3066964366159088E-2</v>
      </c>
      <c r="S1593" s="3">
        <f t="shared" si="227"/>
        <v>5.2936410551893576E-2</v>
      </c>
      <c r="T1593" s="16"/>
      <c r="U1593" s="1"/>
      <c r="V1593" s="1"/>
      <c r="W1593" s="1"/>
      <c r="X1593" s="1"/>
      <c r="Y1593" s="1"/>
      <c r="Z1593" s="1"/>
      <c r="AA1593" s="1"/>
      <c r="AB1593" s="1"/>
      <c r="AC1593" s="1"/>
      <c r="AD1593" s="1"/>
      <c r="AE1593" s="16"/>
      <c r="AF1593" s="16"/>
      <c r="AG1593" s="16"/>
      <c r="AH1593" s="16"/>
      <c r="AI1593" s="16"/>
      <c r="AJ1593" s="16"/>
      <c r="AK1593" s="16"/>
      <c r="AL1593" s="16"/>
      <c r="AM1593" s="16"/>
      <c r="AN1593" s="16"/>
      <c r="AO1593" s="16"/>
      <c r="AP1593" s="16"/>
      <c r="AQ1593" s="16"/>
      <c r="AR1593" s="16"/>
      <c r="AS1593" s="16"/>
      <c r="AT1593" s="16"/>
      <c r="AU1593" s="16"/>
      <c r="AV1593" s="16"/>
      <c r="AW1593" s="16"/>
      <c r="AX1593" s="16"/>
      <c r="AY1593" s="16"/>
      <c r="AZ1593" s="16"/>
      <c r="BA1593" s="16"/>
      <c r="BB1593" s="16"/>
      <c r="BC1593" s="16"/>
      <c r="BD1593" s="16"/>
      <c r="BE1593" s="16"/>
      <c r="BF1593" s="16"/>
      <c r="BG1593" s="16"/>
    </row>
    <row r="1594" spans="1:59" s="5" customFormat="1" x14ac:dyDescent="0.2">
      <c r="A1594"/>
      <c r="B1594"/>
      <c r="C1594"/>
      <c r="D1594"/>
      <c r="E1594"/>
      <c r="F1594"/>
      <c r="G1594"/>
      <c r="H1594"/>
      <c r="I1594"/>
      <c r="J1594"/>
      <c r="K1594"/>
      <c r="L1594"/>
      <c r="M1594" s="16"/>
      <c r="N1594" s="3">
        <v>1589</v>
      </c>
      <c r="O1594" s="3" t="str">
        <f t="shared" si="228"/>
        <v>NA</v>
      </c>
      <c r="P1594" s="3" t="e">
        <f t="shared" si="224"/>
        <v>#VALUE!</v>
      </c>
      <c r="Q1594" s="3" t="e">
        <f t="shared" si="225"/>
        <v>#VALUE!</v>
      </c>
      <c r="R1594" s="3">
        <f t="shared" si="226"/>
        <v>0.59880345537644253</v>
      </c>
      <c r="S1594" s="3">
        <f t="shared" si="227"/>
        <v>0.78996955654855072</v>
      </c>
      <c r="T1594" s="16"/>
      <c r="U1594" s="1"/>
      <c r="V1594" s="1"/>
      <c r="W1594" s="1"/>
      <c r="X1594" s="1"/>
      <c r="Y1594" s="1"/>
      <c r="Z1594" s="1"/>
      <c r="AA1594" s="1"/>
      <c r="AB1594" s="1"/>
      <c r="AC1594" s="1"/>
      <c r="AD1594" s="1"/>
      <c r="AE1594" s="16"/>
      <c r="AF1594" s="16"/>
      <c r="AG1594" s="16"/>
      <c r="AH1594" s="16"/>
      <c r="AI1594" s="16"/>
      <c r="AJ1594" s="16"/>
      <c r="AK1594" s="16"/>
      <c r="AL1594" s="16"/>
      <c r="AM1594" s="16"/>
      <c r="AN1594" s="16"/>
      <c r="AO1594" s="16"/>
      <c r="AP1594" s="16"/>
      <c r="AQ1594" s="16"/>
      <c r="AR1594" s="16"/>
      <c r="AS1594" s="16"/>
      <c r="AT1594" s="16"/>
      <c r="AU1594" s="16"/>
      <c r="AV1594" s="16"/>
      <c r="AW1594" s="16"/>
      <c r="AX1594" s="16"/>
      <c r="AY1594" s="16"/>
      <c r="AZ1594" s="16"/>
      <c r="BA1594" s="16"/>
      <c r="BB1594" s="16"/>
      <c r="BC1594" s="16"/>
      <c r="BD1594" s="16"/>
      <c r="BE1594" s="16"/>
      <c r="BF1594" s="16"/>
      <c r="BG1594" s="16"/>
    </row>
    <row r="1595" spans="1:59" s="5" customFormat="1" x14ac:dyDescent="0.2">
      <c r="A1595"/>
      <c r="B1595"/>
      <c r="C1595"/>
      <c r="D1595"/>
      <c r="E1595"/>
      <c r="F1595"/>
      <c r="G1595"/>
      <c r="H1595"/>
      <c r="I1595"/>
      <c r="J1595"/>
      <c r="K1595"/>
      <c r="L1595"/>
      <c r="M1595" s="16"/>
      <c r="N1595" s="3">
        <v>1590</v>
      </c>
      <c r="O1595" s="3" t="str">
        <f t="shared" si="228"/>
        <v>NA</v>
      </c>
      <c r="P1595" s="3" t="e">
        <f t="shared" si="224"/>
        <v>#VALUE!</v>
      </c>
      <c r="Q1595" s="3" t="e">
        <f t="shared" si="225"/>
        <v>#VALUE!</v>
      </c>
      <c r="R1595" s="3">
        <f t="shared" si="226"/>
        <v>-0.34388449995598241</v>
      </c>
      <c r="S1595" s="3">
        <f t="shared" si="227"/>
        <v>0.36774477688527391</v>
      </c>
      <c r="T1595" s="16"/>
      <c r="U1595" s="1"/>
      <c r="V1595" s="1"/>
      <c r="W1595" s="1"/>
      <c r="X1595" s="1"/>
      <c r="Y1595" s="1"/>
      <c r="Z1595" s="1"/>
      <c r="AA1595" s="1"/>
      <c r="AB1595" s="1"/>
      <c r="AC1595" s="1"/>
      <c r="AD1595" s="1"/>
      <c r="AE1595" s="16"/>
      <c r="AF1595" s="16"/>
      <c r="AG1595" s="16"/>
      <c r="AH1595" s="16"/>
      <c r="AI1595" s="16"/>
      <c r="AJ1595" s="16"/>
      <c r="AK1595" s="16"/>
      <c r="AL1595" s="16"/>
      <c r="AM1595" s="16"/>
      <c r="AN1595" s="16"/>
      <c r="AO1595" s="16"/>
      <c r="AP1595" s="16"/>
      <c r="AQ1595" s="16"/>
      <c r="AR1595" s="16"/>
      <c r="AS1595" s="16"/>
      <c r="AT1595" s="16"/>
      <c r="AU1595" s="16"/>
      <c r="AV1595" s="16"/>
      <c r="AW1595" s="16"/>
      <c r="AX1595" s="16"/>
      <c r="AY1595" s="16"/>
      <c r="AZ1595" s="16"/>
      <c r="BA1595" s="16"/>
      <c r="BB1595" s="16"/>
      <c r="BC1595" s="16"/>
      <c r="BD1595" s="16"/>
      <c r="BE1595" s="16"/>
      <c r="BF1595" s="16"/>
      <c r="BG1595" s="16"/>
    </row>
    <row r="1596" spans="1:59" s="5" customFormat="1" x14ac:dyDescent="0.2">
      <c r="A1596"/>
      <c r="B1596"/>
      <c r="C1596"/>
      <c r="D1596"/>
      <c r="E1596"/>
      <c r="F1596"/>
      <c r="G1596"/>
      <c r="H1596"/>
      <c r="I1596"/>
      <c r="J1596"/>
      <c r="K1596"/>
      <c r="L1596"/>
      <c r="M1596" s="16"/>
      <c r="N1596" s="3">
        <v>1591</v>
      </c>
      <c r="O1596" s="3" t="str">
        <f t="shared" si="228"/>
        <v>NA</v>
      </c>
      <c r="P1596" s="3" t="e">
        <f t="shared" si="224"/>
        <v>#VALUE!</v>
      </c>
      <c r="Q1596" s="3" t="e">
        <f t="shared" si="225"/>
        <v>#VALUE!</v>
      </c>
      <c r="R1596" s="3">
        <f t="shared" si="226"/>
        <v>0.54599045181576988</v>
      </c>
      <c r="S1596" s="3">
        <f t="shared" si="227"/>
        <v>0.83293612188050925</v>
      </c>
      <c r="T1596" s="16"/>
      <c r="U1596" s="1"/>
      <c r="V1596" s="1"/>
      <c r="W1596" s="1"/>
      <c r="X1596" s="1"/>
      <c r="Y1596" s="1"/>
      <c r="Z1596" s="1"/>
      <c r="AA1596" s="1"/>
      <c r="AB1596" s="1"/>
      <c r="AC1596" s="1"/>
      <c r="AD1596" s="1"/>
      <c r="AE1596" s="16"/>
      <c r="AF1596" s="16"/>
      <c r="AG1596" s="16"/>
      <c r="AH1596" s="16"/>
      <c r="AI1596" s="16"/>
      <c r="AJ1596" s="16"/>
      <c r="AK1596" s="16"/>
      <c r="AL1596" s="16"/>
      <c r="AM1596" s="16"/>
      <c r="AN1596" s="16"/>
      <c r="AO1596" s="16"/>
      <c r="AP1596" s="16"/>
      <c r="AQ1596" s="16"/>
      <c r="AR1596" s="16"/>
      <c r="AS1596" s="16"/>
      <c r="AT1596" s="16"/>
      <c r="AU1596" s="16"/>
      <c r="AV1596" s="16"/>
      <c r="AW1596" s="16"/>
      <c r="AX1596" s="16"/>
      <c r="AY1596" s="16"/>
      <c r="AZ1596" s="16"/>
      <c r="BA1596" s="16"/>
      <c r="BB1596" s="16"/>
      <c r="BC1596" s="16"/>
      <c r="BD1596" s="16"/>
      <c r="BE1596" s="16"/>
      <c r="BF1596" s="16"/>
      <c r="BG1596" s="16"/>
    </row>
    <row r="1597" spans="1:59" s="5" customFormat="1" x14ac:dyDescent="0.2">
      <c r="A1597"/>
      <c r="B1597"/>
      <c r="C1597"/>
      <c r="D1597"/>
      <c r="E1597"/>
      <c r="F1597"/>
      <c r="G1597"/>
      <c r="H1597"/>
      <c r="I1597"/>
      <c r="J1597"/>
      <c r="K1597"/>
      <c r="L1597"/>
      <c r="M1597" s="16"/>
      <c r="N1597" s="3">
        <v>1592</v>
      </c>
      <c r="O1597" s="3" t="str">
        <f t="shared" si="228"/>
        <v>NA</v>
      </c>
      <c r="P1597" s="3" t="e">
        <f t="shared" si="224"/>
        <v>#VALUE!</v>
      </c>
      <c r="Q1597" s="3" t="e">
        <f t="shared" si="225"/>
        <v>#VALUE!</v>
      </c>
      <c r="R1597" s="3">
        <f t="shared" si="226"/>
        <v>-0.73083596427812392</v>
      </c>
      <c r="S1597" s="3">
        <f t="shared" si="227"/>
        <v>0.68255314321865423</v>
      </c>
      <c r="T1597" s="16"/>
      <c r="U1597" s="1"/>
      <c r="V1597" s="1"/>
      <c r="W1597" s="1"/>
      <c r="X1597" s="1"/>
      <c r="Y1597" s="1"/>
      <c r="Z1597" s="1"/>
      <c r="AA1597" s="1"/>
      <c r="AB1597" s="1"/>
      <c r="AC1597" s="1"/>
      <c r="AD1597" s="1"/>
      <c r="AE1597" s="16"/>
      <c r="AF1597" s="16"/>
      <c r="AG1597" s="16"/>
      <c r="AH1597" s="16"/>
      <c r="AI1597" s="16"/>
      <c r="AJ1597" s="16"/>
      <c r="AK1597" s="16"/>
      <c r="AL1597" s="16"/>
      <c r="AM1597" s="16"/>
      <c r="AN1597" s="16"/>
      <c r="AO1597" s="16"/>
      <c r="AP1597" s="16"/>
      <c r="AQ1597" s="16"/>
      <c r="AR1597" s="16"/>
      <c r="AS1597" s="16"/>
      <c r="AT1597" s="16"/>
      <c r="AU1597" s="16"/>
      <c r="AV1597" s="16"/>
      <c r="AW1597" s="16"/>
      <c r="AX1597" s="16"/>
      <c r="AY1597" s="16"/>
      <c r="AZ1597" s="16"/>
      <c r="BA1597" s="16"/>
      <c r="BB1597" s="16"/>
      <c r="BC1597" s="16"/>
      <c r="BD1597" s="16"/>
      <c r="BE1597" s="16"/>
      <c r="BF1597" s="16"/>
      <c r="BG1597" s="16"/>
    </row>
    <row r="1598" spans="1:59" s="5" customFormat="1" x14ac:dyDescent="0.2">
      <c r="A1598"/>
      <c r="B1598"/>
      <c r="C1598"/>
      <c r="D1598"/>
      <c r="E1598"/>
      <c r="F1598"/>
      <c r="G1598"/>
      <c r="H1598"/>
      <c r="I1598"/>
      <c r="J1598"/>
      <c r="K1598"/>
      <c r="L1598"/>
      <c r="M1598" s="16"/>
      <c r="N1598" s="3">
        <v>1593</v>
      </c>
      <c r="O1598" s="3" t="str">
        <f t="shared" si="228"/>
        <v>NA</v>
      </c>
      <c r="P1598" s="3" t="e">
        <f t="shared" si="224"/>
        <v>#VALUE!</v>
      </c>
      <c r="Q1598" s="3" t="e">
        <f t="shared" si="225"/>
        <v>#VALUE!</v>
      </c>
      <c r="R1598" s="3">
        <f t="shared" si="226"/>
        <v>0.37574996324024779</v>
      </c>
      <c r="S1598" s="3">
        <f t="shared" si="227"/>
        <v>0.65065306764012498</v>
      </c>
      <c r="T1598" s="16"/>
      <c r="U1598" s="1"/>
      <c r="V1598" s="1"/>
      <c r="W1598" s="1"/>
      <c r="X1598" s="1"/>
      <c r="Y1598" s="1"/>
      <c r="Z1598" s="1"/>
      <c r="AA1598" s="1"/>
      <c r="AB1598" s="1"/>
      <c r="AC1598" s="1"/>
      <c r="AD1598" s="1"/>
      <c r="AE1598" s="16"/>
      <c r="AF1598" s="16"/>
      <c r="AG1598" s="16"/>
      <c r="AH1598" s="16"/>
      <c r="AI1598" s="16"/>
      <c r="AJ1598" s="16"/>
      <c r="AK1598" s="16"/>
      <c r="AL1598" s="16"/>
      <c r="AM1598" s="16"/>
      <c r="AN1598" s="16"/>
      <c r="AO1598" s="16"/>
      <c r="AP1598" s="16"/>
      <c r="AQ1598" s="16"/>
      <c r="AR1598" s="16"/>
      <c r="AS1598" s="16"/>
      <c r="AT1598" s="16"/>
      <c r="AU1598" s="16"/>
      <c r="AV1598" s="16"/>
      <c r="AW1598" s="16"/>
      <c r="AX1598" s="16"/>
      <c r="AY1598" s="16"/>
      <c r="AZ1598" s="16"/>
      <c r="BA1598" s="16"/>
      <c r="BB1598" s="16"/>
      <c r="BC1598" s="16"/>
      <c r="BD1598" s="16"/>
      <c r="BE1598" s="16"/>
      <c r="BF1598" s="16"/>
      <c r="BG1598" s="16"/>
    </row>
    <row r="1599" spans="1:59" s="5" customFormat="1" x14ac:dyDescent="0.2">
      <c r="A1599"/>
      <c r="B1599"/>
      <c r="C1599"/>
      <c r="D1599"/>
      <c r="E1599"/>
      <c r="F1599"/>
      <c r="G1599"/>
      <c r="H1599"/>
      <c r="I1599"/>
      <c r="J1599"/>
      <c r="K1599"/>
      <c r="L1599"/>
      <c r="M1599" s="16"/>
      <c r="N1599" s="3">
        <v>1594</v>
      </c>
      <c r="O1599" s="3" t="str">
        <f t="shared" si="228"/>
        <v>NA</v>
      </c>
      <c r="P1599" s="3" t="e">
        <f t="shared" si="224"/>
        <v>#VALUE!</v>
      </c>
      <c r="Q1599" s="3" t="e">
        <f t="shared" si="225"/>
        <v>#VALUE!</v>
      </c>
      <c r="R1599" s="3">
        <f t="shared" si="226"/>
        <v>-0.77009827780918683</v>
      </c>
      <c r="S1599" s="3">
        <f t="shared" si="227"/>
        <v>0.6269311168467786</v>
      </c>
      <c r="T1599" s="16"/>
      <c r="U1599" s="1"/>
      <c r="V1599" s="1"/>
      <c r="W1599" s="1"/>
      <c r="X1599" s="1"/>
      <c r="Y1599" s="1"/>
      <c r="Z1599" s="1"/>
      <c r="AA1599" s="1"/>
      <c r="AB1599" s="1"/>
      <c r="AC1599" s="1"/>
      <c r="AD1599" s="1"/>
      <c r="AE1599" s="16"/>
      <c r="AF1599" s="16"/>
      <c r="AG1599" s="16"/>
      <c r="AH1599" s="16"/>
      <c r="AI1599" s="16"/>
      <c r="AJ1599" s="16"/>
      <c r="AK1599" s="16"/>
      <c r="AL1599" s="16"/>
      <c r="AM1599" s="16"/>
      <c r="AN1599" s="16"/>
      <c r="AO1599" s="16"/>
      <c r="AP1599" s="16"/>
      <c r="AQ1599" s="16"/>
      <c r="AR1599" s="16"/>
      <c r="AS1599" s="16"/>
      <c r="AT1599" s="16"/>
      <c r="AU1599" s="16"/>
      <c r="AV1599" s="16"/>
      <c r="AW1599" s="16"/>
      <c r="AX1599" s="16"/>
      <c r="AY1599" s="16"/>
      <c r="AZ1599" s="16"/>
      <c r="BA1599" s="16"/>
      <c r="BB1599" s="16"/>
      <c r="BC1599" s="16"/>
      <c r="BD1599" s="16"/>
      <c r="BE1599" s="16"/>
      <c r="BF1599" s="16"/>
      <c r="BG1599" s="16"/>
    </row>
    <row r="1600" spans="1:59" s="5" customFormat="1" x14ac:dyDescent="0.2">
      <c r="A1600"/>
      <c r="B1600"/>
      <c r="C1600"/>
      <c r="D1600"/>
      <c r="E1600"/>
      <c r="F1600"/>
      <c r="G1600"/>
      <c r="H1600"/>
      <c r="I1600"/>
      <c r="J1600"/>
      <c r="K1600"/>
      <c r="L1600"/>
      <c r="M1600" s="16"/>
      <c r="N1600" s="3">
        <v>1595</v>
      </c>
      <c r="O1600" s="3" t="str">
        <f t="shared" si="228"/>
        <v>NA</v>
      </c>
      <c r="P1600" s="3" t="e">
        <f t="shared" si="224"/>
        <v>#VALUE!</v>
      </c>
      <c r="Q1600" s="3" t="e">
        <f t="shared" si="225"/>
        <v>#VALUE!</v>
      </c>
      <c r="R1600" s="3">
        <f t="shared" si="226"/>
        <v>8.8081989649876125E-2</v>
      </c>
      <c r="S1600" s="3">
        <f t="shared" si="227"/>
        <v>0.24312039382739797</v>
      </c>
      <c r="T1600" s="16"/>
      <c r="U1600" s="1"/>
      <c r="V1600" s="1"/>
      <c r="W1600" s="1"/>
      <c r="X1600" s="1"/>
      <c r="Y1600" s="1"/>
      <c r="Z1600" s="1"/>
      <c r="AA1600" s="1"/>
      <c r="AB1600" s="1"/>
      <c r="AC1600" s="1"/>
      <c r="AD1600" s="1"/>
      <c r="AE1600" s="16"/>
      <c r="AF1600" s="16"/>
      <c r="AG1600" s="16"/>
      <c r="AH1600" s="16"/>
      <c r="AI1600" s="16"/>
      <c r="AJ1600" s="16"/>
      <c r="AK1600" s="16"/>
      <c r="AL1600" s="16"/>
      <c r="AM1600" s="16"/>
      <c r="AN1600" s="16"/>
      <c r="AO1600" s="16"/>
      <c r="AP1600" s="16"/>
      <c r="AQ1600" s="16"/>
      <c r="AR1600" s="16"/>
      <c r="AS1600" s="16"/>
      <c r="AT1600" s="16"/>
      <c r="AU1600" s="16"/>
      <c r="AV1600" s="16"/>
      <c r="AW1600" s="16"/>
      <c r="AX1600" s="16"/>
      <c r="AY1600" s="16"/>
      <c r="AZ1600" s="16"/>
      <c r="BA1600" s="16"/>
      <c r="BB1600" s="16"/>
      <c r="BC1600" s="16"/>
      <c r="BD1600" s="16"/>
      <c r="BE1600" s="16"/>
      <c r="BF1600" s="16"/>
      <c r="BG1600" s="16"/>
    </row>
    <row r="1601" spans="1:59" s="5" customFormat="1" x14ac:dyDescent="0.2">
      <c r="A1601"/>
      <c r="B1601"/>
      <c r="C1601"/>
      <c r="D1601"/>
      <c r="E1601"/>
      <c r="F1601"/>
      <c r="G1601"/>
      <c r="H1601"/>
      <c r="I1601"/>
      <c r="J1601"/>
      <c r="K1601"/>
      <c r="L1601"/>
      <c r="M1601" s="16"/>
      <c r="N1601" s="3">
        <v>1596</v>
      </c>
      <c r="O1601" s="3" t="str">
        <f t="shared" si="228"/>
        <v>NA</v>
      </c>
      <c r="P1601" s="3" t="e">
        <f t="shared" si="224"/>
        <v>#VALUE!</v>
      </c>
      <c r="Q1601" s="3" t="e">
        <f t="shared" si="225"/>
        <v>#VALUE!</v>
      </c>
      <c r="R1601" s="3">
        <f t="shared" si="226"/>
        <v>-0.80936059134024974</v>
      </c>
      <c r="S1601" s="3">
        <f t="shared" si="227"/>
        <v>0.57130909047490297</v>
      </c>
      <c r="T1601" s="16"/>
      <c r="U1601" s="1"/>
      <c r="V1601" s="1"/>
      <c r="W1601" s="1"/>
      <c r="X1601" s="1"/>
      <c r="Y1601" s="1"/>
      <c r="Z1601" s="1"/>
      <c r="AA1601" s="1"/>
      <c r="AB1601" s="1"/>
      <c r="AC1601" s="1"/>
      <c r="AD1601" s="1"/>
      <c r="AE1601" s="16"/>
      <c r="AF1601" s="16"/>
      <c r="AG1601" s="16"/>
      <c r="AH1601" s="16"/>
      <c r="AI1601" s="16"/>
      <c r="AJ1601" s="16"/>
      <c r="AK1601" s="16"/>
      <c r="AL1601" s="16"/>
      <c r="AM1601" s="16"/>
      <c r="AN1601" s="16"/>
      <c r="AO1601" s="16"/>
      <c r="AP1601" s="16"/>
      <c r="AQ1601" s="16"/>
      <c r="AR1601" s="16"/>
      <c r="AS1601" s="16"/>
      <c r="AT1601" s="16"/>
      <c r="AU1601" s="16"/>
      <c r="AV1601" s="16"/>
      <c r="AW1601" s="16"/>
      <c r="AX1601" s="16"/>
      <c r="AY1601" s="16"/>
      <c r="AZ1601" s="16"/>
      <c r="BA1601" s="16"/>
      <c r="BB1601" s="16"/>
      <c r="BC1601" s="16"/>
      <c r="BD1601" s="16"/>
      <c r="BE1601" s="16"/>
      <c r="BF1601" s="16"/>
      <c r="BG1601" s="16"/>
    </row>
    <row r="1602" spans="1:59" s="5" customFormat="1" x14ac:dyDescent="0.2">
      <c r="A1602"/>
      <c r="B1602"/>
      <c r="C1602"/>
      <c r="D1602"/>
      <c r="E1602"/>
      <c r="F1602"/>
      <c r="G1602"/>
      <c r="H1602"/>
      <c r="I1602"/>
      <c r="J1602"/>
      <c r="K1602"/>
      <c r="L1602"/>
      <c r="M1602" s="16"/>
      <c r="N1602" s="3">
        <v>1597</v>
      </c>
      <c r="O1602" s="3" t="str">
        <f t="shared" si="228"/>
        <v>NA</v>
      </c>
      <c r="P1602" s="3" t="e">
        <f t="shared" si="224"/>
        <v>#VALUE!</v>
      </c>
      <c r="Q1602" s="3" t="e">
        <f t="shared" si="225"/>
        <v>#VALUE!</v>
      </c>
      <c r="R1602" s="3">
        <f t="shared" si="226"/>
        <v>-0.19958598394049545</v>
      </c>
      <c r="S1602" s="3">
        <f t="shared" si="227"/>
        <v>-0.1644122799853292</v>
      </c>
      <c r="T1602" s="16"/>
      <c r="U1602" s="1"/>
      <c r="V1602" s="1"/>
      <c r="W1602" s="1"/>
      <c r="X1602" s="1"/>
      <c r="Y1602" s="1"/>
      <c r="Z1602" s="1"/>
      <c r="AA1602" s="1"/>
      <c r="AB1602" s="1"/>
      <c r="AC1602" s="1"/>
      <c r="AD1602" s="1"/>
      <c r="AE1602" s="16"/>
      <c r="AF1602" s="16"/>
      <c r="AG1602" s="16"/>
      <c r="AH1602" s="16"/>
      <c r="AI1602" s="16"/>
      <c r="AJ1602" s="16"/>
      <c r="AK1602" s="16"/>
      <c r="AL1602" s="16"/>
      <c r="AM1602" s="16"/>
      <c r="AN1602" s="16"/>
      <c r="AO1602" s="16"/>
      <c r="AP1602" s="16"/>
      <c r="AQ1602" s="16"/>
      <c r="AR1602" s="16"/>
      <c r="AS1602" s="16"/>
      <c r="AT1602" s="16"/>
      <c r="AU1602" s="16"/>
      <c r="AV1602" s="16"/>
      <c r="AW1602" s="16"/>
      <c r="AX1602" s="16"/>
      <c r="AY1602" s="16"/>
      <c r="AZ1602" s="16"/>
      <c r="BA1602" s="16"/>
      <c r="BB1602" s="16"/>
      <c r="BC1602" s="16"/>
      <c r="BD1602" s="16"/>
      <c r="BE1602" s="16"/>
      <c r="BF1602" s="16"/>
      <c r="BG1602" s="16"/>
    </row>
    <row r="1603" spans="1:59" s="5" customFormat="1" x14ac:dyDescent="0.2">
      <c r="A1603"/>
      <c r="B1603"/>
      <c r="C1603"/>
      <c r="D1603"/>
      <c r="E1603"/>
      <c r="F1603"/>
      <c r="G1603"/>
      <c r="H1603"/>
      <c r="I1603"/>
      <c r="J1603"/>
      <c r="K1603"/>
      <c r="L1603"/>
      <c r="M1603" s="16"/>
      <c r="N1603" s="3">
        <v>1598</v>
      </c>
      <c r="O1603" s="3" t="str">
        <f t="shared" si="228"/>
        <v>NA</v>
      </c>
      <c r="P1603" s="3" t="e">
        <f t="shared" si="224"/>
        <v>#VALUE!</v>
      </c>
      <c r="Q1603" s="3" t="e">
        <f t="shared" si="225"/>
        <v>#VALUE!</v>
      </c>
      <c r="R1603" s="3">
        <f t="shared" si="226"/>
        <v>-0.84862290487131253</v>
      </c>
      <c r="S1603" s="3">
        <f t="shared" si="227"/>
        <v>0.51568706410302734</v>
      </c>
      <c r="T1603" s="16"/>
      <c r="U1603" s="1"/>
      <c r="V1603" s="1"/>
      <c r="W1603" s="1"/>
      <c r="X1603" s="1"/>
      <c r="Y1603" s="1"/>
      <c r="Z1603" s="1"/>
      <c r="AA1603" s="1"/>
      <c r="AB1603" s="1"/>
      <c r="AC1603" s="1"/>
      <c r="AD1603" s="1"/>
      <c r="AE1603" s="16"/>
      <c r="AF1603" s="16"/>
      <c r="AG1603" s="16"/>
      <c r="AH1603" s="16"/>
      <c r="AI1603" s="16"/>
      <c r="AJ1603" s="16"/>
      <c r="AK1603" s="16"/>
      <c r="AL1603" s="16"/>
      <c r="AM1603" s="16"/>
      <c r="AN1603" s="16"/>
      <c r="AO1603" s="16"/>
      <c r="AP1603" s="16"/>
      <c r="AQ1603" s="16"/>
      <c r="AR1603" s="16"/>
      <c r="AS1603" s="16"/>
      <c r="AT1603" s="16"/>
      <c r="AU1603" s="16"/>
      <c r="AV1603" s="16"/>
      <c r="AW1603" s="16"/>
      <c r="AX1603" s="16"/>
      <c r="AY1603" s="16"/>
      <c r="AZ1603" s="16"/>
      <c r="BA1603" s="16"/>
      <c r="BB1603" s="16"/>
      <c r="BC1603" s="16"/>
      <c r="BD1603" s="16"/>
      <c r="BE1603" s="16"/>
      <c r="BF1603" s="16"/>
      <c r="BG1603" s="16"/>
    </row>
    <row r="1604" spans="1:59" s="5" customFormat="1" x14ac:dyDescent="0.2">
      <c r="A1604"/>
      <c r="B1604"/>
      <c r="C1604"/>
      <c r="D1604"/>
      <c r="E1604"/>
      <c r="F1604"/>
      <c r="G1604"/>
      <c r="H1604"/>
      <c r="I1604"/>
      <c r="J1604"/>
      <c r="K1604"/>
      <c r="L1604"/>
      <c r="M1604" s="16"/>
      <c r="N1604" s="3">
        <v>1599</v>
      </c>
      <c r="O1604" s="3" t="str">
        <f t="shared" si="228"/>
        <v>NA</v>
      </c>
      <c r="P1604" s="3" t="e">
        <f t="shared" si="224"/>
        <v>#VALUE!</v>
      </c>
      <c r="Q1604" s="3" t="e">
        <f t="shared" si="225"/>
        <v>#VALUE!</v>
      </c>
      <c r="R1604" s="3">
        <f t="shared" si="226"/>
        <v>-0.48725395753086709</v>
      </c>
      <c r="S1604" s="3">
        <f t="shared" si="227"/>
        <v>-0.57194495379805621</v>
      </c>
      <c r="T1604" s="16"/>
      <c r="U1604" s="1"/>
      <c r="V1604" s="1"/>
      <c r="W1604" s="1"/>
      <c r="X1604" s="1"/>
      <c r="Y1604" s="1"/>
      <c r="Z1604" s="1"/>
      <c r="AA1604" s="1"/>
      <c r="AB1604" s="1"/>
      <c r="AC1604" s="1"/>
      <c r="AD1604" s="1"/>
      <c r="AE1604" s="16"/>
      <c r="AF1604" s="16"/>
      <c r="AG1604" s="16"/>
      <c r="AH1604" s="16"/>
      <c r="AI1604" s="16"/>
      <c r="AJ1604" s="16"/>
      <c r="AK1604" s="16"/>
      <c r="AL1604" s="16"/>
      <c r="AM1604" s="16"/>
      <c r="AN1604" s="16"/>
      <c r="AO1604" s="16"/>
      <c r="AP1604" s="16"/>
      <c r="AQ1604" s="16"/>
      <c r="AR1604" s="16"/>
      <c r="AS1604" s="16"/>
      <c r="AT1604" s="16"/>
      <c r="AU1604" s="16"/>
      <c r="AV1604" s="16"/>
      <c r="AW1604" s="16"/>
      <c r="AX1604" s="16"/>
      <c r="AY1604" s="16"/>
      <c r="AZ1604" s="16"/>
      <c r="BA1604" s="16"/>
      <c r="BB1604" s="16"/>
      <c r="BC1604" s="16"/>
      <c r="BD1604" s="16"/>
      <c r="BE1604" s="16"/>
      <c r="BF1604" s="16"/>
      <c r="BG1604" s="16"/>
    </row>
    <row r="1605" spans="1:59" s="5" customFormat="1" x14ac:dyDescent="0.2">
      <c r="A1605"/>
      <c r="B1605"/>
      <c r="C1605"/>
      <c r="D1605"/>
      <c r="E1605"/>
      <c r="F1605"/>
      <c r="G1605"/>
      <c r="H1605"/>
      <c r="I1605"/>
      <c r="J1605"/>
      <c r="K1605"/>
      <c r="L1605"/>
      <c r="M1605" s="16"/>
      <c r="N1605" s="3">
        <v>1600</v>
      </c>
      <c r="O1605" s="3" t="str">
        <f t="shared" si="228"/>
        <v>NA</v>
      </c>
      <c r="P1605" s="3" t="e">
        <f t="shared" ref="P1605:P1668" si="229">(1-MOD(O1605-1,$B$1)/$B$1)*VLOOKUP(IF(INT((O1605-1)/$B$1)=$A$1,1,INT((O1605-1)/$B$1)+1),$A$7:$C$57,2)+MOD(O1605-1,$B$1)/$B$1*VLOOKUP(IF(INT((O1605-1)/$B$1)+1=$A$1,1,(INT((O1605-1)/$B$1)+2)),$A$7:$C$57,2)</f>
        <v>#VALUE!</v>
      </c>
      <c r="Q1605" s="3" t="e">
        <f t="shared" ref="Q1605:Q1668" si="230">(1-MOD(O1605-1,$B$1)/$B$1)*VLOOKUP(IF(INT((O1605-1)/$B$1)=$A$1,1,INT((O1605-1)/$B$1)+1),$A$7:$C$57,3)+MOD(O1605-1,$B$1)/$B$1*VLOOKUP(IF(INT((O1605-1)/$B$1)+1=$A$1,1,(INT((O1605-1)/$B$1)+2)),$A$7:$C$57,3)</f>
        <v>#VALUE!</v>
      </c>
      <c r="R1605" s="3">
        <f t="shared" ref="R1605:R1668" si="231">VLOOKUP(MOD(N1605*$C$1,$A$1*$B$1),$N$5:$Q$2019,3)</f>
        <v>-0.88788521840237544</v>
      </c>
      <c r="S1605" s="3">
        <f t="shared" ref="S1605:S1668" si="232">VLOOKUP(MOD(N1605*$C$1,$A$1*$B$1),$N$5:$Q$2019,4)</f>
        <v>0.46006503773115165</v>
      </c>
      <c r="T1605" s="16"/>
      <c r="U1605" s="1"/>
      <c r="V1605" s="1"/>
      <c r="W1605" s="1"/>
      <c r="X1605" s="1"/>
      <c r="Y1605" s="1"/>
      <c r="Z1605" s="1"/>
      <c r="AA1605" s="1"/>
      <c r="AB1605" s="1"/>
      <c r="AC1605" s="1"/>
      <c r="AD1605" s="1"/>
      <c r="AE1605" s="16"/>
      <c r="AF1605" s="16"/>
      <c r="AG1605" s="16"/>
      <c r="AH1605" s="16"/>
      <c r="AI1605" s="16"/>
      <c r="AJ1605" s="16"/>
      <c r="AK1605" s="16"/>
      <c r="AL1605" s="16"/>
      <c r="AM1605" s="16"/>
      <c r="AN1605" s="16"/>
      <c r="AO1605" s="16"/>
      <c r="AP1605" s="16"/>
      <c r="AQ1605" s="16"/>
      <c r="AR1605" s="16"/>
      <c r="AS1605" s="16"/>
      <c r="AT1605" s="16"/>
      <c r="AU1605" s="16"/>
      <c r="AV1605" s="16"/>
      <c r="AW1605" s="16"/>
      <c r="AX1605" s="16"/>
      <c r="AY1605" s="16"/>
      <c r="AZ1605" s="16"/>
      <c r="BA1605" s="16"/>
      <c r="BB1605" s="16"/>
      <c r="BC1605" s="16"/>
      <c r="BD1605" s="16"/>
      <c r="BE1605" s="16"/>
      <c r="BF1605" s="16"/>
      <c r="BG1605" s="16"/>
    </row>
    <row r="1606" spans="1:59" s="5" customFormat="1" x14ac:dyDescent="0.2">
      <c r="A1606"/>
      <c r="B1606"/>
      <c r="C1606"/>
      <c r="D1606"/>
      <c r="E1606"/>
      <c r="F1606"/>
      <c r="G1606"/>
      <c r="H1606"/>
      <c r="I1606"/>
      <c r="J1606"/>
      <c r="K1606"/>
      <c r="L1606"/>
      <c r="M1606" s="16"/>
      <c r="N1606" s="3">
        <v>1601</v>
      </c>
      <c r="O1606" s="3" t="str">
        <f t="shared" ref="O1606:O1669" si="233">IF($N$4&gt;=O1605,O1605+1,"NA")</f>
        <v>NA</v>
      </c>
      <c r="P1606" s="3" t="e">
        <f t="shared" si="229"/>
        <v>#VALUE!</v>
      </c>
      <c r="Q1606" s="3" t="e">
        <f t="shared" si="230"/>
        <v>#VALUE!</v>
      </c>
      <c r="R1606" s="3">
        <f t="shared" si="231"/>
        <v>-0.60200208751607642</v>
      </c>
      <c r="S1606" s="3">
        <f t="shared" si="232"/>
        <v>-0.79339879205454888</v>
      </c>
      <c r="T1606" s="16"/>
      <c r="U1606" s="1"/>
      <c r="V1606" s="1"/>
      <c r="W1606" s="1"/>
      <c r="X1606" s="1"/>
      <c r="Y1606" s="1"/>
      <c r="Z1606" s="1"/>
      <c r="AA1606" s="1"/>
      <c r="AB1606" s="1"/>
      <c r="AC1606" s="1"/>
      <c r="AD1606" s="1"/>
      <c r="AE1606" s="16"/>
      <c r="AF1606" s="16"/>
      <c r="AG1606" s="16"/>
      <c r="AH1606" s="16"/>
      <c r="AI1606" s="16"/>
      <c r="AJ1606" s="16"/>
      <c r="AK1606" s="16"/>
      <c r="AL1606" s="16"/>
      <c r="AM1606" s="16"/>
      <c r="AN1606" s="16"/>
      <c r="AO1606" s="16"/>
      <c r="AP1606" s="16"/>
      <c r="AQ1606" s="16"/>
      <c r="AR1606" s="16"/>
      <c r="AS1606" s="16"/>
      <c r="AT1606" s="16"/>
      <c r="AU1606" s="16"/>
      <c r="AV1606" s="16"/>
      <c r="AW1606" s="16"/>
      <c r="AX1606" s="16"/>
      <c r="AY1606" s="16"/>
      <c r="AZ1606" s="16"/>
      <c r="BA1606" s="16"/>
      <c r="BB1606" s="16"/>
      <c r="BC1606" s="16"/>
      <c r="BD1606" s="16"/>
      <c r="BE1606" s="16"/>
      <c r="BF1606" s="16"/>
      <c r="BG1606" s="16"/>
    </row>
    <row r="1607" spans="1:59" s="5" customFormat="1" x14ac:dyDescent="0.2">
      <c r="A1607"/>
      <c r="B1607"/>
      <c r="C1607"/>
      <c r="D1607"/>
      <c r="E1607"/>
      <c r="F1607"/>
      <c r="G1607"/>
      <c r="H1607"/>
      <c r="I1607"/>
      <c r="J1607"/>
      <c r="K1607"/>
      <c r="L1607"/>
      <c r="M1607" s="16"/>
      <c r="N1607" s="3">
        <v>1602</v>
      </c>
      <c r="O1607" s="3" t="str">
        <f t="shared" si="233"/>
        <v>NA</v>
      </c>
      <c r="P1607" s="3" t="e">
        <f t="shared" si="229"/>
        <v>#VALUE!</v>
      </c>
      <c r="Q1607" s="3" t="e">
        <f t="shared" si="230"/>
        <v>#VALUE!</v>
      </c>
      <c r="R1607" s="3">
        <f t="shared" si="231"/>
        <v>-0.46167144054917103</v>
      </c>
      <c r="S1607" s="3">
        <f t="shared" si="232"/>
        <v>0.20087869776964695</v>
      </c>
      <c r="T1607" s="16"/>
      <c r="U1607" s="1"/>
      <c r="V1607" s="1"/>
      <c r="W1607" s="1"/>
      <c r="X1607" s="1"/>
      <c r="Y1607" s="1"/>
      <c r="Z1607" s="1"/>
      <c r="AA1607" s="1"/>
      <c r="AB1607" s="1"/>
      <c r="AC1607" s="1"/>
      <c r="AD1607" s="1"/>
      <c r="AE1607" s="16"/>
      <c r="AF1607" s="16"/>
      <c r="AG1607" s="16"/>
      <c r="AH1607" s="16"/>
      <c r="AI1607" s="16"/>
      <c r="AJ1607" s="16"/>
      <c r="AK1607" s="16"/>
      <c r="AL1607" s="16"/>
      <c r="AM1607" s="16"/>
      <c r="AN1607" s="16"/>
      <c r="AO1607" s="16"/>
      <c r="AP1607" s="16"/>
      <c r="AQ1607" s="16"/>
      <c r="AR1607" s="16"/>
      <c r="AS1607" s="16"/>
      <c r="AT1607" s="16"/>
      <c r="AU1607" s="16"/>
      <c r="AV1607" s="16"/>
      <c r="AW1607" s="16"/>
      <c r="AX1607" s="16"/>
      <c r="AY1607" s="16"/>
      <c r="AZ1607" s="16"/>
      <c r="BA1607" s="16"/>
      <c r="BB1607" s="16"/>
      <c r="BC1607" s="16"/>
      <c r="BD1607" s="16"/>
      <c r="BE1607" s="16"/>
      <c r="BF1607" s="16"/>
      <c r="BG1607" s="16"/>
    </row>
    <row r="1608" spans="1:59" s="5" customFormat="1" x14ac:dyDescent="0.2">
      <c r="A1608"/>
      <c r="B1608"/>
      <c r="C1608"/>
      <c r="D1608"/>
      <c r="E1608"/>
      <c r="F1608"/>
      <c r="G1608"/>
      <c r="H1608"/>
      <c r="I1608"/>
      <c r="J1608"/>
      <c r="K1608"/>
      <c r="L1608"/>
      <c r="M1608" s="16"/>
      <c r="N1608" s="3">
        <v>1603</v>
      </c>
      <c r="O1608" s="3" t="str">
        <f t="shared" si="233"/>
        <v>NA</v>
      </c>
      <c r="P1608" s="3" t="e">
        <f t="shared" si="229"/>
        <v>#VALUE!</v>
      </c>
      <c r="Q1608" s="3" t="e">
        <f t="shared" si="230"/>
        <v>#VALUE!</v>
      </c>
      <c r="R1608" s="3">
        <f t="shared" si="231"/>
        <v>-0.54383037389612365</v>
      </c>
      <c r="S1608" s="3">
        <f t="shared" si="232"/>
        <v>-0.82877379475480728</v>
      </c>
      <c r="T1608" s="16"/>
      <c r="U1608" s="1"/>
      <c r="V1608" s="1"/>
      <c r="W1608" s="1"/>
      <c r="X1608" s="1"/>
      <c r="Y1608" s="1"/>
      <c r="Z1608" s="1"/>
      <c r="AA1608" s="1"/>
      <c r="AB1608" s="1"/>
      <c r="AC1608" s="1"/>
      <c r="AD1608" s="1"/>
      <c r="AE1608" s="16"/>
      <c r="AF1608" s="16"/>
      <c r="AG1608" s="16"/>
      <c r="AH1608" s="16"/>
      <c r="AI1608" s="16"/>
      <c r="AJ1608" s="16"/>
      <c r="AK1608" s="16"/>
      <c r="AL1608" s="16"/>
      <c r="AM1608" s="16"/>
      <c r="AN1608" s="16"/>
      <c r="AO1608" s="16"/>
      <c r="AP1608" s="16"/>
      <c r="AQ1608" s="16"/>
      <c r="AR1608" s="16"/>
      <c r="AS1608" s="16"/>
      <c r="AT1608" s="16"/>
      <c r="AU1608" s="16"/>
      <c r="AV1608" s="16"/>
      <c r="AW1608" s="16"/>
      <c r="AX1608" s="16"/>
      <c r="AY1608" s="16"/>
      <c r="AZ1608" s="16"/>
      <c r="BA1608" s="16"/>
      <c r="BB1608" s="16"/>
      <c r="BC1608" s="16"/>
      <c r="BD1608" s="16"/>
      <c r="BE1608" s="16"/>
      <c r="BF1608" s="16"/>
      <c r="BG1608" s="16"/>
    </row>
    <row r="1609" spans="1:59" s="5" customFormat="1" x14ac:dyDescent="0.2">
      <c r="A1609"/>
      <c r="B1609"/>
      <c r="C1609"/>
      <c r="D1609"/>
      <c r="E1609"/>
      <c r="F1609"/>
      <c r="G1609"/>
      <c r="H1609"/>
      <c r="I1609"/>
      <c r="J1609"/>
      <c r="K1609"/>
      <c r="L1609"/>
      <c r="M1609" s="16"/>
      <c r="N1609" s="3">
        <v>1604</v>
      </c>
      <c r="O1609" s="3" t="str">
        <f t="shared" si="233"/>
        <v>NA</v>
      </c>
      <c r="P1609" s="3" t="e">
        <f t="shared" si="229"/>
        <v>#VALUE!</v>
      </c>
      <c r="Q1609" s="3" t="e">
        <f t="shared" si="230"/>
        <v>#VALUE!</v>
      </c>
      <c r="R1609" s="3">
        <f t="shared" si="231"/>
        <v>-3.5457662695966674E-2</v>
      </c>
      <c r="S1609" s="3">
        <f t="shared" si="232"/>
        <v>-5.8307642191857717E-2</v>
      </c>
      <c r="T1609" s="16"/>
      <c r="U1609" s="1"/>
      <c r="V1609" s="1"/>
      <c r="W1609" s="1"/>
      <c r="X1609" s="1"/>
      <c r="Y1609" s="1"/>
      <c r="Z1609" s="1"/>
      <c r="AA1609" s="1"/>
      <c r="AB1609" s="1"/>
      <c r="AC1609" s="1"/>
      <c r="AD1609" s="1"/>
      <c r="AE1609" s="16"/>
      <c r="AF1609" s="16"/>
      <c r="AG1609" s="16"/>
      <c r="AH1609" s="16"/>
      <c r="AI1609" s="16"/>
      <c r="AJ1609" s="16"/>
      <c r="AK1609" s="16"/>
      <c r="AL1609" s="16"/>
      <c r="AM1609" s="16"/>
      <c r="AN1609" s="16"/>
      <c r="AO1609" s="16"/>
      <c r="AP1609" s="16"/>
      <c r="AQ1609" s="16"/>
      <c r="AR1609" s="16"/>
      <c r="AS1609" s="16"/>
      <c r="AT1609" s="16"/>
      <c r="AU1609" s="16"/>
      <c r="AV1609" s="16"/>
      <c r="AW1609" s="16"/>
      <c r="AX1609" s="16"/>
      <c r="AY1609" s="16"/>
      <c r="AZ1609" s="16"/>
      <c r="BA1609" s="16"/>
      <c r="BB1609" s="16"/>
      <c r="BC1609" s="16"/>
      <c r="BD1609" s="16"/>
      <c r="BE1609" s="16"/>
      <c r="BF1609" s="16"/>
      <c r="BG1609" s="16"/>
    </row>
    <row r="1610" spans="1:59" s="5" customFormat="1" x14ac:dyDescent="0.2">
      <c r="A1610"/>
      <c r="B1610"/>
      <c r="C1610"/>
      <c r="D1610"/>
      <c r="E1610"/>
      <c r="F1610"/>
      <c r="G1610"/>
      <c r="H1610"/>
      <c r="I1610"/>
      <c r="J1610"/>
      <c r="K1610"/>
      <c r="L1610"/>
      <c r="M1610" s="16"/>
      <c r="N1610" s="3">
        <v>1605</v>
      </c>
      <c r="O1610" s="3" t="str">
        <f t="shared" si="233"/>
        <v>NA</v>
      </c>
      <c r="P1610" s="3" t="e">
        <f t="shared" si="229"/>
        <v>#VALUE!</v>
      </c>
      <c r="Q1610" s="3" t="e">
        <f t="shared" si="230"/>
        <v>#VALUE!</v>
      </c>
      <c r="R1610" s="3">
        <f t="shared" si="231"/>
        <v>-0.48565866027617083</v>
      </c>
      <c r="S1610" s="3">
        <f t="shared" si="232"/>
        <v>-0.86414879745506545</v>
      </c>
      <c r="T1610" s="16"/>
      <c r="U1610" s="1"/>
      <c r="V1610" s="1"/>
      <c r="W1610" s="1"/>
      <c r="X1610" s="1"/>
      <c r="Y1610" s="1"/>
      <c r="Z1610" s="1"/>
      <c r="AA1610" s="1"/>
      <c r="AB1610" s="1"/>
      <c r="AC1610" s="1"/>
      <c r="AD1610" s="1"/>
      <c r="AE1610" s="16"/>
      <c r="AF1610" s="16"/>
      <c r="AG1610" s="16"/>
      <c r="AH1610" s="16"/>
      <c r="AI1610" s="16"/>
      <c r="AJ1610" s="16"/>
      <c r="AK1610" s="16"/>
      <c r="AL1610" s="16"/>
      <c r="AM1610" s="16"/>
      <c r="AN1610" s="16"/>
      <c r="AO1610" s="16"/>
      <c r="AP1610" s="16"/>
      <c r="AQ1610" s="16"/>
      <c r="AR1610" s="16"/>
      <c r="AS1610" s="16"/>
      <c r="AT1610" s="16"/>
      <c r="AU1610" s="16"/>
      <c r="AV1610" s="16"/>
      <c r="AW1610" s="16"/>
      <c r="AX1610" s="16"/>
      <c r="AY1610" s="16"/>
      <c r="AZ1610" s="16"/>
      <c r="BA1610" s="16"/>
      <c r="BB1610" s="16"/>
      <c r="BC1610" s="16"/>
      <c r="BD1610" s="16"/>
      <c r="BE1610" s="16"/>
      <c r="BF1610" s="16"/>
      <c r="BG1610" s="16"/>
    </row>
    <row r="1611" spans="1:59" s="5" customFormat="1" x14ac:dyDescent="0.2">
      <c r="A1611"/>
      <c r="B1611"/>
      <c r="C1611"/>
      <c r="D1611"/>
      <c r="E1611"/>
      <c r="F1611"/>
      <c r="G1611"/>
      <c r="H1611"/>
      <c r="I1611"/>
      <c r="J1611"/>
      <c r="K1611"/>
      <c r="L1611"/>
      <c r="M1611" s="16"/>
      <c r="N1611" s="3">
        <v>1606</v>
      </c>
      <c r="O1611" s="3" t="str">
        <f t="shared" si="233"/>
        <v>NA</v>
      </c>
      <c r="P1611" s="3" t="e">
        <f t="shared" si="229"/>
        <v>#VALUE!</v>
      </c>
      <c r="Q1611" s="3" t="e">
        <f t="shared" si="230"/>
        <v>#VALUE!</v>
      </c>
      <c r="R1611" s="3">
        <f t="shared" si="231"/>
        <v>0.39075611515723774</v>
      </c>
      <c r="S1611" s="3">
        <f t="shared" si="232"/>
        <v>-0.31749398215336239</v>
      </c>
      <c r="T1611" s="16"/>
      <c r="U1611" s="1"/>
      <c r="V1611" s="1"/>
      <c r="W1611" s="1"/>
      <c r="X1611" s="1"/>
      <c r="Y1611" s="1"/>
      <c r="Z1611" s="1"/>
      <c r="AA1611" s="1"/>
      <c r="AB1611" s="1"/>
      <c r="AC1611" s="1"/>
      <c r="AD1611" s="1"/>
      <c r="AE1611" s="16"/>
      <c r="AF1611" s="16"/>
      <c r="AG1611" s="16"/>
      <c r="AH1611" s="16"/>
      <c r="AI1611" s="16"/>
      <c r="AJ1611" s="16"/>
      <c r="AK1611" s="16"/>
      <c r="AL1611" s="16"/>
      <c r="AM1611" s="16"/>
      <c r="AN1611" s="16"/>
      <c r="AO1611" s="16"/>
      <c r="AP1611" s="16"/>
      <c r="AQ1611" s="16"/>
      <c r="AR1611" s="16"/>
      <c r="AS1611" s="16"/>
      <c r="AT1611" s="16"/>
      <c r="AU1611" s="16"/>
      <c r="AV1611" s="16"/>
      <c r="AW1611" s="16"/>
      <c r="AX1611" s="16"/>
      <c r="AY1611" s="16"/>
      <c r="AZ1611" s="16"/>
      <c r="BA1611" s="16"/>
      <c r="BB1611" s="16"/>
      <c r="BC1611" s="16"/>
      <c r="BD1611" s="16"/>
      <c r="BE1611" s="16"/>
      <c r="BF1611" s="16"/>
      <c r="BG1611" s="16"/>
    </row>
    <row r="1612" spans="1:59" s="5" customFormat="1" x14ac:dyDescent="0.2">
      <c r="A1612"/>
      <c r="B1612"/>
      <c r="C1612"/>
      <c r="D1612"/>
      <c r="E1612"/>
      <c r="F1612"/>
      <c r="G1612"/>
      <c r="H1612"/>
      <c r="I1612"/>
      <c r="J1612"/>
      <c r="K1612"/>
      <c r="L1612"/>
      <c r="M1612" s="16"/>
      <c r="N1612" s="3">
        <v>1607</v>
      </c>
      <c r="O1612" s="3" t="str">
        <f t="shared" si="233"/>
        <v>NA</v>
      </c>
      <c r="P1612" s="3" t="e">
        <f t="shared" si="229"/>
        <v>#VALUE!</v>
      </c>
      <c r="Q1612" s="3" t="e">
        <f t="shared" si="230"/>
        <v>#VALUE!</v>
      </c>
      <c r="R1612" s="3">
        <f t="shared" si="231"/>
        <v>-0.427486946656218</v>
      </c>
      <c r="S1612" s="3">
        <f t="shared" si="232"/>
        <v>-0.89952380015532385</v>
      </c>
      <c r="T1612" s="16"/>
      <c r="U1612" s="1"/>
      <c r="V1612" s="1"/>
      <c r="W1612" s="1"/>
      <c r="X1612" s="1"/>
      <c r="Y1612" s="1"/>
      <c r="Z1612" s="1"/>
      <c r="AA1612" s="1"/>
      <c r="AB1612" s="1"/>
      <c r="AC1612" s="1"/>
      <c r="AD1612" s="1"/>
      <c r="AE1612" s="16"/>
      <c r="AF1612" s="16"/>
      <c r="AG1612" s="16"/>
      <c r="AH1612" s="16"/>
      <c r="AI1612" s="16"/>
      <c r="AJ1612" s="16"/>
      <c r="AK1612" s="16"/>
      <c r="AL1612" s="16"/>
      <c r="AM1612" s="16"/>
      <c r="AN1612" s="16"/>
      <c r="AO1612" s="16"/>
      <c r="AP1612" s="16"/>
      <c r="AQ1612" s="16"/>
      <c r="AR1612" s="16"/>
      <c r="AS1612" s="16"/>
      <c r="AT1612" s="16"/>
      <c r="AU1612" s="16"/>
      <c r="AV1612" s="16"/>
      <c r="AW1612" s="16"/>
      <c r="AX1612" s="16"/>
      <c r="AY1612" s="16"/>
      <c r="AZ1612" s="16"/>
      <c r="BA1612" s="16"/>
      <c r="BB1612" s="16"/>
      <c r="BC1612" s="16"/>
      <c r="BD1612" s="16"/>
      <c r="BE1612" s="16"/>
      <c r="BF1612" s="16"/>
      <c r="BG1612" s="16"/>
    </row>
    <row r="1613" spans="1:59" s="5" customFormat="1" x14ac:dyDescent="0.2">
      <c r="A1613"/>
      <c r="B1613"/>
      <c r="C1613"/>
      <c r="D1613"/>
      <c r="E1613"/>
      <c r="F1613"/>
      <c r="G1613"/>
      <c r="H1613"/>
      <c r="I1613"/>
      <c r="J1613"/>
      <c r="K1613"/>
      <c r="L1613"/>
      <c r="M1613" s="16"/>
      <c r="N1613" s="3">
        <v>1608</v>
      </c>
      <c r="O1613" s="3" t="str">
        <f t="shared" si="233"/>
        <v>NA</v>
      </c>
      <c r="P1613" s="3" t="e">
        <f t="shared" si="229"/>
        <v>#VALUE!</v>
      </c>
      <c r="Q1613" s="3" t="e">
        <f t="shared" si="230"/>
        <v>#VALUE!</v>
      </c>
      <c r="R1613" s="3">
        <f t="shared" si="231"/>
        <v>0.81696989301044209</v>
      </c>
      <c r="S1613" s="3">
        <f t="shared" si="232"/>
        <v>-0.57668032211486708</v>
      </c>
      <c r="T1613" s="16"/>
      <c r="U1613" s="1"/>
      <c r="V1613" s="1"/>
      <c r="W1613" s="1"/>
      <c r="X1613" s="1"/>
      <c r="Y1613" s="1"/>
      <c r="Z1613" s="1"/>
      <c r="AA1613" s="1"/>
      <c r="AB1613" s="1"/>
      <c r="AC1613" s="1"/>
      <c r="AD1613" s="1"/>
      <c r="AE1613" s="16"/>
      <c r="AF1613" s="16"/>
      <c r="AG1613" s="16"/>
      <c r="AH1613" s="16"/>
      <c r="AI1613" s="16"/>
      <c r="AJ1613" s="16"/>
      <c r="AK1613" s="16"/>
      <c r="AL1613" s="16"/>
      <c r="AM1613" s="16"/>
      <c r="AN1613" s="16"/>
      <c r="AO1613" s="16"/>
      <c r="AP1613" s="16"/>
      <c r="AQ1613" s="16"/>
      <c r="AR1613" s="16"/>
      <c r="AS1613" s="16"/>
      <c r="AT1613" s="16"/>
      <c r="AU1613" s="16"/>
      <c r="AV1613" s="16"/>
      <c r="AW1613" s="16"/>
      <c r="AX1613" s="16"/>
      <c r="AY1613" s="16"/>
      <c r="AZ1613" s="16"/>
      <c r="BA1613" s="16"/>
      <c r="BB1613" s="16"/>
      <c r="BC1613" s="16"/>
      <c r="BD1613" s="16"/>
      <c r="BE1613" s="16"/>
      <c r="BF1613" s="16"/>
      <c r="BG1613" s="16"/>
    </row>
    <row r="1614" spans="1:59" s="5" customFormat="1" x14ac:dyDescent="0.2">
      <c r="A1614"/>
      <c r="B1614"/>
      <c r="C1614"/>
      <c r="D1614"/>
      <c r="E1614"/>
      <c r="F1614"/>
      <c r="G1614"/>
      <c r="H1614"/>
      <c r="I1614"/>
      <c r="J1614"/>
      <c r="K1614"/>
      <c r="L1614"/>
      <c r="M1614" s="16"/>
      <c r="N1614" s="3">
        <v>1609</v>
      </c>
      <c r="O1614" s="3" t="str">
        <f t="shared" si="233"/>
        <v>NA</v>
      </c>
      <c r="P1614" s="3" t="e">
        <f t="shared" si="229"/>
        <v>#VALUE!</v>
      </c>
      <c r="Q1614" s="3" t="e">
        <f t="shared" si="230"/>
        <v>#VALUE!</v>
      </c>
      <c r="R1614" s="3">
        <f t="shared" si="231"/>
        <v>-0.28365295986103223</v>
      </c>
      <c r="S1614" s="3">
        <f t="shared" si="232"/>
        <v>-0.69575746324896026</v>
      </c>
      <c r="T1614" s="16"/>
      <c r="U1614" s="1"/>
      <c r="V1614" s="1"/>
      <c r="W1614" s="1"/>
      <c r="X1614" s="1"/>
      <c r="Y1614" s="1"/>
      <c r="Z1614" s="1"/>
      <c r="AA1614" s="1"/>
      <c r="AB1614" s="1"/>
      <c r="AC1614" s="1"/>
      <c r="AD1614" s="1"/>
      <c r="AE1614" s="16"/>
      <c r="AF1614" s="16"/>
      <c r="AG1614" s="16"/>
      <c r="AH1614" s="16"/>
      <c r="AI1614" s="16"/>
      <c r="AJ1614" s="16"/>
      <c r="AK1614" s="16"/>
      <c r="AL1614" s="16"/>
      <c r="AM1614" s="16"/>
      <c r="AN1614" s="16"/>
      <c r="AO1614" s="16"/>
      <c r="AP1614" s="16"/>
      <c r="AQ1614" s="16"/>
      <c r="AR1614" s="16"/>
      <c r="AS1614" s="16"/>
      <c r="AT1614" s="16"/>
      <c r="AU1614" s="16"/>
      <c r="AV1614" s="16"/>
      <c r="AW1614" s="16"/>
      <c r="AX1614" s="16"/>
      <c r="AY1614" s="16"/>
      <c r="AZ1614" s="16"/>
      <c r="BA1614" s="16"/>
      <c r="BB1614" s="16"/>
      <c r="BC1614" s="16"/>
      <c r="BD1614" s="16"/>
      <c r="BE1614" s="16"/>
      <c r="BF1614" s="16"/>
      <c r="BG1614" s="16"/>
    </row>
    <row r="1615" spans="1:59" s="5" customFormat="1" x14ac:dyDescent="0.2">
      <c r="A1615"/>
      <c r="B1615"/>
      <c r="C1615"/>
      <c r="D1615"/>
      <c r="E1615"/>
      <c r="F1615"/>
      <c r="G1615"/>
      <c r="H1615"/>
      <c r="I1615"/>
      <c r="J1615"/>
      <c r="K1615"/>
      <c r="L1615"/>
      <c r="M1615" s="16"/>
      <c r="N1615" s="3">
        <v>1610</v>
      </c>
      <c r="O1615" s="3" t="str">
        <f t="shared" si="233"/>
        <v>NA</v>
      </c>
      <c r="P1615" s="3" t="e">
        <f t="shared" si="229"/>
        <v>#VALUE!</v>
      </c>
      <c r="Q1615" s="3" t="e">
        <f t="shared" si="230"/>
        <v>#VALUE!</v>
      </c>
      <c r="R1615" s="3">
        <f t="shared" si="231"/>
        <v>0.84829265028753675</v>
      </c>
      <c r="S1615" s="3">
        <f t="shared" si="232"/>
        <v>-0.51623014462889683</v>
      </c>
      <c r="T1615" s="16"/>
      <c r="U1615" s="1"/>
      <c r="V1615" s="1"/>
      <c r="W1615" s="1"/>
      <c r="X1615" s="1"/>
      <c r="Y1615" s="1"/>
      <c r="Z1615" s="1"/>
      <c r="AA1615" s="1"/>
      <c r="AB1615" s="1"/>
      <c r="AC1615" s="1"/>
      <c r="AD1615" s="1"/>
      <c r="AE1615" s="16"/>
      <c r="AF1615" s="16"/>
      <c r="AG1615" s="16"/>
      <c r="AH1615" s="16"/>
      <c r="AI1615" s="16"/>
      <c r="AJ1615" s="16"/>
      <c r="AK1615" s="16"/>
      <c r="AL1615" s="16"/>
      <c r="AM1615" s="16"/>
      <c r="AN1615" s="16"/>
      <c r="AO1615" s="16"/>
      <c r="AP1615" s="16"/>
      <c r="AQ1615" s="16"/>
      <c r="AR1615" s="16"/>
      <c r="AS1615" s="16"/>
      <c r="AT1615" s="16"/>
      <c r="AU1615" s="16"/>
      <c r="AV1615" s="16"/>
      <c r="AW1615" s="16"/>
      <c r="AX1615" s="16"/>
      <c r="AY1615" s="16"/>
      <c r="AZ1615" s="16"/>
      <c r="BA1615" s="16"/>
      <c r="BB1615" s="16"/>
      <c r="BC1615" s="16"/>
      <c r="BD1615" s="16"/>
      <c r="BE1615" s="16"/>
      <c r="BF1615" s="16"/>
      <c r="BG1615" s="16"/>
    </row>
    <row r="1616" spans="1:59" s="5" customFormat="1" x14ac:dyDescent="0.2">
      <c r="A1616"/>
      <c r="B1616"/>
      <c r="C1616"/>
      <c r="D1616"/>
      <c r="E1616"/>
      <c r="F1616"/>
      <c r="G1616"/>
      <c r="H1616"/>
      <c r="I1616"/>
      <c r="J1616"/>
      <c r="K1616"/>
      <c r="L1616"/>
      <c r="M1616" s="16"/>
      <c r="N1616" s="3">
        <v>1611</v>
      </c>
      <c r="O1616" s="3" t="str">
        <f t="shared" si="233"/>
        <v>NA</v>
      </c>
      <c r="P1616" s="3" t="e">
        <f t="shared" si="229"/>
        <v>#VALUE!</v>
      </c>
      <c r="Q1616" s="3" t="e">
        <f t="shared" si="230"/>
        <v>#VALUE!</v>
      </c>
      <c r="R1616" s="3">
        <f t="shared" si="231"/>
        <v>-5.4156699890613419E-2</v>
      </c>
      <c r="S1616" s="3">
        <f t="shared" si="232"/>
        <v>-0.25284978673597491</v>
      </c>
      <c r="T1616" s="16"/>
      <c r="U1616" s="1"/>
      <c r="V1616" s="1"/>
      <c r="W1616" s="1"/>
      <c r="X1616" s="1"/>
      <c r="Y1616" s="1"/>
      <c r="Z1616" s="1"/>
      <c r="AA1616" s="1"/>
      <c r="AB1616" s="1"/>
      <c r="AC1616" s="1"/>
      <c r="AD1616" s="1"/>
      <c r="AE1616" s="16"/>
      <c r="AF1616" s="16"/>
      <c r="AG1616" s="16"/>
      <c r="AH1616" s="16"/>
      <c r="AI1616" s="16"/>
      <c r="AJ1616" s="16"/>
      <c r="AK1616" s="16"/>
      <c r="AL1616" s="16"/>
      <c r="AM1616" s="16"/>
      <c r="AN1616" s="16"/>
      <c r="AO1616" s="16"/>
      <c r="AP1616" s="16"/>
      <c r="AQ1616" s="16"/>
      <c r="AR1616" s="16"/>
      <c r="AS1616" s="16"/>
      <c r="AT1616" s="16"/>
      <c r="AU1616" s="16"/>
      <c r="AV1616" s="16"/>
      <c r="AW1616" s="16"/>
      <c r="AX1616" s="16"/>
      <c r="AY1616" s="16"/>
      <c r="AZ1616" s="16"/>
      <c r="BA1616" s="16"/>
      <c r="BB1616" s="16"/>
      <c r="BC1616" s="16"/>
      <c r="BD1616" s="16"/>
      <c r="BE1616" s="16"/>
      <c r="BF1616" s="16"/>
      <c r="BG1616" s="16"/>
    </row>
    <row r="1617" spans="1:59" s="5" customFormat="1" x14ac:dyDescent="0.2">
      <c r="A1617"/>
      <c r="B1617"/>
      <c r="C1617"/>
      <c r="D1617"/>
      <c r="E1617"/>
      <c r="F1617"/>
      <c r="G1617"/>
      <c r="H1617"/>
      <c r="I1617"/>
      <c r="J1617"/>
      <c r="K1617"/>
      <c r="L1617"/>
      <c r="M1617" s="16"/>
      <c r="N1617" s="3">
        <v>1612</v>
      </c>
      <c r="O1617" s="3" t="str">
        <f t="shared" si="233"/>
        <v>NA</v>
      </c>
      <c r="P1617" s="3" t="e">
        <f t="shared" si="229"/>
        <v>#VALUE!</v>
      </c>
      <c r="Q1617" s="3" t="e">
        <f t="shared" si="230"/>
        <v>#VALUE!</v>
      </c>
      <c r="R1617" s="3">
        <f t="shared" si="231"/>
        <v>0.8796154075646313</v>
      </c>
      <c r="S1617" s="3">
        <f t="shared" si="232"/>
        <v>-0.45577996714292668</v>
      </c>
      <c r="T1617" s="16"/>
      <c r="U1617" s="1"/>
      <c r="V1617" s="1"/>
      <c r="W1617" s="1"/>
      <c r="X1617" s="1"/>
      <c r="Y1617" s="1"/>
      <c r="Z1617" s="1"/>
      <c r="AA1617" s="1"/>
      <c r="AB1617" s="1"/>
      <c r="AC1617" s="1"/>
      <c r="AD1617" s="1"/>
      <c r="AE1617" s="16"/>
      <c r="AF1617" s="16"/>
      <c r="AG1617" s="16"/>
      <c r="AH1617" s="16"/>
      <c r="AI1617" s="16"/>
      <c r="AJ1617" s="16"/>
      <c r="AK1617" s="16"/>
      <c r="AL1617" s="16"/>
      <c r="AM1617" s="16"/>
      <c r="AN1617" s="16"/>
      <c r="AO1617" s="16"/>
      <c r="AP1617" s="16"/>
      <c r="AQ1617" s="16"/>
      <c r="AR1617" s="16"/>
      <c r="AS1617" s="16"/>
      <c r="AT1617" s="16"/>
      <c r="AU1617" s="16"/>
      <c r="AV1617" s="16"/>
      <c r="AW1617" s="16"/>
      <c r="AX1617" s="16"/>
      <c r="AY1617" s="16"/>
      <c r="AZ1617" s="16"/>
      <c r="BA1617" s="16"/>
      <c r="BB1617" s="16"/>
      <c r="BC1617" s="16"/>
      <c r="BD1617" s="16"/>
      <c r="BE1617" s="16"/>
      <c r="BF1617" s="16"/>
      <c r="BG1617" s="16"/>
    </row>
    <row r="1618" spans="1:59" s="5" customFormat="1" x14ac:dyDescent="0.2">
      <c r="A1618"/>
      <c r="B1618"/>
      <c r="C1618"/>
      <c r="D1618"/>
      <c r="E1618"/>
      <c r="F1618"/>
      <c r="G1618"/>
      <c r="H1618"/>
      <c r="I1618"/>
      <c r="J1618"/>
      <c r="K1618"/>
      <c r="L1618"/>
      <c r="M1618" s="16"/>
      <c r="N1618" s="3">
        <v>1613</v>
      </c>
      <c r="O1618" s="3" t="str">
        <f t="shared" si="233"/>
        <v>NA</v>
      </c>
      <c r="P1618" s="3" t="e">
        <f t="shared" si="229"/>
        <v>#VALUE!</v>
      </c>
      <c r="Q1618" s="3" t="e">
        <f t="shared" si="230"/>
        <v>#VALUE!</v>
      </c>
      <c r="R1618" s="3">
        <f t="shared" si="231"/>
        <v>0.17533956007980533</v>
      </c>
      <c r="S1618" s="3">
        <f t="shared" si="232"/>
        <v>0.19005788977701055</v>
      </c>
      <c r="T1618" s="16"/>
      <c r="U1618" s="1"/>
      <c r="V1618" s="1"/>
      <c r="W1618" s="1"/>
      <c r="X1618" s="1"/>
      <c r="Y1618" s="1"/>
      <c r="Z1618" s="1"/>
      <c r="AA1618" s="1"/>
      <c r="AB1618" s="1"/>
      <c r="AC1618" s="1"/>
      <c r="AD1618" s="1"/>
      <c r="AE1618" s="16"/>
      <c r="AF1618" s="16"/>
      <c r="AG1618" s="16"/>
      <c r="AH1618" s="16"/>
      <c r="AI1618" s="16"/>
      <c r="AJ1618" s="16"/>
      <c r="AK1618" s="16"/>
      <c r="AL1618" s="16"/>
      <c r="AM1618" s="16"/>
      <c r="AN1618" s="16"/>
      <c r="AO1618" s="16"/>
      <c r="AP1618" s="16"/>
      <c r="AQ1618" s="16"/>
      <c r="AR1618" s="16"/>
      <c r="AS1618" s="16"/>
      <c r="AT1618" s="16"/>
      <c r="AU1618" s="16"/>
      <c r="AV1618" s="16"/>
      <c r="AW1618" s="16"/>
      <c r="AX1618" s="16"/>
      <c r="AY1618" s="16"/>
      <c r="AZ1618" s="16"/>
      <c r="BA1618" s="16"/>
      <c r="BB1618" s="16"/>
      <c r="BC1618" s="16"/>
      <c r="BD1618" s="16"/>
      <c r="BE1618" s="16"/>
      <c r="BF1618" s="16"/>
      <c r="BG1618" s="16"/>
    </row>
    <row r="1619" spans="1:59" s="5" customFormat="1" x14ac:dyDescent="0.2">
      <c r="A1619"/>
      <c r="B1619"/>
      <c r="C1619"/>
      <c r="D1619"/>
      <c r="E1619"/>
      <c r="F1619"/>
      <c r="G1619"/>
      <c r="H1619"/>
      <c r="I1619"/>
      <c r="J1619"/>
      <c r="K1619"/>
      <c r="L1619"/>
      <c r="M1619" s="16"/>
      <c r="N1619" s="3">
        <v>1614</v>
      </c>
      <c r="O1619" s="3" t="str">
        <f t="shared" si="233"/>
        <v>NA</v>
      </c>
      <c r="P1619" s="3" t="e">
        <f t="shared" si="229"/>
        <v>#VALUE!</v>
      </c>
      <c r="Q1619" s="3" t="e">
        <f t="shared" si="230"/>
        <v>#VALUE!</v>
      </c>
      <c r="R1619" s="3">
        <f t="shared" si="231"/>
        <v>0.91093816484172585</v>
      </c>
      <c r="S1619" s="3">
        <f t="shared" si="232"/>
        <v>-0.39532978965695642</v>
      </c>
      <c r="T1619" s="16"/>
      <c r="U1619" s="1"/>
      <c r="V1619" s="1"/>
      <c r="W1619" s="1"/>
      <c r="X1619" s="1"/>
      <c r="Y1619" s="1"/>
      <c r="Z1619" s="1"/>
      <c r="AA1619" s="1"/>
      <c r="AB1619" s="1"/>
      <c r="AC1619" s="1"/>
      <c r="AD1619" s="1"/>
      <c r="AE1619" s="16"/>
      <c r="AF1619" s="16"/>
      <c r="AG1619" s="16"/>
      <c r="AH1619" s="16"/>
      <c r="AI1619" s="16"/>
      <c r="AJ1619" s="16"/>
      <c r="AK1619" s="16"/>
      <c r="AL1619" s="16"/>
      <c r="AM1619" s="16"/>
      <c r="AN1619" s="16"/>
      <c r="AO1619" s="16"/>
      <c r="AP1619" s="16"/>
      <c r="AQ1619" s="16"/>
      <c r="AR1619" s="16"/>
      <c r="AS1619" s="16"/>
      <c r="AT1619" s="16"/>
      <c r="AU1619" s="16"/>
      <c r="AV1619" s="16"/>
      <c r="AW1619" s="16"/>
      <c r="AX1619" s="16"/>
      <c r="AY1619" s="16"/>
      <c r="AZ1619" s="16"/>
      <c r="BA1619" s="16"/>
      <c r="BB1619" s="16"/>
      <c r="BC1619" s="16"/>
      <c r="BD1619" s="16"/>
      <c r="BE1619" s="16"/>
      <c r="BF1619" s="16"/>
      <c r="BG1619" s="16"/>
    </row>
    <row r="1620" spans="1:59" s="5" customFormat="1" x14ac:dyDescent="0.2">
      <c r="A1620"/>
      <c r="B1620"/>
      <c r="C1620"/>
      <c r="D1620"/>
      <c r="E1620"/>
      <c r="F1620"/>
      <c r="G1620"/>
      <c r="H1620"/>
      <c r="I1620"/>
      <c r="J1620"/>
      <c r="K1620"/>
      <c r="L1620"/>
      <c r="M1620" s="16"/>
      <c r="N1620" s="3">
        <v>1615</v>
      </c>
      <c r="O1620" s="3" t="str">
        <f t="shared" si="233"/>
        <v>NA</v>
      </c>
      <c r="P1620" s="3" t="e">
        <f t="shared" si="229"/>
        <v>#VALUE!</v>
      </c>
      <c r="Q1620" s="3" t="e">
        <f t="shared" si="230"/>
        <v>#VALUE!</v>
      </c>
      <c r="R1620" s="3">
        <f t="shared" si="231"/>
        <v>0.40483582005022417</v>
      </c>
      <c r="S1620" s="3">
        <f t="shared" si="232"/>
        <v>0.6329655662899959</v>
      </c>
      <c r="T1620" s="16"/>
      <c r="U1620" s="1"/>
      <c r="V1620" s="1"/>
      <c r="W1620" s="1"/>
      <c r="X1620" s="1"/>
      <c r="Y1620" s="1"/>
      <c r="Z1620" s="1"/>
      <c r="AA1620" s="1"/>
      <c r="AB1620" s="1"/>
      <c r="AC1620" s="1"/>
      <c r="AD1620" s="1"/>
      <c r="AE1620" s="16"/>
      <c r="AF1620" s="16"/>
      <c r="AG1620" s="16"/>
      <c r="AH1620" s="16"/>
      <c r="AI1620" s="16"/>
      <c r="AJ1620" s="16"/>
      <c r="AK1620" s="16"/>
      <c r="AL1620" s="16"/>
      <c r="AM1620" s="16"/>
      <c r="AN1620" s="16"/>
      <c r="AO1620" s="16"/>
      <c r="AP1620" s="16"/>
      <c r="AQ1620" s="16"/>
      <c r="AR1620" s="16"/>
      <c r="AS1620" s="16"/>
      <c r="AT1620" s="16"/>
      <c r="AU1620" s="16"/>
      <c r="AV1620" s="16"/>
      <c r="AW1620" s="16"/>
      <c r="AX1620" s="16"/>
      <c r="AY1620" s="16"/>
      <c r="AZ1620" s="16"/>
      <c r="BA1620" s="16"/>
      <c r="BB1620" s="16"/>
      <c r="BC1620" s="16"/>
      <c r="BD1620" s="16"/>
      <c r="BE1620" s="16"/>
      <c r="BF1620" s="16"/>
      <c r="BG1620" s="16"/>
    </row>
    <row r="1621" spans="1:59" s="5" customFormat="1" x14ac:dyDescent="0.2">
      <c r="A1621"/>
      <c r="B1621"/>
      <c r="C1621"/>
      <c r="D1621"/>
      <c r="E1621"/>
      <c r="F1621"/>
      <c r="G1621"/>
      <c r="H1621"/>
      <c r="I1621"/>
      <c r="J1621"/>
      <c r="K1621"/>
      <c r="L1621"/>
      <c r="M1621" s="16"/>
      <c r="N1621" s="3">
        <v>1616</v>
      </c>
      <c r="O1621" s="3" t="str">
        <f t="shared" si="233"/>
        <v>NA</v>
      </c>
      <c r="P1621" s="3" t="e">
        <f t="shared" si="229"/>
        <v>#VALUE!</v>
      </c>
      <c r="Q1621" s="3" t="e">
        <f t="shared" si="230"/>
        <v>#VALUE!</v>
      </c>
      <c r="R1621" s="3">
        <f t="shared" si="231"/>
        <v>0.94226092211882051</v>
      </c>
      <c r="S1621" s="3">
        <f t="shared" si="232"/>
        <v>-0.33487961217098622</v>
      </c>
      <c r="T1621" s="16"/>
      <c r="U1621" s="1"/>
      <c r="V1621" s="1"/>
      <c r="W1621" s="1"/>
      <c r="X1621" s="1"/>
      <c r="Y1621" s="1"/>
      <c r="Z1621" s="1"/>
      <c r="AA1621" s="1"/>
      <c r="AB1621" s="1"/>
      <c r="AC1621" s="1"/>
      <c r="AD1621" s="1"/>
      <c r="AE1621" s="16"/>
      <c r="AF1621" s="16"/>
      <c r="AG1621" s="16"/>
      <c r="AH1621" s="16"/>
      <c r="AI1621" s="16"/>
      <c r="AJ1621" s="16"/>
      <c r="AK1621" s="16"/>
      <c r="AL1621" s="16"/>
      <c r="AM1621" s="16"/>
      <c r="AN1621" s="16"/>
      <c r="AO1621" s="16"/>
      <c r="AP1621" s="16"/>
      <c r="AQ1621" s="16"/>
      <c r="AR1621" s="16"/>
      <c r="AS1621" s="16"/>
      <c r="AT1621" s="16"/>
      <c r="AU1621" s="16"/>
      <c r="AV1621" s="16"/>
      <c r="AW1621" s="16"/>
      <c r="AX1621" s="16"/>
      <c r="AY1621" s="16"/>
      <c r="AZ1621" s="16"/>
      <c r="BA1621" s="16"/>
      <c r="BB1621" s="16"/>
      <c r="BC1621" s="16"/>
      <c r="BD1621" s="16"/>
      <c r="BE1621" s="16"/>
      <c r="BF1621" s="16"/>
      <c r="BG1621" s="16"/>
    </row>
    <row r="1622" spans="1:59" s="5" customFormat="1" x14ac:dyDescent="0.2">
      <c r="A1622"/>
      <c r="B1622"/>
      <c r="C1622"/>
      <c r="D1622"/>
      <c r="E1622"/>
      <c r="F1622"/>
      <c r="G1622"/>
      <c r="H1622"/>
      <c r="I1622"/>
      <c r="J1622"/>
      <c r="K1622"/>
      <c r="L1622"/>
      <c r="M1622" s="16"/>
      <c r="N1622" s="3">
        <v>1617</v>
      </c>
      <c r="O1622" s="3" t="str">
        <f t="shared" si="233"/>
        <v>NA</v>
      </c>
      <c r="P1622" s="3" t="e">
        <f t="shared" si="229"/>
        <v>#VALUE!</v>
      </c>
      <c r="Q1622" s="3" t="e">
        <f t="shared" si="230"/>
        <v>#VALUE!</v>
      </c>
      <c r="R1622" s="3">
        <f t="shared" si="231"/>
        <v>0.48836055267563244</v>
      </c>
      <c r="S1622" s="3">
        <f t="shared" si="232"/>
        <v>0.86798163989665245</v>
      </c>
      <c r="T1622" s="16"/>
      <c r="U1622" s="1"/>
      <c r="V1622" s="1"/>
      <c r="W1622" s="1"/>
      <c r="X1622" s="1"/>
      <c r="Y1622" s="1"/>
      <c r="Z1622" s="1"/>
      <c r="AA1622" s="1"/>
      <c r="AB1622" s="1"/>
      <c r="AC1622" s="1"/>
      <c r="AD1622" s="1"/>
      <c r="AE1622" s="16"/>
      <c r="AF1622" s="16"/>
      <c r="AG1622" s="16"/>
      <c r="AH1622" s="16"/>
      <c r="AI1622" s="16"/>
      <c r="AJ1622" s="16"/>
      <c r="AK1622" s="16"/>
      <c r="AL1622" s="16"/>
      <c r="AM1622" s="16"/>
      <c r="AN1622" s="16"/>
      <c r="AO1622" s="16"/>
      <c r="AP1622" s="16"/>
      <c r="AQ1622" s="16"/>
      <c r="AR1622" s="16"/>
      <c r="AS1622" s="16"/>
      <c r="AT1622" s="16"/>
      <c r="AU1622" s="16"/>
      <c r="AV1622" s="16"/>
      <c r="AW1622" s="16"/>
      <c r="AX1622" s="16"/>
      <c r="AY1622" s="16"/>
      <c r="AZ1622" s="16"/>
      <c r="BA1622" s="16"/>
      <c r="BB1622" s="16"/>
      <c r="BC1622" s="16"/>
      <c r="BD1622" s="16"/>
      <c r="BE1622" s="16"/>
      <c r="BF1622" s="16"/>
      <c r="BG1622" s="16"/>
    </row>
    <row r="1623" spans="1:59" s="5" customFormat="1" x14ac:dyDescent="0.2">
      <c r="A1623"/>
      <c r="B1623"/>
      <c r="C1623"/>
      <c r="D1623"/>
      <c r="E1623"/>
      <c r="F1623"/>
      <c r="G1623"/>
      <c r="H1623"/>
      <c r="I1623"/>
      <c r="J1623"/>
      <c r="K1623"/>
      <c r="L1623"/>
      <c r="M1623" s="16"/>
      <c r="N1623" s="3">
        <v>1618</v>
      </c>
      <c r="O1623" s="3" t="str">
        <f t="shared" si="233"/>
        <v>NA</v>
      </c>
      <c r="P1623" s="3" t="e">
        <f t="shared" si="229"/>
        <v>#VALUE!</v>
      </c>
      <c r="Q1623" s="3" t="e">
        <f t="shared" si="230"/>
        <v>#VALUE!</v>
      </c>
      <c r="R1623" s="3">
        <f t="shared" si="231"/>
        <v>0.48472438698852149</v>
      </c>
      <c r="S1623" s="3">
        <f t="shared" si="232"/>
        <v>-0.13614344969545172</v>
      </c>
      <c r="T1623" s="16"/>
      <c r="U1623" s="1"/>
      <c r="V1623" s="1"/>
      <c r="W1623" s="1"/>
      <c r="X1623" s="1"/>
      <c r="Y1623" s="1"/>
      <c r="Z1623" s="1"/>
      <c r="AA1623" s="1"/>
      <c r="AB1623" s="1"/>
      <c r="AC1623" s="1"/>
      <c r="AD1623" s="1"/>
      <c r="AE1623" s="16"/>
      <c r="AF1623" s="16"/>
      <c r="AG1623" s="16"/>
      <c r="AH1623" s="16"/>
      <c r="AI1623" s="16"/>
      <c r="AJ1623" s="16"/>
      <c r="AK1623" s="16"/>
      <c r="AL1623" s="16"/>
      <c r="AM1623" s="16"/>
      <c r="AN1623" s="16"/>
      <c r="AO1623" s="16"/>
      <c r="AP1623" s="16"/>
      <c r="AQ1623" s="16"/>
      <c r="AR1623" s="16"/>
      <c r="AS1623" s="16"/>
      <c r="AT1623" s="16"/>
      <c r="AU1623" s="16"/>
      <c r="AV1623" s="16"/>
      <c r="AW1623" s="16"/>
      <c r="AX1623" s="16"/>
      <c r="AY1623" s="16"/>
      <c r="AZ1623" s="16"/>
      <c r="BA1623" s="16"/>
      <c r="BB1623" s="16"/>
      <c r="BC1623" s="16"/>
      <c r="BD1623" s="16"/>
      <c r="BE1623" s="16"/>
      <c r="BF1623" s="16"/>
      <c r="BG1623" s="16"/>
    </row>
    <row r="1624" spans="1:59" s="5" customFormat="1" x14ac:dyDescent="0.2">
      <c r="A1624"/>
      <c r="B1624"/>
      <c r="C1624"/>
      <c r="D1624"/>
      <c r="E1624"/>
      <c r="F1624"/>
      <c r="G1624"/>
      <c r="H1624"/>
      <c r="I1624"/>
      <c r="J1624"/>
      <c r="K1624"/>
      <c r="L1624"/>
      <c r="M1624" s="16"/>
      <c r="N1624" s="3">
        <v>1619</v>
      </c>
      <c r="O1624" s="3" t="str">
        <f t="shared" si="233"/>
        <v>NA</v>
      </c>
      <c r="P1624" s="3" t="e">
        <f t="shared" si="229"/>
        <v>#VALUE!</v>
      </c>
      <c r="Q1624" s="3" t="e">
        <f t="shared" si="230"/>
        <v>#VALUE!</v>
      </c>
      <c r="R1624" s="3">
        <f t="shared" si="231"/>
        <v>0.42591375795603004</v>
      </c>
      <c r="S1624" s="3">
        <f t="shared" si="232"/>
        <v>0.8951061105969802</v>
      </c>
      <c r="T1624" s="16"/>
      <c r="U1624" s="1"/>
      <c r="V1624" s="1"/>
      <c r="W1624" s="1"/>
      <c r="X1624" s="1"/>
      <c r="Y1624" s="1"/>
      <c r="Z1624" s="1"/>
      <c r="AA1624" s="1"/>
      <c r="AB1624" s="1"/>
      <c r="AC1624" s="1"/>
      <c r="AD1624" s="1"/>
      <c r="AE1624" s="16"/>
      <c r="AF1624" s="16"/>
      <c r="AG1624" s="16"/>
      <c r="AH1624" s="16"/>
      <c r="AI1624" s="16"/>
      <c r="AJ1624" s="16"/>
      <c r="AK1624" s="16"/>
      <c r="AL1624" s="16"/>
      <c r="AM1624" s="16"/>
      <c r="AN1624" s="16"/>
      <c r="AO1624" s="16"/>
      <c r="AP1624" s="16"/>
      <c r="AQ1624" s="16"/>
      <c r="AR1624" s="16"/>
      <c r="AS1624" s="16"/>
      <c r="AT1624" s="16"/>
      <c r="AU1624" s="16"/>
      <c r="AV1624" s="16"/>
      <c r="AW1624" s="16"/>
      <c r="AX1624" s="16"/>
      <c r="AY1624" s="16"/>
      <c r="AZ1624" s="16"/>
      <c r="BA1624" s="16"/>
      <c r="BB1624" s="16"/>
      <c r="BC1624" s="16"/>
      <c r="BD1624" s="16"/>
      <c r="BE1624" s="16"/>
      <c r="BF1624" s="16"/>
      <c r="BG1624" s="16"/>
    </row>
    <row r="1625" spans="1:59" s="5" customFormat="1" x14ac:dyDescent="0.2">
      <c r="A1625"/>
      <c r="B1625"/>
      <c r="C1625"/>
      <c r="D1625"/>
      <c r="E1625"/>
      <c r="F1625"/>
      <c r="G1625"/>
      <c r="H1625"/>
      <c r="I1625"/>
      <c r="J1625"/>
      <c r="K1625"/>
      <c r="L1625"/>
      <c r="M1625" s="16"/>
      <c r="N1625" s="3">
        <v>1620</v>
      </c>
      <c r="O1625" s="3" t="str">
        <f t="shared" si="233"/>
        <v>NA</v>
      </c>
      <c r="P1625" s="3" t="e">
        <f t="shared" si="229"/>
        <v>#VALUE!</v>
      </c>
      <c r="Q1625" s="3" t="e">
        <f t="shared" si="230"/>
        <v>#VALUE!</v>
      </c>
      <c r="R1625" s="3">
        <f t="shared" si="231"/>
        <v>2.7187851858222534E-2</v>
      </c>
      <c r="S1625" s="3">
        <f t="shared" si="232"/>
        <v>6.2592712780082715E-2</v>
      </c>
      <c r="T1625" s="16"/>
      <c r="U1625" s="1"/>
      <c r="V1625" s="1"/>
      <c r="W1625" s="1"/>
      <c r="X1625" s="1"/>
      <c r="Y1625" s="1"/>
      <c r="Z1625" s="1"/>
      <c r="AA1625" s="1"/>
      <c r="AB1625" s="1"/>
      <c r="AC1625" s="1"/>
      <c r="AD1625" s="1"/>
      <c r="AE1625" s="16"/>
      <c r="AF1625" s="16"/>
      <c r="AG1625" s="16"/>
      <c r="AH1625" s="16"/>
      <c r="AI1625" s="16"/>
      <c r="AJ1625" s="16"/>
      <c r="AK1625" s="16"/>
      <c r="AL1625" s="16"/>
      <c r="AM1625" s="16"/>
      <c r="AN1625" s="16"/>
      <c r="AO1625" s="16"/>
      <c r="AP1625" s="16"/>
      <c r="AQ1625" s="16"/>
      <c r="AR1625" s="16"/>
      <c r="AS1625" s="16"/>
      <c r="AT1625" s="16"/>
      <c r="AU1625" s="16"/>
      <c r="AV1625" s="16"/>
      <c r="AW1625" s="16"/>
      <c r="AX1625" s="16"/>
      <c r="AY1625" s="16"/>
      <c r="AZ1625" s="16"/>
      <c r="BA1625" s="16"/>
      <c r="BB1625" s="16"/>
      <c r="BC1625" s="16"/>
      <c r="BD1625" s="16"/>
      <c r="BE1625" s="16"/>
      <c r="BF1625" s="16"/>
      <c r="BG1625" s="16"/>
    </row>
    <row r="1626" spans="1:59" s="5" customFormat="1" x14ac:dyDescent="0.2">
      <c r="A1626"/>
      <c r="B1626"/>
      <c r="C1626"/>
      <c r="D1626"/>
      <c r="E1626"/>
      <c r="F1626"/>
      <c r="G1626"/>
      <c r="H1626"/>
      <c r="I1626"/>
      <c r="J1626"/>
      <c r="K1626"/>
      <c r="L1626"/>
      <c r="M1626" s="16"/>
      <c r="N1626" s="3">
        <v>1621</v>
      </c>
      <c r="O1626" s="3" t="str">
        <f t="shared" si="233"/>
        <v>NA</v>
      </c>
      <c r="P1626" s="3" t="e">
        <f t="shared" si="229"/>
        <v>#VALUE!</v>
      </c>
      <c r="Q1626" s="3" t="e">
        <f t="shared" si="230"/>
        <v>#VALUE!</v>
      </c>
      <c r="R1626" s="3">
        <f t="shared" si="231"/>
        <v>0.36346696323642769</v>
      </c>
      <c r="S1626" s="3">
        <f t="shared" si="232"/>
        <v>0.92223058129730784</v>
      </c>
      <c r="T1626" s="16"/>
      <c r="U1626" s="1"/>
      <c r="V1626" s="1"/>
      <c r="W1626" s="1"/>
      <c r="X1626" s="1"/>
      <c r="Y1626" s="1"/>
      <c r="Z1626" s="1"/>
      <c r="AA1626" s="1"/>
      <c r="AB1626" s="1"/>
      <c r="AC1626" s="1"/>
      <c r="AD1626" s="1"/>
      <c r="AE1626" s="16"/>
      <c r="AF1626" s="16"/>
      <c r="AG1626" s="16"/>
      <c r="AH1626" s="16"/>
      <c r="AI1626" s="16"/>
      <c r="AJ1626" s="16"/>
      <c r="AK1626" s="16"/>
      <c r="AL1626" s="16"/>
      <c r="AM1626" s="16"/>
      <c r="AN1626" s="16"/>
      <c r="AO1626" s="16"/>
      <c r="AP1626" s="16"/>
      <c r="AQ1626" s="16"/>
      <c r="AR1626" s="16"/>
      <c r="AS1626" s="16"/>
      <c r="AT1626" s="16"/>
      <c r="AU1626" s="16"/>
      <c r="AV1626" s="16"/>
      <c r="AW1626" s="16"/>
      <c r="AX1626" s="16"/>
      <c r="AY1626" s="16"/>
      <c r="AZ1626" s="16"/>
      <c r="BA1626" s="16"/>
      <c r="BB1626" s="16"/>
      <c r="BC1626" s="16"/>
      <c r="BD1626" s="16"/>
      <c r="BE1626" s="16"/>
      <c r="BF1626" s="16"/>
      <c r="BG1626" s="16"/>
    </row>
    <row r="1627" spans="1:59" s="5" customFormat="1" x14ac:dyDescent="0.2">
      <c r="A1627"/>
      <c r="B1627"/>
      <c r="C1627"/>
      <c r="D1627"/>
      <c r="E1627"/>
      <c r="F1627"/>
      <c r="G1627"/>
      <c r="H1627"/>
      <c r="I1627"/>
      <c r="J1627"/>
      <c r="K1627"/>
      <c r="L1627"/>
      <c r="M1627" s="16"/>
      <c r="N1627" s="3">
        <v>1622</v>
      </c>
      <c r="O1627" s="3" t="str">
        <f t="shared" si="233"/>
        <v>NA</v>
      </c>
      <c r="P1627" s="3" t="e">
        <f t="shared" si="229"/>
        <v>#VALUE!</v>
      </c>
      <c r="Q1627" s="3" t="e">
        <f t="shared" si="230"/>
        <v>#VALUE!</v>
      </c>
      <c r="R1627" s="3">
        <f t="shared" si="231"/>
        <v>-0.43034868327207643</v>
      </c>
      <c r="S1627" s="3">
        <f t="shared" si="232"/>
        <v>0.26132887525561715</v>
      </c>
      <c r="T1627" s="16"/>
      <c r="U1627" s="1"/>
      <c r="V1627" s="1"/>
      <c r="W1627" s="1"/>
      <c r="X1627" s="1"/>
      <c r="Y1627" s="1"/>
      <c r="Z1627" s="1"/>
      <c r="AA1627" s="1"/>
      <c r="AB1627" s="1"/>
      <c r="AC1627" s="1"/>
      <c r="AD1627" s="1"/>
      <c r="AE1627" s="16"/>
      <c r="AF1627" s="16"/>
      <c r="AG1627" s="16"/>
      <c r="AH1627" s="16"/>
      <c r="AI1627" s="16"/>
      <c r="AJ1627" s="16"/>
      <c r="AK1627" s="16"/>
      <c r="AL1627" s="16"/>
      <c r="AM1627" s="16"/>
      <c r="AN1627" s="16"/>
      <c r="AO1627" s="16"/>
      <c r="AP1627" s="16"/>
      <c r="AQ1627" s="16"/>
      <c r="AR1627" s="16"/>
      <c r="AS1627" s="16"/>
      <c r="AT1627" s="16"/>
      <c r="AU1627" s="16"/>
      <c r="AV1627" s="16"/>
      <c r="AW1627" s="16"/>
      <c r="AX1627" s="16"/>
      <c r="AY1627" s="16"/>
      <c r="AZ1627" s="16"/>
      <c r="BA1627" s="16"/>
      <c r="BB1627" s="16"/>
      <c r="BC1627" s="16"/>
      <c r="BD1627" s="16"/>
      <c r="BE1627" s="16"/>
      <c r="BF1627" s="16"/>
      <c r="BG1627" s="16"/>
    </row>
    <row r="1628" spans="1:59" s="5" customFormat="1" x14ac:dyDescent="0.2">
      <c r="A1628"/>
      <c r="B1628"/>
      <c r="C1628"/>
      <c r="D1628"/>
      <c r="E1628"/>
      <c r="F1628"/>
      <c r="G1628"/>
      <c r="H1628"/>
      <c r="I1628"/>
      <c r="J1628"/>
      <c r="K1628"/>
      <c r="L1628"/>
      <c r="M1628" s="16"/>
      <c r="N1628" s="3">
        <v>1623</v>
      </c>
      <c r="O1628" s="3" t="str">
        <f t="shared" si="233"/>
        <v>NA</v>
      </c>
      <c r="P1628" s="3" t="e">
        <f t="shared" si="229"/>
        <v>#VALUE!</v>
      </c>
      <c r="Q1628" s="3" t="e">
        <f t="shared" si="230"/>
        <v>#VALUE!</v>
      </c>
      <c r="R1628" s="3">
        <f t="shared" si="231"/>
        <v>0.30102016851682539</v>
      </c>
      <c r="S1628" s="3">
        <f t="shared" si="232"/>
        <v>0.94935505199763548</v>
      </c>
      <c r="T1628" s="16"/>
      <c r="U1628" s="1"/>
      <c r="V1628" s="1"/>
      <c r="W1628" s="1"/>
      <c r="X1628" s="1"/>
      <c r="Y1628" s="1"/>
      <c r="Z1628" s="1"/>
      <c r="AA1628" s="1"/>
      <c r="AB1628" s="1"/>
      <c r="AC1628" s="1"/>
      <c r="AD1628" s="1"/>
      <c r="AE1628" s="16"/>
      <c r="AF1628" s="16"/>
      <c r="AG1628" s="16"/>
      <c r="AH1628" s="16"/>
      <c r="AI1628" s="16"/>
      <c r="AJ1628" s="16"/>
      <c r="AK1628" s="16"/>
      <c r="AL1628" s="16"/>
      <c r="AM1628" s="16"/>
      <c r="AN1628" s="16"/>
      <c r="AO1628" s="16"/>
      <c r="AP1628" s="16"/>
      <c r="AQ1628" s="16"/>
      <c r="AR1628" s="16"/>
      <c r="AS1628" s="16"/>
      <c r="AT1628" s="16"/>
      <c r="AU1628" s="16"/>
      <c r="AV1628" s="16"/>
      <c r="AW1628" s="16"/>
      <c r="AX1628" s="16"/>
      <c r="AY1628" s="16"/>
      <c r="AZ1628" s="16"/>
      <c r="BA1628" s="16"/>
      <c r="BB1628" s="16"/>
      <c r="BC1628" s="16"/>
      <c r="BD1628" s="16"/>
      <c r="BE1628" s="16"/>
      <c r="BF1628" s="16"/>
      <c r="BG1628" s="16"/>
    </row>
    <row r="1629" spans="1:59" s="5" customFormat="1" x14ac:dyDescent="0.2">
      <c r="A1629"/>
      <c r="B1629"/>
      <c r="C1629"/>
      <c r="D1629"/>
      <c r="E1629"/>
      <c r="F1629"/>
      <c r="G1629"/>
      <c r="H1629"/>
      <c r="I1629"/>
      <c r="J1629"/>
      <c r="K1629"/>
      <c r="L1629"/>
      <c r="M1629" s="16"/>
      <c r="N1629" s="3">
        <v>1624</v>
      </c>
      <c r="O1629" s="3" t="str">
        <f t="shared" si="233"/>
        <v>NA</v>
      </c>
      <c r="P1629" s="3" t="e">
        <f t="shared" si="229"/>
        <v>#VALUE!</v>
      </c>
      <c r="Q1629" s="3" t="e">
        <f t="shared" si="230"/>
        <v>#VALUE!</v>
      </c>
      <c r="R1629" s="3">
        <f t="shared" si="231"/>
        <v>-0.88788521840237544</v>
      </c>
      <c r="S1629" s="3">
        <f t="shared" si="232"/>
        <v>0.46006503773115165</v>
      </c>
      <c r="T1629" s="16"/>
      <c r="U1629" s="1"/>
      <c r="V1629" s="1"/>
      <c r="W1629" s="1"/>
      <c r="X1629" s="1"/>
      <c r="Y1629" s="1"/>
      <c r="Z1629" s="1"/>
      <c r="AA1629" s="1"/>
      <c r="AB1629" s="1"/>
      <c r="AC1629" s="1"/>
      <c r="AD1629" s="1"/>
      <c r="AE1629" s="16"/>
      <c r="AF1629" s="16"/>
      <c r="AG1629" s="16"/>
      <c r="AH1629" s="16"/>
      <c r="AI1629" s="16"/>
      <c r="AJ1629" s="16"/>
      <c r="AK1629" s="16"/>
      <c r="AL1629" s="16"/>
      <c r="AM1629" s="16"/>
      <c r="AN1629" s="16"/>
      <c r="AO1629" s="16"/>
      <c r="AP1629" s="16"/>
      <c r="AQ1629" s="16"/>
      <c r="AR1629" s="16"/>
      <c r="AS1629" s="16"/>
      <c r="AT1629" s="16"/>
      <c r="AU1629" s="16"/>
      <c r="AV1629" s="16"/>
      <c r="AW1629" s="16"/>
      <c r="AX1629" s="16"/>
      <c r="AY1629" s="16"/>
      <c r="AZ1629" s="16"/>
      <c r="BA1629" s="16"/>
      <c r="BB1629" s="16"/>
      <c r="BC1629" s="16"/>
      <c r="BD1629" s="16"/>
      <c r="BE1629" s="16"/>
      <c r="BF1629" s="16"/>
      <c r="BG1629" s="16"/>
    </row>
    <row r="1630" spans="1:59" s="5" customFormat="1" x14ac:dyDescent="0.2">
      <c r="A1630"/>
      <c r="B1630"/>
      <c r="C1630"/>
      <c r="D1630"/>
      <c r="E1630"/>
      <c r="F1630"/>
      <c r="G1630"/>
      <c r="H1630"/>
      <c r="I1630"/>
      <c r="J1630"/>
      <c r="K1630"/>
      <c r="L1630"/>
      <c r="M1630" s="16"/>
      <c r="N1630" s="3">
        <v>1625</v>
      </c>
      <c r="O1630" s="3" t="str">
        <f t="shared" si="233"/>
        <v>NA</v>
      </c>
      <c r="P1630" s="3" t="e">
        <f t="shared" si="229"/>
        <v>#VALUE!</v>
      </c>
      <c r="Q1630" s="3" t="e">
        <f t="shared" si="230"/>
        <v>#VALUE!</v>
      </c>
      <c r="R1630" s="3">
        <f t="shared" si="231"/>
        <v>0.186272038531616</v>
      </c>
      <c r="S1630" s="3">
        <f t="shared" si="232"/>
        <v>0.72790121374114281</v>
      </c>
      <c r="T1630" s="16"/>
      <c r="U1630" s="1"/>
      <c r="V1630" s="1"/>
      <c r="W1630" s="1"/>
      <c r="X1630" s="1"/>
      <c r="Y1630" s="1"/>
      <c r="Z1630" s="1"/>
      <c r="AA1630" s="1"/>
      <c r="AB1630" s="1"/>
      <c r="AC1630" s="1"/>
      <c r="AD1630" s="1"/>
      <c r="AE1630" s="16"/>
      <c r="AF1630" s="16"/>
      <c r="AG1630" s="16"/>
      <c r="AH1630" s="16"/>
      <c r="AI1630" s="16"/>
      <c r="AJ1630" s="16"/>
      <c r="AK1630" s="16"/>
      <c r="AL1630" s="16"/>
      <c r="AM1630" s="16"/>
      <c r="AN1630" s="16"/>
      <c r="AO1630" s="16"/>
      <c r="AP1630" s="16"/>
      <c r="AQ1630" s="16"/>
      <c r="AR1630" s="16"/>
      <c r="AS1630" s="16"/>
      <c r="AT1630" s="16"/>
      <c r="AU1630" s="16"/>
      <c r="AV1630" s="16"/>
      <c r="AW1630" s="16"/>
      <c r="AX1630" s="16"/>
      <c r="AY1630" s="16"/>
      <c r="AZ1630" s="16"/>
      <c r="BA1630" s="16"/>
      <c r="BB1630" s="16"/>
      <c r="BC1630" s="16"/>
      <c r="BD1630" s="16"/>
      <c r="BE1630" s="16"/>
      <c r="BF1630" s="16"/>
      <c r="BG1630" s="16"/>
    </row>
    <row r="1631" spans="1:59" s="5" customFormat="1" x14ac:dyDescent="0.2">
      <c r="A1631"/>
      <c r="B1631"/>
      <c r="C1631"/>
      <c r="D1631"/>
      <c r="E1631"/>
      <c r="F1631"/>
      <c r="G1631"/>
      <c r="H1631"/>
      <c r="I1631"/>
      <c r="J1631"/>
      <c r="K1631"/>
      <c r="L1631"/>
      <c r="M1631" s="16"/>
      <c r="N1631" s="3">
        <v>1626</v>
      </c>
      <c r="O1631" s="3" t="str">
        <f t="shared" si="233"/>
        <v>NA</v>
      </c>
      <c r="P1631" s="3" t="e">
        <f t="shared" si="229"/>
        <v>#VALUE!</v>
      </c>
      <c r="Q1631" s="3" t="e">
        <f t="shared" si="230"/>
        <v>#VALUE!</v>
      </c>
      <c r="R1631" s="3">
        <f t="shared" si="231"/>
        <v>-0.91068493572236231</v>
      </c>
      <c r="S1631" s="3">
        <f t="shared" si="232"/>
        <v>0.39591278156152204</v>
      </c>
      <c r="T1631" s="16"/>
      <c r="U1631" s="1"/>
      <c r="V1631" s="1"/>
      <c r="W1631" s="1"/>
      <c r="X1631" s="1"/>
      <c r="Y1631" s="1"/>
      <c r="Z1631" s="1"/>
      <c r="AA1631" s="1"/>
      <c r="AB1631" s="1"/>
      <c r="AC1631" s="1"/>
      <c r="AD1631" s="1"/>
      <c r="AE1631" s="16"/>
      <c r="AF1631" s="16"/>
      <c r="AG1631" s="16"/>
      <c r="AH1631" s="16"/>
      <c r="AI1631" s="16"/>
      <c r="AJ1631" s="16"/>
      <c r="AK1631" s="16"/>
      <c r="AL1631" s="16"/>
      <c r="AM1631" s="16"/>
      <c r="AN1631" s="16"/>
      <c r="AO1631" s="16"/>
      <c r="AP1631" s="16"/>
      <c r="AQ1631" s="16"/>
      <c r="AR1631" s="16"/>
      <c r="AS1631" s="16"/>
      <c r="AT1631" s="16"/>
      <c r="AU1631" s="16"/>
      <c r="AV1631" s="16"/>
      <c r="AW1631" s="16"/>
      <c r="AX1631" s="16"/>
      <c r="AY1631" s="16"/>
      <c r="AZ1631" s="16"/>
      <c r="BA1631" s="16"/>
      <c r="BB1631" s="16"/>
      <c r="BC1631" s="16"/>
      <c r="BD1631" s="16"/>
      <c r="BE1631" s="16"/>
      <c r="BF1631" s="16"/>
      <c r="BG1631" s="16"/>
    </row>
    <row r="1632" spans="1:59" s="5" customFormat="1" x14ac:dyDescent="0.2">
      <c r="A1632"/>
      <c r="B1632"/>
      <c r="C1632"/>
      <c r="D1632"/>
      <c r="E1632"/>
      <c r="F1632"/>
      <c r="G1632"/>
      <c r="H1632"/>
      <c r="I1632"/>
      <c r="J1632"/>
      <c r="K1632"/>
      <c r="L1632"/>
      <c r="M1632" s="16"/>
      <c r="N1632" s="3">
        <v>1627</v>
      </c>
      <c r="O1632" s="3" t="str">
        <f t="shared" si="233"/>
        <v>NA</v>
      </c>
      <c r="P1632" s="3" t="e">
        <f t="shared" si="229"/>
        <v>#VALUE!</v>
      </c>
      <c r="Q1632" s="3" t="e">
        <f t="shared" si="230"/>
        <v>#VALUE!</v>
      </c>
      <c r="R1632" s="3">
        <f t="shared" si="231"/>
        <v>1.9222573280799515E-2</v>
      </c>
      <c r="S1632" s="3">
        <f t="shared" si="232"/>
        <v>0.25786906652782982</v>
      </c>
      <c r="T1632" s="16"/>
      <c r="U1632" s="1"/>
      <c r="V1632" s="1"/>
      <c r="W1632" s="1"/>
      <c r="X1632" s="1"/>
      <c r="Y1632" s="1"/>
      <c r="Z1632" s="1"/>
      <c r="AA1632" s="1"/>
      <c r="AB1632" s="1"/>
      <c r="AC1632" s="1"/>
      <c r="AD1632" s="1"/>
      <c r="AE1632" s="16"/>
      <c r="AF1632" s="16"/>
      <c r="AG1632" s="16"/>
      <c r="AH1632" s="16"/>
      <c r="AI1632" s="16"/>
      <c r="AJ1632" s="16"/>
      <c r="AK1632" s="16"/>
      <c r="AL1632" s="16"/>
      <c r="AM1632" s="16"/>
      <c r="AN1632" s="16"/>
      <c r="AO1632" s="16"/>
      <c r="AP1632" s="16"/>
      <c r="AQ1632" s="16"/>
      <c r="AR1632" s="16"/>
      <c r="AS1632" s="16"/>
      <c r="AT1632" s="16"/>
      <c r="AU1632" s="16"/>
      <c r="AV1632" s="16"/>
      <c r="AW1632" s="16"/>
      <c r="AX1632" s="16"/>
      <c r="AY1632" s="16"/>
      <c r="AZ1632" s="16"/>
      <c r="BA1632" s="16"/>
      <c r="BB1632" s="16"/>
      <c r="BC1632" s="16"/>
      <c r="BD1632" s="16"/>
      <c r="BE1632" s="16"/>
      <c r="BF1632" s="16"/>
      <c r="BG1632" s="16"/>
    </row>
    <row r="1633" spans="1:59" s="5" customFormat="1" x14ac:dyDescent="0.2">
      <c r="A1633"/>
      <c r="B1633"/>
      <c r="C1633"/>
      <c r="D1633"/>
      <c r="E1633"/>
      <c r="F1633"/>
      <c r="G1633"/>
      <c r="H1633"/>
      <c r="I1633"/>
      <c r="J1633"/>
      <c r="K1633"/>
      <c r="L1633"/>
      <c r="M1633" s="16"/>
      <c r="N1633" s="3">
        <v>1628</v>
      </c>
      <c r="O1633" s="3" t="str">
        <f t="shared" si="233"/>
        <v>NA</v>
      </c>
      <c r="P1633" s="3" t="e">
        <f t="shared" si="229"/>
        <v>#VALUE!</v>
      </c>
      <c r="Q1633" s="3" t="e">
        <f t="shared" si="230"/>
        <v>#VALUE!</v>
      </c>
      <c r="R1633" s="3">
        <f t="shared" si="231"/>
        <v>-0.93348465304234918</v>
      </c>
      <c r="S1633" s="3">
        <f t="shared" si="232"/>
        <v>0.33176052539189249</v>
      </c>
      <c r="T1633" s="16"/>
      <c r="U1633" s="1"/>
      <c r="V1633" s="1"/>
      <c r="W1633" s="1"/>
      <c r="X1633" s="1"/>
      <c r="Y1633" s="1"/>
      <c r="Z1633" s="1"/>
      <c r="AA1633" s="1"/>
      <c r="AB1633" s="1"/>
      <c r="AC1633" s="1"/>
      <c r="AD1633" s="1"/>
      <c r="AE1633" s="16"/>
      <c r="AF1633" s="16"/>
      <c r="AG1633" s="16"/>
      <c r="AH1633" s="16"/>
      <c r="AI1633" s="16"/>
      <c r="AJ1633" s="16"/>
      <c r="AK1633" s="16"/>
      <c r="AL1633" s="16"/>
      <c r="AM1633" s="16"/>
      <c r="AN1633" s="16"/>
      <c r="AO1633" s="16"/>
      <c r="AP1633" s="16"/>
      <c r="AQ1633" s="16"/>
      <c r="AR1633" s="16"/>
      <c r="AS1633" s="16"/>
      <c r="AT1633" s="16"/>
      <c r="AU1633" s="16"/>
      <c r="AV1633" s="16"/>
      <c r="AW1633" s="16"/>
      <c r="AX1633" s="16"/>
      <c r="AY1633" s="16"/>
      <c r="AZ1633" s="16"/>
      <c r="BA1633" s="16"/>
      <c r="BB1633" s="16"/>
      <c r="BC1633" s="16"/>
      <c r="BD1633" s="16"/>
      <c r="BE1633" s="16"/>
      <c r="BF1633" s="16"/>
      <c r="BG1633" s="16"/>
    </row>
    <row r="1634" spans="1:59" s="5" customFormat="1" x14ac:dyDescent="0.2">
      <c r="A1634"/>
      <c r="B1634"/>
      <c r="C1634"/>
      <c r="D1634"/>
      <c r="E1634"/>
      <c r="F1634"/>
      <c r="G1634"/>
      <c r="H1634"/>
      <c r="I1634"/>
      <c r="J1634"/>
      <c r="K1634"/>
      <c r="L1634"/>
      <c r="M1634" s="16"/>
      <c r="N1634" s="3">
        <v>1629</v>
      </c>
      <c r="O1634" s="3" t="str">
        <f t="shared" si="233"/>
        <v>NA</v>
      </c>
      <c r="P1634" s="3" t="e">
        <f t="shared" si="229"/>
        <v>#VALUE!</v>
      </c>
      <c r="Q1634" s="3" t="e">
        <f t="shared" si="230"/>
        <v>#VALUE!</v>
      </c>
      <c r="R1634" s="3">
        <f t="shared" si="231"/>
        <v>-0.14782689197001692</v>
      </c>
      <c r="S1634" s="3">
        <f t="shared" si="232"/>
        <v>-0.21216308068548334</v>
      </c>
      <c r="T1634" s="16"/>
      <c r="U1634" s="1"/>
      <c r="V1634" s="1"/>
      <c r="W1634" s="1"/>
      <c r="X1634" s="1"/>
      <c r="Y1634" s="1"/>
      <c r="Z1634" s="1"/>
      <c r="AA1634" s="1"/>
      <c r="AB1634" s="1"/>
      <c r="AC1634" s="1"/>
      <c r="AD1634" s="1"/>
      <c r="AE1634" s="16"/>
      <c r="AF1634" s="16"/>
      <c r="AG1634" s="16"/>
      <c r="AH1634" s="16"/>
      <c r="AI1634" s="16"/>
      <c r="AJ1634" s="16"/>
      <c r="AK1634" s="16"/>
      <c r="AL1634" s="16"/>
      <c r="AM1634" s="16"/>
      <c r="AN1634" s="16"/>
      <c r="AO1634" s="16"/>
      <c r="AP1634" s="16"/>
      <c r="AQ1634" s="16"/>
      <c r="AR1634" s="16"/>
      <c r="AS1634" s="16"/>
      <c r="AT1634" s="16"/>
      <c r="AU1634" s="16"/>
      <c r="AV1634" s="16"/>
      <c r="AW1634" s="16"/>
      <c r="AX1634" s="16"/>
      <c r="AY1634" s="16"/>
      <c r="AZ1634" s="16"/>
      <c r="BA1634" s="16"/>
      <c r="BB1634" s="16"/>
      <c r="BC1634" s="16"/>
      <c r="BD1634" s="16"/>
      <c r="BE1634" s="16"/>
      <c r="BF1634" s="16"/>
      <c r="BG1634" s="16"/>
    </row>
    <row r="1635" spans="1:59" s="5" customFormat="1" x14ac:dyDescent="0.2">
      <c r="A1635"/>
      <c r="B1635"/>
      <c r="C1635"/>
      <c r="D1635"/>
      <c r="E1635"/>
      <c r="F1635"/>
      <c r="G1635"/>
      <c r="H1635"/>
      <c r="I1635"/>
      <c r="J1635"/>
      <c r="K1635"/>
      <c r="L1635"/>
      <c r="M1635" s="16"/>
      <c r="N1635" s="3">
        <v>1630</v>
      </c>
      <c r="O1635" s="3" t="str">
        <f t="shared" si="233"/>
        <v>NA</v>
      </c>
      <c r="P1635" s="3" t="e">
        <f t="shared" si="229"/>
        <v>#VALUE!</v>
      </c>
      <c r="Q1635" s="3" t="e">
        <f t="shared" si="230"/>
        <v>#VALUE!</v>
      </c>
      <c r="R1635" s="3">
        <f t="shared" si="231"/>
        <v>-0.95628437036233604</v>
      </c>
      <c r="S1635" s="3">
        <f t="shared" si="232"/>
        <v>0.26760826922226294</v>
      </c>
      <c r="T1635" s="16"/>
      <c r="U1635" s="1"/>
      <c r="V1635" s="1"/>
      <c r="W1635" s="1"/>
      <c r="X1635" s="1"/>
      <c r="Y1635" s="1"/>
      <c r="Z1635" s="1"/>
      <c r="AA1635" s="1"/>
      <c r="AB1635" s="1"/>
      <c r="AC1635" s="1"/>
      <c r="AD1635" s="1"/>
      <c r="AE1635" s="16"/>
      <c r="AF1635" s="16"/>
      <c r="AG1635" s="16"/>
      <c r="AH1635" s="16"/>
      <c r="AI1635" s="16"/>
      <c r="AJ1635" s="16"/>
      <c r="AK1635" s="16"/>
      <c r="AL1635" s="16"/>
      <c r="AM1635" s="16"/>
      <c r="AN1635" s="16"/>
      <c r="AO1635" s="16"/>
      <c r="AP1635" s="16"/>
      <c r="AQ1635" s="16"/>
      <c r="AR1635" s="16"/>
      <c r="AS1635" s="16"/>
      <c r="AT1635" s="16"/>
      <c r="AU1635" s="16"/>
      <c r="AV1635" s="16"/>
      <c r="AW1635" s="16"/>
      <c r="AX1635" s="16"/>
      <c r="AY1635" s="16"/>
      <c r="AZ1635" s="16"/>
      <c r="BA1635" s="16"/>
      <c r="BB1635" s="16"/>
      <c r="BC1635" s="16"/>
      <c r="BD1635" s="16"/>
      <c r="BE1635" s="16"/>
      <c r="BF1635" s="16"/>
      <c r="BG1635" s="16"/>
    </row>
    <row r="1636" spans="1:59" s="5" customFormat="1" x14ac:dyDescent="0.2">
      <c r="A1636"/>
      <c r="B1636"/>
      <c r="C1636"/>
      <c r="D1636"/>
      <c r="E1636"/>
      <c r="F1636"/>
      <c r="G1636"/>
      <c r="H1636"/>
      <c r="I1636"/>
      <c r="J1636"/>
      <c r="K1636"/>
      <c r="L1636"/>
      <c r="M1636" s="16"/>
      <c r="N1636" s="3">
        <v>1631</v>
      </c>
      <c r="O1636" s="3" t="str">
        <f t="shared" si="233"/>
        <v>NA</v>
      </c>
      <c r="P1636" s="3" t="e">
        <f t="shared" si="229"/>
        <v>#VALUE!</v>
      </c>
      <c r="Q1636" s="3" t="e">
        <f t="shared" si="230"/>
        <v>#VALUE!</v>
      </c>
      <c r="R1636" s="3">
        <f t="shared" si="231"/>
        <v>-0.31487635722083335</v>
      </c>
      <c r="S1636" s="3">
        <f t="shared" si="232"/>
        <v>-0.68219522789879639</v>
      </c>
      <c r="T1636" s="16"/>
      <c r="U1636" s="1"/>
      <c r="V1636" s="1"/>
      <c r="W1636" s="1"/>
      <c r="X1636" s="1"/>
      <c r="Y1636" s="1"/>
      <c r="Z1636" s="1"/>
      <c r="AA1636" s="1"/>
      <c r="AB1636" s="1"/>
      <c r="AC1636" s="1"/>
      <c r="AD1636" s="1"/>
      <c r="AE1636" s="16"/>
      <c r="AF1636" s="16"/>
      <c r="AG1636" s="16"/>
      <c r="AH1636" s="16"/>
      <c r="AI1636" s="16"/>
      <c r="AJ1636" s="16"/>
      <c r="AK1636" s="16"/>
      <c r="AL1636" s="16"/>
      <c r="AM1636" s="16"/>
      <c r="AN1636" s="16"/>
      <c r="AO1636" s="16"/>
      <c r="AP1636" s="16"/>
      <c r="AQ1636" s="16"/>
      <c r="AR1636" s="16"/>
      <c r="AS1636" s="16"/>
      <c r="AT1636" s="16"/>
      <c r="AU1636" s="16"/>
      <c r="AV1636" s="16"/>
      <c r="AW1636" s="16"/>
      <c r="AX1636" s="16"/>
      <c r="AY1636" s="16"/>
      <c r="AZ1636" s="16"/>
      <c r="BA1636" s="16"/>
      <c r="BB1636" s="16"/>
      <c r="BC1636" s="16"/>
      <c r="BD1636" s="16"/>
      <c r="BE1636" s="16"/>
      <c r="BF1636" s="16"/>
      <c r="BG1636" s="16"/>
    </row>
    <row r="1637" spans="1:59" s="5" customFormat="1" x14ac:dyDescent="0.2">
      <c r="A1637"/>
      <c r="B1637"/>
      <c r="C1637"/>
      <c r="D1637"/>
      <c r="E1637"/>
      <c r="F1637"/>
      <c r="G1637"/>
      <c r="H1637"/>
      <c r="I1637"/>
      <c r="J1637"/>
      <c r="K1637"/>
      <c r="L1637"/>
      <c r="M1637" s="16"/>
      <c r="N1637" s="3">
        <v>1632</v>
      </c>
      <c r="O1637" s="3" t="str">
        <f t="shared" si="233"/>
        <v>NA</v>
      </c>
      <c r="P1637" s="3" t="e">
        <f t="shared" si="229"/>
        <v>#VALUE!</v>
      </c>
      <c r="Q1637" s="3" t="e">
        <f t="shared" si="230"/>
        <v>#VALUE!</v>
      </c>
      <c r="R1637" s="3">
        <f t="shared" si="231"/>
        <v>-0.97908408768232291</v>
      </c>
      <c r="S1637" s="3">
        <f t="shared" si="232"/>
        <v>0.20345601305263336</v>
      </c>
      <c r="T1637" s="16"/>
      <c r="U1637" s="1"/>
      <c r="V1637" s="1"/>
      <c r="W1637" s="1"/>
      <c r="X1637" s="1"/>
      <c r="Y1637" s="1"/>
      <c r="Z1637" s="1"/>
      <c r="AA1637" s="1"/>
      <c r="AB1637" s="1"/>
      <c r="AC1637" s="1"/>
      <c r="AD1637" s="1"/>
      <c r="AE1637" s="16"/>
      <c r="AF1637" s="16"/>
      <c r="AG1637" s="16"/>
      <c r="AH1637" s="16"/>
      <c r="AI1637" s="16"/>
      <c r="AJ1637" s="16"/>
      <c r="AK1637" s="16"/>
      <c r="AL1637" s="16"/>
      <c r="AM1637" s="16"/>
      <c r="AN1637" s="16"/>
      <c r="AO1637" s="16"/>
      <c r="AP1637" s="16"/>
      <c r="AQ1637" s="16"/>
      <c r="AR1637" s="16"/>
      <c r="AS1637" s="16"/>
      <c r="AT1637" s="16"/>
      <c r="AU1637" s="16"/>
      <c r="AV1637" s="16"/>
      <c r="AW1637" s="16"/>
      <c r="AX1637" s="16"/>
      <c r="AY1637" s="16"/>
      <c r="AZ1637" s="16"/>
      <c r="BA1637" s="16"/>
      <c r="BB1637" s="16"/>
      <c r="BC1637" s="16"/>
      <c r="BD1637" s="16"/>
      <c r="BE1637" s="16"/>
      <c r="BF1637" s="16"/>
      <c r="BG1637" s="16"/>
    </row>
    <row r="1638" spans="1:59" s="5" customFormat="1" x14ac:dyDescent="0.2">
      <c r="A1638"/>
      <c r="B1638"/>
      <c r="C1638"/>
      <c r="D1638"/>
      <c r="E1638"/>
      <c r="F1638"/>
      <c r="G1638"/>
      <c r="H1638"/>
      <c r="I1638"/>
      <c r="J1638"/>
      <c r="K1638"/>
      <c r="L1638"/>
      <c r="M1638" s="16"/>
      <c r="N1638" s="3">
        <v>1633</v>
      </c>
      <c r="O1638" s="3" t="str">
        <f t="shared" si="233"/>
        <v>NA</v>
      </c>
      <c r="P1638" s="3" t="e">
        <f t="shared" si="229"/>
        <v>#VALUE!</v>
      </c>
      <c r="Q1638" s="3" t="e">
        <f t="shared" si="230"/>
        <v>#VALUE!</v>
      </c>
      <c r="R1638" s="3">
        <f t="shared" si="231"/>
        <v>-0.36562178475249218</v>
      </c>
      <c r="S1638" s="3">
        <f t="shared" si="232"/>
        <v>-0.92639563207181275</v>
      </c>
      <c r="T1638" s="16"/>
      <c r="U1638" s="1"/>
      <c r="V1638" s="1"/>
      <c r="W1638" s="1"/>
      <c r="X1638" s="1"/>
      <c r="Y1638" s="1"/>
      <c r="Z1638" s="1"/>
      <c r="AA1638" s="1"/>
      <c r="AB1638" s="1"/>
      <c r="AC1638" s="1"/>
      <c r="AD1638" s="1"/>
      <c r="AE1638" s="16"/>
      <c r="AF1638" s="16"/>
      <c r="AG1638" s="16"/>
      <c r="AH1638" s="16"/>
      <c r="AI1638" s="16"/>
      <c r="AJ1638" s="16"/>
      <c r="AK1638" s="16"/>
      <c r="AL1638" s="16"/>
      <c r="AM1638" s="16"/>
      <c r="AN1638" s="16"/>
      <c r="AO1638" s="16"/>
      <c r="AP1638" s="16"/>
      <c r="AQ1638" s="16"/>
      <c r="AR1638" s="16"/>
      <c r="AS1638" s="16"/>
      <c r="AT1638" s="16"/>
      <c r="AU1638" s="16"/>
      <c r="AV1638" s="16"/>
      <c r="AW1638" s="16"/>
      <c r="AX1638" s="16"/>
      <c r="AY1638" s="16"/>
      <c r="AZ1638" s="16"/>
      <c r="BA1638" s="16"/>
      <c r="BB1638" s="16"/>
      <c r="BC1638" s="16"/>
      <c r="BD1638" s="16"/>
      <c r="BE1638" s="16"/>
      <c r="BF1638" s="16"/>
      <c r="BG1638" s="16"/>
    </row>
    <row r="1639" spans="1:59" s="5" customFormat="1" x14ac:dyDescent="0.2">
      <c r="A1639"/>
      <c r="B1639"/>
      <c r="C1639"/>
      <c r="D1639"/>
      <c r="E1639"/>
      <c r="F1639"/>
      <c r="G1639"/>
      <c r="H1639"/>
      <c r="I1639"/>
      <c r="J1639"/>
      <c r="K1639"/>
      <c r="L1639"/>
      <c r="M1639" s="16"/>
      <c r="N1639" s="3">
        <v>1634</v>
      </c>
      <c r="O1639" s="3" t="str">
        <f t="shared" si="233"/>
        <v>NA</v>
      </c>
      <c r="P1639" s="3" t="e">
        <f t="shared" si="229"/>
        <v>#VALUE!</v>
      </c>
      <c r="Q1639" s="3" t="e">
        <f t="shared" si="230"/>
        <v>#VALUE!</v>
      </c>
      <c r="R1639" s="3">
        <f t="shared" si="231"/>
        <v>-0.49874783523203703</v>
      </c>
      <c r="S1639" s="3">
        <f t="shared" si="232"/>
        <v>6.8872106746728459E-2</v>
      </c>
      <c r="T1639" s="16"/>
      <c r="U1639" s="1"/>
      <c r="V1639" s="1"/>
      <c r="W1639" s="1"/>
      <c r="X1639" s="1"/>
      <c r="Y1639" s="1"/>
      <c r="Z1639" s="1"/>
      <c r="AA1639" s="1"/>
      <c r="AB1639" s="1"/>
      <c r="AC1639" s="1"/>
      <c r="AD1639" s="1"/>
      <c r="AE1639" s="16"/>
      <c r="AF1639" s="16"/>
      <c r="AG1639" s="16"/>
      <c r="AH1639" s="16"/>
      <c r="AI1639" s="16"/>
      <c r="AJ1639" s="16"/>
      <c r="AK1639" s="16"/>
      <c r="AL1639" s="16"/>
      <c r="AM1639" s="16"/>
      <c r="AN1639" s="16"/>
      <c r="AO1639" s="16"/>
      <c r="AP1639" s="16"/>
      <c r="AQ1639" s="16"/>
      <c r="AR1639" s="16"/>
      <c r="AS1639" s="16"/>
      <c r="AT1639" s="16"/>
      <c r="AU1639" s="16"/>
      <c r="AV1639" s="16"/>
      <c r="AW1639" s="16"/>
      <c r="AX1639" s="16"/>
      <c r="AY1639" s="16"/>
      <c r="AZ1639" s="16"/>
      <c r="BA1639" s="16"/>
      <c r="BB1639" s="16"/>
      <c r="BC1639" s="16"/>
      <c r="BD1639" s="16"/>
      <c r="BE1639" s="16"/>
      <c r="BF1639" s="16"/>
      <c r="BG1639" s="16"/>
    </row>
    <row r="1640" spans="1:59" s="5" customFormat="1" x14ac:dyDescent="0.2">
      <c r="A1640"/>
      <c r="B1640"/>
      <c r="C1640"/>
      <c r="D1640"/>
      <c r="E1640"/>
      <c r="F1640"/>
      <c r="G1640"/>
      <c r="H1640"/>
      <c r="I1640"/>
      <c r="J1640"/>
      <c r="K1640"/>
      <c r="L1640"/>
      <c r="M1640" s="16"/>
      <c r="N1640" s="3">
        <v>1635</v>
      </c>
      <c r="O1640" s="3" t="str">
        <f t="shared" si="233"/>
        <v>NA</v>
      </c>
      <c r="P1640" s="3" t="e">
        <f t="shared" si="229"/>
        <v>#VALUE!</v>
      </c>
      <c r="Q1640" s="3" t="e">
        <f t="shared" si="230"/>
        <v>#VALUE!</v>
      </c>
      <c r="R1640" s="3">
        <f t="shared" si="231"/>
        <v>-0.30006317456499343</v>
      </c>
      <c r="S1640" s="3">
        <f t="shared" si="232"/>
        <v>-0.94476429320453215</v>
      </c>
      <c r="T1640" s="16"/>
      <c r="U1640" s="1"/>
      <c r="V1640" s="1"/>
      <c r="W1640" s="1"/>
      <c r="X1640" s="1"/>
      <c r="Y1640" s="1"/>
      <c r="Z1640" s="1"/>
      <c r="AA1640" s="1"/>
      <c r="AB1640" s="1"/>
      <c r="AC1640" s="1"/>
      <c r="AD1640" s="1"/>
      <c r="AE1640" s="16"/>
      <c r="AF1640" s="16"/>
      <c r="AG1640" s="16"/>
      <c r="AH1640" s="16"/>
      <c r="AI1640" s="16"/>
      <c r="AJ1640" s="16"/>
      <c r="AK1640" s="16"/>
      <c r="AL1640" s="16"/>
      <c r="AM1640" s="16"/>
      <c r="AN1640" s="16"/>
      <c r="AO1640" s="16"/>
      <c r="AP1640" s="16"/>
      <c r="AQ1640" s="16"/>
      <c r="AR1640" s="16"/>
      <c r="AS1640" s="16"/>
      <c r="AT1640" s="16"/>
      <c r="AU1640" s="16"/>
      <c r="AV1640" s="16"/>
      <c r="AW1640" s="16"/>
      <c r="AX1640" s="16"/>
      <c r="AY1640" s="16"/>
      <c r="AZ1640" s="16"/>
      <c r="BA1640" s="16"/>
      <c r="BB1640" s="16"/>
      <c r="BC1640" s="16"/>
      <c r="BD1640" s="16"/>
      <c r="BE1640" s="16"/>
      <c r="BF1640" s="16"/>
      <c r="BG1640" s="16"/>
    </row>
    <row r="1641" spans="1:59" s="5" customFormat="1" x14ac:dyDescent="0.2">
      <c r="A1641"/>
      <c r="B1641"/>
      <c r="C1641"/>
      <c r="D1641"/>
      <c r="E1641"/>
      <c r="F1641"/>
      <c r="G1641"/>
      <c r="H1641"/>
      <c r="I1641"/>
      <c r="J1641"/>
      <c r="K1641"/>
      <c r="L1641"/>
      <c r="M1641" s="16"/>
      <c r="N1641" s="3">
        <v>1636</v>
      </c>
      <c r="O1641" s="3" t="str">
        <f t="shared" si="233"/>
        <v>NA</v>
      </c>
      <c r="P1641" s="3" t="e">
        <f t="shared" si="229"/>
        <v>#VALUE!</v>
      </c>
      <c r="Q1641" s="3" t="e">
        <f t="shared" si="230"/>
        <v>#VALUE!</v>
      </c>
      <c r="R1641" s="3">
        <f t="shared" si="231"/>
        <v>-1.8411582781751201E-2</v>
      </c>
      <c r="S1641" s="3">
        <f t="shared" si="232"/>
        <v>-6.5711799559176429E-2</v>
      </c>
      <c r="T1641" s="16"/>
      <c r="U1641" s="1"/>
      <c r="V1641" s="1"/>
      <c r="W1641" s="1"/>
      <c r="X1641" s="1"/>
      <c r="Y1641" s="1"/>
      <c r="Z1641" s="1"/>
      <c r="AA1641" s="1"/>
      <c r="AB1641" s="1"/>
      <c r="AC1641" s="1"/>
      <c r="AD1641" s="1"/>
      <c r="AE1641" s="16"/>
      <c r="AF1641" s="16"/>
      <c r="AG1641" s="16"/>
      <c r="AH1641" s="16"/>
      <c r="AI1641" s="16"/>
      <c r="AJ1641" s="16"/>
      <c r="AK1641" s="16"/>
      <c r="AL1641" s="16"/>
      <c r="AM1641" s="16"/>
      <c r="AN1641" s="16"/>
      <c r="AO1641" s="16"/>
      <c r="AP1641" s="16"/>
      <c r="AQ1641" s="16"/>
      <c r="AR1641" s="16"/>
      <c r="AS1641" s="16"/>
      <c r="AT1641" s="16"/>
      <c r="AU1641" s="16"/>
      <c r="AV1641" s="16"/>
      <c r="AW1641" s="16"/>
      <c r="AX1641" s="16"/>
      <c r="AY1641" s="16"/>
      <c r="AZ1641" s="16"/>
      <c r="BA1641" s="16"/>
      <c r="BB1641" s="16"/>
      <c r="BC1641" s="16"/>
      <c r="BD1641" s="16"/>
      <c r="BE1641" s="16"/>
      <c r="BF1641" s="16"/>
      <c r="BG1641" s="16"/>
    </row>
    <row r="1642" spans="1:59" s="5" customFormat="1" x14ac:dyDescent="0.2">
      <c r="A1642"/>
      <c r="B1642"/>
      <c r="C1642"/>
      <c r="D1642"/>
      <c r="E1642"/>
      <c r="F1642"/>
      <c r="G1642"/>
      <c r="H1642"/>
      <c r="I1642"/>
      <c r="J1642"/>
      <c r="K1642"/>
      <c r="L1642"/>
      <c r="M1642" s="16"/>
      <c r="N1642" s="3">
        <v>1637</v>
      </c>
      <c r="O1642" s="3" t="str">
        <f t="shared" si="233"/>
        <v>NA</v>
      </c>
      <c r="P1642" s="3" t="e">
        <f t="shared" si="229"/>
        <v>#VALUE!</v>
      </c>
      <c r="Q1642" s="3" t="e">
        <f t="shared" si="230"/>
        <v>#VALUE!</v>
      </c>
      <c r="R1642" s="3">
        <f t="shared" si="231"/>
        <v>-0.23450456437749465</v>
      </c>
      <c r="S1642" s="3">
        <f t="shared" si="232"/>
        <v>-0.96313295433725155</v>
      </c>
      <c r="T1642" s="16"/>
      <c r="U1642" s="1"/>
      <c r="V1642" s="1"/>
      <c r="W1642" s="1"/>
      <c r="X1642" s="1"/>
      <c r="Y1642" s="1"/>
      <c r="Z1642" s="1"/>
      <c r="AA1642" s="1"/>
      <c r="AB1642" s="1"/>
      <c r="AC1642" s="1"/>
      <c r="AD1642" s="1"/>
      <c r="AE1642" s="16"/>
      <c r="AF1642" s="16"/>
      <c r="AG1642" s="16"/>
      <c r="AH1642" s="16"/>
      <c r="AI1642" s="16"/>
      <c r="AJ1642" s="16"/>
      <c r="AK1642" s="16"/>
      <c r="AL1642" s="16"/>
      <c r="AM1642" s="16"/>
      <c r="AN1642" s="16"/>
      <c r="AO1642" s="16"/>
      <c r="AP1642" s="16"/>
      <c r="AQ1642" s="16"/>
      <c r="AR1642" s="16"/>
      <c r="AS1642" s="16"/>
      <c r="AT1642" s="16"/>
      <c r="AU1642" s="16"/>
      <c r="AV1642" s="16"/>
      <c r="AW1642" s="16"/>
      <c r="AX1642" s="16"/>
      <c r="AY1642" s="16"/>
      <c r="AZ1642" s="16"/>
      <c r="BA1642" s="16"/>
      <c r="BB1642" s="16"/>
      <c r="BC1642" s="16"/>
      <c r="BD1642" s="16"/>
      <c r="BE1642" s="16"/>
      <c r="BF1642" s="16"/>
      <c r="BG1642" s="16"/>
    </row>
    <row r="1643" spans="1:59" s="5" customFormat="1" x14ac:dyDescent="0.2">
      <c r="A1643"/>
      <c r="B1643"/>
      <c r="C1643"/>
      <c r="D1643"/>
      <c r="E1643"/>
      <c r="F1643"/>
      <c r="G1643"/>
      <c r="H1643"/>
      <c r="I1643"/>
      <c r="J1643"/>
      <c r="K1643"/>
      <c r="L1643"/>
      <c r="M1643" s="16"/>
      <c r="N1643" s="3">
        <v>1638</v>
      </c>
      <c r="O1643" s="3" t="str">
        <f t="shared" si="233"/>
        <v>NA</v>
      </c>
      <c r="P1643" s="3" t="e">
        <f t="shared" si="229"/>
        <v>#VALUE!</v>
      </c>
      <c r="Q1643" s="3" t="e">
        <f t="shared" si="230"/>
        <v>#VALUE!</v>
      </c>
      <c r="R1643" s="3">
        <f t="shared" si="231"/>
        <v>0.46192466966853463</v>
      </c>
      <c r="S1643" s="3">
        <f t="shared" si="232"/>
        <v>-0.2002957058650813</v>
      </c>
      <c r="T1643" s="16"/>
      <c r="U1643" s="1"/>
      <c r="V1643" s="1"/>
      <c r="W1643" s="1"/>
      <c r="X1643" s="1"/>
      <c r="Y1643" s="1"/>
      <c r="Z1643" s="1"/>
      <c r="AA1643" s="1"/>
      <c r="AB1643" s="1"/>
      <c r="AC1643" s="1"/>
      <c r="AD1643" s="1"/>
      <c r="AE1643" s="16"/>
      <c r="AF1643" s="16"/>
      <c r="AG1643" s="16"/>
      <c r="AH1643" s="16"/>
      <c r="AI1643" s="16"/>
      <c r="AJ1643" s="16"/>
      <c r="AK1643" s="16"/>
      <c r="AL1643" s="16"/>
      <c r="AM1643" s="16"/>
      <c r="AN1643" s="16"/>
      <c r="AO1643" s="16"/>
      <c r="AP1643" s="16"/>
      <c r="AQ1643" s="16"/>
      <c r="AR1643" s="16"/>
      <c r="AS1643" s="16"/>
      <c r="AT1643" s="16"/>
      <c r="AU1643" s="16"/>
      <c r="AV1643" s="16"/>
      <c r="AW1643" s="16"/>
      <c r="AX1643" s="16"/>
      <c r="AY1643" s="16"/>
      <c r="AZ1643" s="16"/>
      <c r="BA1643" s="16"/>
      <c r="BB1643" s="16"/>
      <c r="BC1643" s="16"/>
      <c r="BD1643" s="16"/>
      <c r="BE1643" s="16"/>
      <c r="BF1643" s="16"/>
      <c r="BG1643" s="16"/>
    </row>
    <row r="1644" spans="1:59" s="5" customFormat="1" x14ac:dyDescent="0.2">
      <c r="A1644"/>
      <c r="B1644"/>
      <c r="C1644"/>
      <c r="D1644"/>
      <c r="E1644"/>
      <c r="F1644"/>
      <c r="G1644"/>
      <c r="H1644"/>
      <c r="I1644"/>
      <c r="J1644"/>
      <c r="K1644"/>
      <c r="L1644"/>
      <c r="M1644" s="16"/>
      <c r="N1644" s="3">
        <v>1639</v>
      </c>
      <c r="O1644" s="3" t="str">
        <f t="shared" si="233"/>
        <v>NA</v>
      </c>
      <c r="P1644" s="3" t="e">
        <f t="shared" si="229"/>
        <v>#VALUE!</v>
      </c>
      <c r="Q1644" s="3" t="e">
        <f t="shared" si="230"/>
        <v>#VALUE!</v>
      </c>
      <c r="R1644" s="3">
        <f t="shared" si="231"/>
        <v>-0.16894595418999586</v>
      </c>
      <c r="S1644" s="3">
        <f t="shared" si="232"/>
        <v>-0.98150161546997094</v>
      </c>
      <c r="T1644" s="16"/>
      <c r="U1644" s="1"/>
      <c r="V1644" s="1"/>
      <c r="W1644" s="1"/>
      <c r="X1644" s="1"/>
      <c r="Y1644" s="1"/>
      <c r="Z1644" s="1"/>
      <c r="AA1644" s="1"/>
      <c r="AB1644" s="1"/>
      <c r="AC1644" s="1"/>
      <c r="AD1644" s="1"/>
      <c r="AE1644" s="16"/>
      <c r="AF1644" s="16"/>
      <c r="AG1644" s="16"/>
      <c r="AH1644" s="16"/>
      <c r="AI1644" s="16"/>
      <c r="AJ1644" s="16"/>
      <c r="AK1644" s="16"/>
      <c r="AL1644" s="16"/>
      <c r="AM1644" s="16"/>
      <c r="AN1644" s="16"/>
      <c r="AO1644" s="16"/>
      <c r="AP1644" s="16"/>
      <c r="AQ1644" s="16"/>
      <c r="AR1644" s="16"/>
      <c r="AS1644" s="16"/>
      <c r="AT1644" s="16"/>
      <c r="AU1644" s="16"/>
      <c r="AV1644" s="16"/>
      <c r="AW1644" s="16"/>
      <c r="AX1644" s="16"/>
      <c r="AY1644" s="16"/>
      <c r="AZ1644" s="16"/>
      <c r="BA1644" s="16"/>
      <c r="BB1644" s="16"/>
      <c r="BC1644" s="16"/>
      <c r="BD1644" s="16"/>
      <c r="BE1644" s="16"/>
      <c r="BF1644" s="16"/>
      <c r="BG1644" s="16"/>
    </row>
    <row r="1645" spans="1:59" s="5" customFormat="1" x14ac:dyDescent="0.2">
      <c r="A1645"/>
      <c r="B1645"/>
      <c r="C1645"/>
      <c r="D1645"/>
      <c r="E1645"/>
      <c r="F1645"/>
      <c r="G1645"/>
      <c r="H1645"/>
      <c r="I1645"/>
      <c r="J1645"/>
      <c r="K1645"/>
      <c r="L1645"/>
      <c r="M1645" s="16"/>
      <c r="N1645" s="3">
        <v>1640</v>
      </c>
      <c r="O1645" s="3" t="str">
        <f t="shared" si="233"/>
        <v>NA</v>
      </c>
      <c r="P1645" s="3" t="e">
        <f t="shared" si="229"/>
        <v>#VALUE!</v>
      </c>
      <c r="Q1645" s="3" t="e">
        <f t="shared" si="230"/>
        <v>#VALUE!</v>
      </c>
      <c r="R1645" s="3">
        <f t="shared" si="231"/>
        <v>0.94226092211882051</v>
      </c>
      <c r="S1645" s="3">
        <f t="shared" si="232"/>
        <v>-0.33487961217098622</v>
      </c>
      <c r="T1645" s="16"/>
      <c r="U1645" s="1"/>
      <c r="V1645" s="1"/>
      <c r="W1645" s="1"/>
      <c r="X1645" s="1"/>
      <c r="Y1645" s="1"/>
      <c r="Z1645" s="1"/>
      <c r="AA1645" s="1"/>
      <c r="AB1645" s="1"/>
      <c r="AC1645" s="1"/>
      <c r="AD1645" s="1"/>
      <c r="AE1645" s="16"/>
      <c r="AF1645" s="16"/>
      <c r="AG1645" s="16"/>
      <c r="AH1645" s="16"/>
      <c r="AI1645" s="16"/>
      <c r="AJ1645" s="16"/>
      <c r="AK1645" s="16"/>
      <c r="AL1645" s="16"/>
      <c r="AM1645" s="16"/>
      <c r="AN1645" s="16"/>
      <c r="AO1645" s="16"/>
      <c r="AP1645" s="16"/>
      <c r="AQ1645" s="16"/>
      <c r="AR1645" s="16"/>
      <c r="AS1645" s="16"/>
      <c r="AT1645" s="16"/>
      <c r="AU1645" s="16"/>
      <c r="AV1645" s="16"/>
      <c r="AW1645" s="16"/>
      <c r="AX1645" s="16"/>
      <c r="AY1645" s="16"/>
      <c r="AZ1645" s="16"/>
      <c r="BA1645" s="16"/>
      <c r="BB1645" s="16"/>
      <c r="BC1645" s="16"/>
      <c r="BD1645" s="16"/>
      <c r="BE1645" s="16"/>
      <c r="BF1645" s="16"/>
      <c r="BG1645" s="16"/>
    </row>
    <row r="1646" spans="1:59" s="5" customFormat="1" x14ac:dyDescent="0.2">
      <c r="A1646"/>
      <c r="B1646"/>
      <c r="C1646"/>
      <c r="D1646"/>
      <c r="E1646"/>
      <c r="F1646"/>
      <c r="G1646"/>
      <c r="H1646"/>
      <c r="I1646"/>
      <c r="J1646"/>
      <c r="K1646"/>
      <c r="L1646"/>
      <c r="M1646" s="16"/>
      <c r="N1646" s="3">
        <v>1641</v>
      </c>
      <c r="O1646" s="3" t="str">
        <f t="shared" si="233"/>
        <v>NA</v>
      </c>
      <c r="P1646" s="3" t="e">
        <f t="shared" si="229"/>
        <v>#VALUE!</v>
      </c>
      <c r="Q1646" s="3" t="e">
        <f t="shared" si="230"/>
        <v>#VALUE!</v>
      </c>
      <c r="R1646" s="3">
        <f t="shared" si="231"/>
        <v>-8.5421221564587618E-2</v>
      </c>
      <c r="S1646" s="3">
        <f t="shared" si="232"/>
        <v>-0.74648554186331451</v>
      </c>
      <c r="T1646" s="16"/>
      <c r="U1646" s="1"/>
      <c r="V1646" s="1"/>
      <c r="W1646" s="1"/>
      <c r="X1646" s="1"/>
      <c r="Y1646" s="1"/>
      <c r="Z1646" s="1"/>
      <c r="AA1646" s="1"/>
      <c r="AB1646" s="1"/>
      <c r="AC1646" s="1"/>
      <c r="AD1646" s="1"/>
      <c r="AE1646" s="16"/>
      <c r="AF1646" s="16"/>
      <c r="AG1646" s="16"/>
      <c r="AH1646" s="16"/>
      <c r="AI1646" s="16"/>
      <c r="AJ1646" s="16"/>
      <c r="AK1646" s="16"/>
      <c r="AL1646" s="16"/>
      <c r="AM1646" s="16"/>
      <c r="AN1646" s="16"/>
      <c r="AO1646" s="16"/>
      <c r="AP1646" s="16"/>
      <c r="AQ1646" s="16"/>
      <c r="AR1646" s="16"/>
      <c r="AS1646" s="16"/>
      <c r="AT1646" s="16"/>
      <c r="AU1646" s="16"/>
      <c r="AV1646" s="16"/>
      <c r="AW1646" s="16"/>
      <c r="AX1646" s="16"/>
      <c r="AY1646" s="16"/>
      <c r="AZ1646" s="16"/>
      <c r="BA1646" s="16"/>
      <c r="BB1646" s="16"/>
      <c r="BC1646" s="16"/>
      <c r="BD1646" s="16"/>
      <c r="BE1646" s="16"/>
      <c r="BF1646" s="16"/>
      <c r="BG1646" s="16"/>
    </row>
    <row r="1647" spans="1:59" s="5" customFormat="1" x14ac:dyDescent="0.2">
      <c r="A1647"/>
      <c r="B1647"/>
      <c r="C1647"/>
      <c r="D1647"/>
      <c r="E1647"/>
      <c r="F1647"/>
      <c r="G1647"/>
      <c r="H1647"/>
      <c r="I1647"/>
      <c r="J1647"/>
      <c r="K1647"/>
      <c r="L1647"/>
      <c r="M1647" s="16"/>
      <c r="N1647" s="3">
        <v>1642</v>
      </c>
      <c r="O1647" s="3" t="str">
        <f t="shared" si="233"/>
        <v>NA</v>
      </c>
      <c r="P1647" s="3" t="e">
        <f t="shared" si="229"/>
        <v>#VALUE!</v>
      </c>
      <c r="Q1647" s="3" t="e">
        <f t="shared" si="230"/>
        <v>#VALUE!</v>
      </c>
      <c r="R1647" s="3">
        <f t="shared" si="231"/>
        <v>0.9561128838867502</v>
      </c>
      <c r="S1647" s="3">
        <f t="shared" si="232"/>
        <v>-0.26822031246940736</v>
      </c>
      <c r="T1647" s="16"/>
      <c r="U1647" s="1"/>
      <c r="V1647" s="1"/>
      <c r="W1647" s="1"/>
      <c r="X1647" s="1"/>
      <c r="Y1647" s="1"/>
      <c r="Z1647" s="1"/>
      <c r="AA1647" s="1"/>
      <c r="AB1647" s="1"/>
      <c r="AC1647" s="1"/>
      <c r="AD1647" s="1"/>
      <c r="AE1647" s="16"/>
      <c r="AF1647" s="16"/>
      <c r="AG1647" s="16"/>
      <c r="AH1647" s="16"/>
      <c r="AI1647" s="16"/>
      <c r="AJ1647" s="16"/>
      <c r="AK1647" s="16"/>
      <c r="AL1647" s="16"/>
      <c r="AM1647" s="16"/>
      <c r="AN1647" s="16"/>
      <c r="AO1647" s="16"/>
      <c r="AP1647" s="16"/>
      <c r="AQ1647" s="16"/>
      <c r="AR1647" s="16"/>
      <c r="AS1647" s="16"/>
      <c r="AT1647" s="16"/>
      <c r="AU1647" s="16"/>
      <c r="AV1647" s="16"/>
      <c r="AW1647" s="16"/>
      <c r="AX1647" s="16"/>
      <c r="AY1647" s="16"/>
      <c r="AZ1647" s="16"/>
      <c r="BA1647" s="16"/>
      <c r="BB1647" s="16"/>
      <c r="BC1647" s="16"/>
      <c r="BD1647" s="16"/>
      <c r="BE1647" s="16"/>
      <c r="BF1647" s="16"/>
      <c r="BG1647" s="16"/>
    </row>
    <row r="1648" spans="1:59" s="5" customFormat="1" x14ac:dyDescent="0.2">
      <c r="A1648"/>
      <c r="B1648"/>
      <c r="C1648"/>
      <c r="D1648"/>
      <c r="E1648"/>
      <c r="F1648"/>
      <c r="G1648"/>
      <c r="H1648"/>
      <c r="I1648"/>
      <c r="J1648"/>
      <c r="K1648"/>
      <c r="L1648"/>
      <c r="M1648" s="16"/>
      <c r="N1648" s="3">
        <v>1643</v>
      </c>
      <c r="O1648" s="3" t="str">
        <f t="shared" si="233"/>
        <v>NA</v>
      </c>
      <c r="P1648" s="3" t="e">
        <f t="shared" si="229"/>
        <v>#VALUE!</v>
      </c>
      <c r="Q1648" s="3" t="e">
        <f t="shared" si="230"/>
        <v>#VALUE!</v>
      </c>
      <c r="R1648" s="3">
        <f t="shared" si="231"/>
        <v>1.6069633498730057E-2</v>
      </c>
      <c r="S1648" s="3">
        <f t="shared" si="232"/>
        <v>-0.25808473351728195</v>
      </c>
      <c r="T1648" s="16"/>
      <c r="U1648" s="1"/>
      <c r="V1648" s="1"/>
      <c r="W1648" s="1"/>
      <c r="X1648" s="1"/>
      <c r="Y1648" s="1"/>
      <c r="Z1648" s="1"/>
      <c r="AA1648" s="1"/>
      <c r="AB1648" s="1"/>
      <c r="AC1648" s="1"/>
      <c r="AD1648" s="1"/>
      <c r="AE1648" s="16"/>
      <c r="AF1648" s="16"/>
      <c r="AG1648" s="16"/>
      <c r="AH1648" s="16"/>
      <c r="AI1648" s="16"/>
      <c r="AJ1648" s="16"/>
      <c r="AK1648" s="16"/>
      <c r="AL1648" s="16"/>
      <c r="AM1648" s="16"/>
      <c r="AN1648" s="16"/>
      <c r="AO1648" s="16"/>
      <c r="AP1648" s="16"/>
      <c r="AQ1648" s="16"/>
      <c r="AR1648" s="16"/>
      <c r="AS1648" s="16"/>
      <c r="AT1648" s="16"/>
      <c r="AU1648" s="16"/>
      <c r="AV1648" s="16"/>
      <c r="AW1648" s="16"/>
      <c r="AX1648" s="16"/>
      <c r="AY1648" s="16"/>
      <c r="AZ1648" s="16"/>
      <c r="BA1648" s="16"/>
      <c r="BB1648" s="16"/>
      <c r="BC1648" s="16"/>
      <c r="BD1648" s="16"/>
      <c r="BE1648" s="16"/>
      <c r="BF1648" s="16"/>
      <c r="BG1648" s="16"/>
    </row>
    <row r="1649" spans="1:59" s="5" customFormat="1" x14ac:dyDescent="0.2">
      <c r="A1649"/>
      <c r="B1649"/>
      <c r="C1649"/>
      <c r="D1649"/>
      <c r="E1649"/>
      <c r="F1649"/>
      <c r="G1649"/>
      <c r="H1649"/>
      <c r="I1649"/>
      <c r="J1649"/>
      <c r="K1649"/>
      <c r="L1649"/>
      <c r="M1649" s="16"/>
      <c r="N1649" s="3">
        <v>1644</v>
      </c>
      <c r="O1649" s="3" t="str">
        <f t="shared" si="233"/>
        <v>NA</v>
      </c>
      <c r="P1649" s="3" t="e">
        <f t="shared" si="229"/>
        <v>#VALUE!</v>
      </c>
      <c r="Q1649" s="3" t="e">
        <f t="shared" si="230"/>
        <v>#VALUE!</v>
      </c>
      <c r="R1649" s="3">
        <f t="shared" si="231"/>
        <v>0.96996484565467989</v>
      </c>
      <c r="S1649" s="3">
        <f t="shared" si="232"/>
        <v>-0.20156101276782859</v>
      </c>
      <c r="T1649" s="16"/>
      <c r="U1649" s="1"/>
      <c r="V1649" s="1"/>
      <c r="W1649" s="1"/>
      <c r="X1649" s="1"/>
      <c r="Y1649" s="1"/>
      <c r="Z1649" s="1"/>
      <c r="AA1649" s="1"/>
      <c r="AB1649" s="1"/>
      <c r="AC1649" s="1"/>
      <c r="AD1649" s="1"/>
      <c r="AE1649" s="16"/>
      <c r="AF1649" s="16"/>
      <c r="AG1649" s="16"/>
      <c r="AH1649" s="16"/>
      <c r="AI1649" s="16"/>
      <c r="AJ1649" s="16"/>
      <c r="AK1649" s="16"/>
      <c r="AL1649" s="16"/>
      <c r="AM1649" s="16"/>
      <c r="AN1649" s="16"/>
      <c r="AO1649" s="16"/>
      <c r="AP1649" s="16"/>
      <c r="AQ1649" s="16"/>
      <c r="AR1649" s="16"/>
      <c r="AS1649" s="16"/>
      <c r="AT1649" s="16"/>
      <c r="AU1649" s="16"/>
      <c r="AV1649" s="16"/>
      <c r="AW1649" s="16"/>
      <c r="AX1649" s="16"/>
      <c r="AY1649" s="16"/>
      <c r="AZ1649" s="16"/>
      <c r="BA1649" s="16"/>
      <c r="BB1649" s="16"/>
      <c r="BC1649" s="16"/>
      <c r="BD1649" s="16"/>
      <c r="BE1649" s="16"/>
      <c r="BF1649" s="16"/>
      <c r="BG1649" s="16"/>
    </row>
    <row r="1650" spans="1:59" s="5" customFormat="1" x14ac:dyDescent="0.2">
      <c r="A1650"/>
      <c r="B1650"/>
      <c r="C1650"/>
      <c r="D1650"/>
      <c r="E1650"/>
      <c r="F1650"/>
      <c r="G1650"/>
      <c r="H1650"/>
      <c r="I1650"/>
      <c r="J1650"/>
      <c r="K1650"/>
      <c r="L1650"/>
      <c r="M1650" s="16"/>
      <c r="N1650" s="3">
        <v>1645</v>
      </c>
      <c r="O1650" s="3" t="str">
        <f t="shared" si="233"/>
        <v>NA</v>
      </c>
      <c r="P1650" s="3" t="e">
        <f t="shared" si="229"/>
        <v>#VALUE!</v>
      </c>
      <c r="Q1650" s="3" t="e">
        <f t="shared" si="230"/>
        <v>#VALUE!</v>
      </c>
      <c r="R1650" s="3">
        <f t="shared" si="231"/>
        <v>0.1175604885620477</v>
      </c>
      <c r="S1650" s="3">
        <f t="shared" si="232"/>
        <v>0.23031607482875061</v>
      </c>
      <c r="T1650" s="16"/>
      <c r="U1650" s="1"/>
      <c r="V1650" s="1"/>
      <c r="W1650" s="1"/>
      <c r="X1650" s="1"/>
      <c r="Y1650" s="1"/>
      <c r="Z1650" s="1"/>
      <c r="AA1650" s="1"/>
      <c r="AB1650" s="1"/>
      <c r="AC1650" s="1"/>
      <c r="AD1650" s="1"/>
      <c r="AE1650" s="16"/>
      <c r="AF1650" s="16"/>
      <c r="AG1650" s="16"/>
      <c r="AH1650" s="16"/>
      <c r="AI1650" s="16"/>
      <c r="AJ1650" s="16"/>
      <c r="AK1650" s="16"/>
      <c r="AL1650" s="16"/>
      <c r="AM1650" s="16"/>
      <c r="AN1650" s="16"/>
      <c r="AO1650" s="16"/>
      <c r="AP1650" s="16"/>
      <c r="AQ1650" s="16"/>
      <c r="AR1650" s="16"/>
      <c r="AS1650" s="16"/>
      <c r="AT1650" s="16"/>
      <c r="AU1650" s="16"/>
      <c r="AV1650" s="16"/>
      <c r="AW1650" s="16"/>
      <c r="AX1650" s="16"/>
      <c r="AY1650" s="16"/>
      <c r="AZ1650" s="16"/>
      <c r="BA1650" s="16"/>
      <c r="BB1650" s="16"/>
      <c r="BC1650" s="16"/>
      <c r="BD1650" s="16"/>
      <c r="BE1650" s="16"/>
      <c r="BF1650" s="16"/>
      <c r="BG1650" s="16"/>
    </row>
    <row r="1651" spans="1:59" s="5" customFormat="1" x14ac:dyDescent="0.2">
      <c r="A1651"/>
      <c r="B1651"/>
      <c r="C1651"/>
      <c r="D1651"/>
      <c r="E1651"/>
      <c r="F1651"/>
      <c r="G1651"/>
      <c r="H1651"/>
      <c r="I1651"/>
      <c r="J1651"/>
      <c r="K1651"/>
      <c r="L1651"/>
      <c r="M1651" s="16"/>
      <c r="N1651" s="3">
        <v>1646</v>
      </c>
      <c r="O1651" s="3" t="str">
        <f t="shared" si="233"/>
        <v>NA</v>
      </c>
      <c r="P1651" s="3" t="e">
        <f t="shared" si="229"/>
        <v>#VALUE!</v>
      </c>
      <c r="Q1651" s="3" t="e">
        <f t="shared" si="230"/>
        <v>#VALUE!</v>
      </c>
      <c r="R1651" s="3">
        <f t="shared" si="231"/>
        <v>0.98381680742260946</v>
      </c>
      <c r="S1651" s="3">
        <f t="shared" si="232"/>
        <v>-0.13490171306624976</v>
      </c>
      <c r="T1651" s="16"/>
      <c r="U1651" s="1"/>
      <c r="V1651" s="1"/>
      <c r="W1651" s="1"/>
      <c r="X1651" s="1"/>
      <c r="Y1651" s="1"/>
      <c r="Z1651" s="1"/>
      <c r="AA1651" s="1"/>
      <c r="AB1651" s="1"/>
      <c r="AC1651" s="1"/>
      <c r="AD1651" s="1"/>
      <c r="AE1651" s="16"/>
      <c r="AF1651" s="16"/>
      <c r="AG1651" s="16"/>
      <c r="AH1651" s="16"/>
      <c r="AI1651" s="16"/>
      <c r="AJ1651" s="16"/>
      <c r="AK1651" s="16"/>
      <c r="AL1651" s="16"/>
      <c r="AM1651" s="16"/>
      <c r="AN1651" s="16"/>
      <c r="AO1651" s="16"/>
      <c r="AP1651" s="16"/>
      <c r="AQ1651" s="16"/>
      <c r="AR1651" s="16"/>
      <c r="AS1651" s="16"/>
      <c r="AT1651" s="16"/>
      <c r="AU1651" s="16"/>
      <c r="AV1651" s="16"/>
      <c r="AW1651" s="16"/>
      <c r="AX1651" s="16"/>
      <c r="AY1651" s="16"/>
      <c r="AZ1651" s="16"/>
      <c r="BA1651" s="16"/>
      <c r="BB1651" s="16"/>
      <c r="BC1651" s="16"/>
      <c r="BD1651" s="16"/>
      <c r="BE1651" s="16"/>
      <c r="BF1651" s="16"/>
      <c r="BG1651" s="16"/>
    </row>
    <row r="1652" spans="1:59" s="5" customFormat="1" x14ac:dyDescent="0.2">
      <c r="A1652"/>
      <c r="B1652"/>
      <c r="C1652"/>
      <c r="D1652"/>
      <c r="E1652"/>
      <c r="F1652"/>
      <c r="G1652"/>
      <c r="H1652"/>
      <c r="I1652"/>
      <c r="J1652"/>
      <c r="K1652"/>
      <c r="L1652"/>
      <c r="M1652" s="16"/>
      <c r="N1652" s="3">
        <v>1647</v>
      </c>
      <c r="O1652" s="3" t="str">
        <f t="shared" si="233"/>
        <v>NA</v>
      </c>
      <c r="P1652" s="3" t="e">
        <f t="shared" si="229"/>
        <v>#VALUE!</v>
      </c>
      <c r="Q1652" s="3" t="e">
        <f t="shared" si="230"/>
        <v>#VALUE!</v>
      </c>
      <c r="R1652" s="3">
        <f t="shared" si="231"/>
        <v>0.21905134362536538</v>
      </c>
      <c r="S1652" s="3">
        <f t="shared" si="232"/>
        <v>0.71871688317478299</v>
      </c>
      <c r="T1652" s="16"/>
      <c r="U1652" s="1"/>
      <c r="V1652" s="1"/>
      <c r="W1652" s="1"/>
      <c r="X1652" s="1"/>
      <c r="Y1652" s="1"/>
      <c r="Z1652" s="1"/>
      <c r="AA1652" s="1"/>
      <c r="AB1652" s="1"/>
      <c r="AC1652" s="1"/>
      <c r="AD1652" s="1"/>
      <c r="AE1652" s="16"/>
      <c r="AF1652" s="16"/>
      <c r="AG1652" s="16"/>
      <c r="AH1652" s="16"/>
      <c r="AI1652" s="16"/>
      <c r="AJ1652" s="16"/>
      <c r="AK1652" s="16"/>
      <c r="AL1652" s="16"/>
      <c r="AM1652" s="16"/>
      <c r="AN1652" s="16"/>
      <c r="AO1652" s="16"/>
      <c r="AP1652" s="16"/>
      <c r="AQ1652" s="16"/>
      <c r="AR1652" s="16"/>
      <c r="AS1652" s="16"/>
      <c r="AT1652" s="16"/>
      <c r="AU1652" s="16"/>
      <c r="AV1652" s="16"/>
      <c r="AW1652" s="16"/>
      <c r="AX1652" s="16"/>
      <c r="AY1652" s="16"/>
      <c r="AZ1652" s="16"/>
      <c r="BA1652" s="16"/>
      <c r="BB1652" s="16"/>
      <c r="BC1652" s="16"/>
      <c r="BD1652" s="16"/>
      <c r="BE1652" s="16"/>
      <c r="BF1652" s="16"/>
      <c r="BG1652" s="16"/>
    </row>
    <row r="1653" spans="1:59" s="5" customFormat="1" x14ac:dyDescent="0.2">
      <c r="A1653"/>
      <c r="B1653"/>
      <c r="C1653"/>
      <c r="D1653"/>
      <c r="E1653"/>
      <c r="F1653"/>
      <c r="G1653"/>
      <c r="H1653"/>
      <c r="I1653"/>
      <c r="J1653"/>
      <c r="K1653"/>
      <c r="L1653"/>
      <c r="M1653" s="16"/>
      <c r="N1653" s="3">
        <v>1648</v>
      </c>
      <c r="O1653" s="3" t="str">
        <f t="shared" si="233"/>
        <v>NA</v>
      </c>
      <c r="P1653" s="3" t="e">
        <f t="shared" si="229"/>
        <v>#VALUE!</v>
      </c>
      <c r="Q1653" s="3" t="e">
        <f t="shared" si="230"/>
        <v>#VALUE!</v>
      </c>
      <c r="R1653" s="3">
        <f t="shared" si="231"/>
        <v>0.99766876919053915</v>
      </c>
      <c r="S1653" s="3">
        <f t="shared" si="232"/>
        <v>-6.8242413364670948E-2</v>
      </c>
      <c r="T1653" s="16"/>
      <c r="U1653" s="1"/>
      <c r="V1653" s="1"/>
      <c r="W1653" s="1"/>
      <c r="X1653" s="1"/>
      <c r="Y1653" s="1"/>
      <c r="Z1653" s="1"/>
      <c r="AA1653" s="1"/>
      <c r="AB1653" s="1"/>
      <c r="AC1653" s="1"/>
      <c r="AD1653" s="1"/>
      <c r="AE1653" s="16"/>
      <c r="AF1653" s="16"/>
      <c r="AG1653" s="16"/>
      <c r="AH1653" s="16"/>
      <c r="AI1653" s="16"/>
      <c r="AJ1653" s="16"/>
      <c r="AK1653" s="16"/>
      <c r="AL1653" s="16"/>
      <c r="AM1653" s="16"/>
      <c r="AN1653" s="16"/>
      <c r="AO1653" s="16"/>
      <c r="AP1653" s="16"/>
      <c r="AQ1653" s="16"/>
      <c r="AR1653" s="16"/>
      <c r="AS1653" s="16"/>
      <c r="AT1653" s="16"/>
      <c r="AU1653" s="16"/>
      <c r="AV1653" s="16"/>
      <c r="AW1653" s="16"/>
      <c r="AX1653" s="16"/>
      <c r="AY1653" s="16"/>
      <c r="AZ1653" s="16"/>
      <c r="BA1653" s="16"/>
      <c r="BB1653" s="16"/>
      <c r="BC1653" s="16"/>
      <c r="BD1653" s="16"/>
      <c r="BE1653" s="16"/>
      <c r="BF1653" s="16"/>
      <c r="BG1653" s="16"/>
    </row>
    <row r="1654" spans="1:59" s="5" customFormat="1" x14ac:dyDescent="0.2">
      <c r="A1654"/>
      <c r="B1654"/>
      <c r="C1654"/>
      <c r="D1654"/>
      <c r="E1654"/>
      <c r="F1654"/>
      <c r="G1654"/>
      <c r="H1654"/>
      <c r="I1654"/>
      <c r="J1654"/>
      <c r="K1654"/>
      <c r="L1654"/>
      <c r="M1654" s="16"/>
      <c r="N1654" s="3">
        <v>1649</v>
      </c>
      <c r="O1654" s="3" t="str">
        <f t="shared" si="233"/>
        <v>NA</v>
      </c>
      <c r="P1654" s="3" t="e">
        <f t="shared" si="229"/>
        <v>#VALUE!</v>
      </c>
      <c r="Q1654" s="3" t="e">
        <f t="shared" si="230"/>
        <v>#VALUE!</v>
      </c>
      <c r="R1654" s="3">
        <f t="shared" si="231"/>
        <v>0.2360721747623962</v>
      </c>
      <c r="S1654" s="3">
        <f t="shared" si="232"/>
        <v>0.96755262642932438</v>
      </c>
      <c r="T1654" s="16"/>
      <c r="U1654" s="1"/>
      <c r="V1654" s="1"/>
      <c r="W1654" s="1"/>
      <c r="X1654" s="1"/>
      <c r="Y1654" s="1"/>
      <c r="Z1654" s="1"/>
      <c r="AA1654" s="1"/>
      <c r="AB1654" s="1"/>
      <c r="AC1654" s="1"/>
      <c r="AD1654" s="1"/>
      <c r="AE1654" s="16"/>
      <c r="AF1654" s="16"/>
      <c r="AG1654" s="16"/>
      <c r="AH1654" s="16"/>
      <c r="AI1654" s="16"/>
      <c r="AJ1654" s="16"/>
      <c r="AK1654" s="16"/>
      <c r="AL1654" s="16"/>
      <c r="AM1654" s="16"/>
      <c r="AN1654" s="16"/>
      <c r="AO1654" s="16"/>
      <c r="AP1654" s="16"/>
      <c r="AQ1654" s="16"/>
      <c r="AR1654" s="16"/>
      <c r="AS1654" s="16"/>
      <c r="AT1654" s="16"/>
      <c r="AU1654" s="16"/>
      <c r="AV1654" s="16"/>
      <c r="AW1654" s="16"/>
      <c r="AX1654" s="16"/>
      <c r="AY1654" s="16"/>
      <c r="AZ1654" s="16"/>
      <c r="BA1654" s="16"/>
      <c r="BB1654" s="16"/>
      <c r="BC1654" s="16"/>
      <c r="BD1654" s="16"/>
      <c r="BE1654" s="16"/>
      <c r="BF1654" s="16"/>
      <c r="BG1654" s="16"/>
    </row>
    <row r="1655" spans="1:59" s="5" customFormat="1" x14ac:dyDescent="0.2">
      <c r="A1655"/>
      <c r="B1655"/>
      <c r="C1655"/>
      <c r="D1655"/>
      <c r="E1655"/>
      <c r="F1655"/>
      <c r="G1655"/>
      <c r="H1655"/>
      <c r="I1655"/>
      <c r="J1655"/>
      <c r="K1655"/>
      <c r="L1655"/>
      <c r="M1655" s="16"/>
      <c r="N1655" s="3">
        <v>1650</v>
      </c>
      <c r="O1655" s="3" t="str">
        <f t="shared" si="233"/>
        <v>NA</v>
      </c>
      <c r="P1655" s="3" t="e">
        <f t="shared" si="229"/>
        <v>#VALUE!</v>
      </c>
      <c r="Q1655" s="3" t="e">
        <f t="shared" si="230"/>
        <v>#VALUE!</v>
      </c>
      <c r="R1655" s="3">
        <f t="shared" si="231"/>
        <v>0.50348055497232358</v>
      </c>
      <c r="S1655" s="3">
        <f t="shared" si="232"/>
        <v>-3.1780676034486727E-4</v>
      </c>
      <c r="T1655" s="16"/>
      <c r="U1655" s="1"/>
      <c r="V1655" s="1"/>
      <c r="W1655" s="1"/>
      <c r="X1655" s="1"/>
      <c r="Y1655" s="1"/>
      <c r="Z1655" s="1"/>
      <c r="AA1655" s="1"/>
      <c r="AB1655" s="1"/>
      <c r="AC1655" s="1"/>
      <c r="AD1655" s="1"/>
      <c r="AE1655" s="16"/>
      <c r="AF1655" s="16"/>
      <c r="AG1655" s="16"/>
      <c r="AH1655" s="16"/>
      <c r="AI1655" s="16"/>
      <c r="AJ1655" s="16"/>
      <c r="AK1655" s="16"/>
      <c r="AL1655" s="16"/>
      <c r="AM1655" s="16"/>
      <c r="AN1655" s="16"/>
      <c r="AO1655" s="16"/>
      <c r="AP1655" s="16"/>
      <c r="AQ1655" s="16"/>
      <c r="AR1655" s="16"/>
      <c r="AS1655" s="16"/>
      <c r="AT1655" s="16"/>
      <c r="AU1655" s="16"/>
      <c r="AV1655" s="16"/>
      <c r="AW1655" s="16"/>
      <c r="AX1655" s="16"/>
      <c r="AY1655" s="16"/>
      <c r="AZ1655" s="16"/>
      <c r="BA1655" s="16"/>
      <c r="BB1655" s="16"/>
      <c r="BC1655" s="16"/>
      <c r="BD1655" s="16"/>
      <c r="BE1655" s="16"/>
      <c r="BF1655" s="16"/>
      <c r="BG1655" s="16"/>
    </row>
    <row r="1656" spans="1:59" s="5" customFormat="1" x14ac:dyDescent="0.2">
      <c r="A1656"/>
      <c r="B1656"/>
      <c r="C1656"/>
      <c r="D1656"/>
      <c r="E1656"/>
      <c r="F1656"/>
      <c r="G1656"/>
      <c r="H1656"/>
      <c r="I1656"/>
      <c r="J1656"/>
      <c r="K1656"/>
      <c r="L1656"/>
      <c r="M1656" s="16"/>
      <c r="N1656" s="3">
        <v>1651</v>
      </c>
      <c r="O1656" s="3" t="str">
        <f t="shared" si="233"/>
        <v>NA</v>
      </c>
      <c r="P1656" s="3" t="e">
        <f t="shared" si="229"/>
        <v>#VALUE!</v>
      </c>
      <c r="Q1656" s="3" t="e">
        <f t="shared" si="230"/>
        <v>#VALUE!</v>
      </c>
      <c r="R1656" s="3">
        <f t="shared" si="231"/>
        <v>0.16862298197314016</v>
      </c>
      <c r="S1656" s="3">
        <f t="shared" si="232"/>
        <v>0.97682330459237465</v>
      </c>
      <c r="T1656" s="16"/>
      <c r="U1656" s="1"/>
      <c r="V1656" s="1"/>
      <c r="W1656" s="1"/>
      <c r="X1656" s="1"/>
      <c r="Y1656" s="1"/>
      <c r="Z1656" s="1"/>
      <c r="AA1656" s="1"/>
      <c r="AB1656" s="1"/>
      <c r="AC1656" s="1"/>
      <c r="AD1656" s="1"/>
      <c r="AE1656" s="16"/>
      <c r="AF1656" s="16"/>
      <c r="AG1656" s="16"/>
      <c r="AH1656" s="16"/>
      <c r="AI1656" s="16"/>
      <c r="AJ1656" s="16"/>
      <c r="AK1656" s="16"/>
      <c r="AL1656" s="16"/>
      <c r="AM1656" s="16"/>
      <c r="AN1656" s="16"/>
      <c r="AO1656" s="16"/>
      <c r="AP1656" s="16"/>
      <c r="AQ1656" s="16"/>
      <c r="AR1656" s="16"/>
      <c r="AS1656" s="16"/>
      <c r="AT1656" s="16"/>
      <c r="AU1656" s="16"/>
      <c r="AV1656" s="16"/>
      <c r="AW1656" s="16"/>
      <c r="AX1656" s="16"/>
      <c r="AY1656" s="16"/>
      <c r="AZ1656" s="16"/>
      <c r="BA1656" s="16"/>
      <c r="BB1656" s="16"/>
      <c r="BC1656" s="16"/>
      <c r="BD1656" s="16"/>
      <c r="BE1656" s="16"/>
      <c r="BF1656" s="16"/>
      <c r="BG1656" s="16"/>
    </row>
    <row r="1657" spans="1:59" s="5" customFormat="1" x14ac:dyDescent="0.2">
      <c r="A1657"/>
      <c r="B1657"/>
      <c r="C1657"/>
      <c r="D1657"/>
      <c r="E1657"/>
      <c r="F1657"/>
      <c r="G1657"/>
      <c r="H1657"/>
      <c r="I1657"/>
      <c r="J1657"/>
      <c r="K1657"/>
      <c r="L1657"/>
      <c r="M1657" s="16"/>
      <c r="N1657" s="3">
        <v>1652</v>
      </c>
      <c r="O1657" s="3" t="str">
        <f t="shared" si="233"/>
        <v>NA</v>
      </c>
      <c r="P1657" s="3" t="e">
        <f t="shared" si="229"/>
        <v>#VALUE!</v>
      </c>
      <c r="Q1657" s="3" t="e">
        <f t="shared" si="230"/>
        <v>#VALUE!</v>
      </c>
      <c r="R1657" s="3">
        <f t="shared" si="231"/>
        <v>9.2923407541081193E-3</v>
      </c>
      <c r="S1657" s="3">
        <f t="shared" si="232"/>
        <v>6.7606799843981213E-2</v>
      </c>
      <c r="T1657" s="16"/>
      <c r="U1657" s="1"/>
      <c r="V1657" s="1"/>
      <c r="W1657" s="1"/>
      <c r="X1657" s="1"/>
      <c r="Y1657" s="1"/>
      <c r="Z1657" s="1"/>
      <c r="AA1657" s="1"/>
      <c r="AB1657" s="1"/>
      <c r="AC1657" s="1"/>
      <c r="AD1657" s="1"/>
      <c r="AE1657" s="16"/>
      <c r="AF1657" s="16"/>
      <c r="AG1657" s="16"/>
      <c r="AH1657" s="16"/>
      <c r="AI1657" s="16"/>
      <c r="AJ1657" s="16"/>
      <c r="AK1657" s="16"/>
      <c r="AL1657" s="16"/>
      <c r="AM1657" s="16"/>
      <c r="AN1657" s="16"/>
      <c r="AO1657" s="16"/>
      <c r="AP1657" s="16"/>
      <c r="AQ1657" s="16"/>
      <c r="AR1657" s="16"/>
      <c r="AS1657" s="16"/>
      <c r="AT1657" s="16"/>
      <c r="AU1657" s="16"/>
      <c r="AV1657" s="16"/>
      <c r="AW1657" s="16"/>
      <c r="AX1657" s="16"/>
      <c r="AY1657" s="16"/>
      <c r="AZ1657" s="16"/>
      <c r="BA1657" s="16"/>
      <c r="BB1657" s="16"/>
      <c r="BC1657" s="16"/>
      <c r="BD1657" s="16"/>
      <c r="BE1657" s="16"/>
      <c r="BF1657" s="16"/>
      <c r="BG1657" s="16"/>
    </row>
    <row r="1658" spans="1:59" s="5" customFormat="1" x14ac:dyDescent="0.2">
      <c r="A1658"/>
      <c r="B1658"/>
      <c r="C1658"/>
      <c r="D1658"/>
      <c r="E1658"/>
      <c r="F1658"/>
      <c r="G1658"/>
      <c r="H1658"/>
      <c r="I1658"/>
      <c r="J1658"/>
      <c r="K1658"/>
      <c r="L1658"/>
      <c r="M1658" s="16"/>
      <c r="N1658" s="3">
        <v>1653</v>
      </c>
      <c r="O1658" s="3" t="str">
        <f t="shared" si="233"/>
        <v>NA</v>
      </c>
      <c r="P1658" s="3" t="e">
        <f t="shared" si="229"/>
        <v>#VALUE!</v>
      </c>
      <c r="Q1658" s="3" t="e">
        <f t="shared" si="230"/>
        <v>#VALUE!</v>
      </c>
      <c r="R1658" s="3">
        <f t="shared" si="231"/>
        <v>0.10117378918388413</v>
      </c>
      <c r="S1658" s="3">
        <f t="shared" si="232"/>
        <v>0.9860939827554247</v>
      </c>
      <c r="T1658" s="16"/>
      <c r="U1658" s="1"/>
      <c r="V1658" s="1"/>
      <c r="W1658" s="1"/>
      <c r="X1658" s="1"/>
      <c r="Y1658" s="1"/>
      <c r="Z1658" s="1"/>
      <c r="AA1658" s="1"/>
      <c r="AB1658" s="1"/>
      <c r="AC1658" s="1"/>
      <c r="AD1658" s="1"/>
      <c r="AE1658" s="16"/>
      <c r="AF1658" s="16"/>
      <c r="AG1658" s="16"/>
      <c r="AH1658" s="16"/>
      <c r="AI1658" s="16"/>
      <c r="AJ1658" s="16"/>
      <c r="AK1658" s="16"/>
      <c r="AL1658" s="16"/>
      <c r="AM1658" s="16"/>
      <c r="AN1658" s="16"/>
      <c r="AO1658" s="16"/>
      <c r="AP1658" s="16"/>
      <c r="AQ1658" s="16"/>
      <c r="AR1658" s="16"/>
      <c r="AS1658" s="16"/>
      <c r="AT1658" s="16"/>
      <c r="AU1658" s="16"/>
      <c r="AV1658" s="16"/>
      <c r="AW1658" s="16"/>
      <c r="AX1658" s="16"/>
      <c r="AY1658" s="16"/>
      <c r="AZ1658" s="16"/>
      <c r="BA1658" s="16"/>
      <c r="BB1658" s="16"/>
      <c r="BC1658" s="16"/>
      <c r="BD1658" s="16"/>
      <c r="BE1658" s="16"/>
      <c r="BF1658" s="16"/>
      <c r="BG1658" s="16"/>
    </row>
    <row r="1659" spans="1:59" s="5" customFormat="1" x14ac:dyDescent="0.2">
      <c r="A1659"/>
      <c r="B1659"/>
      <c r="C1659"/>
      <c r="D1659"/>
      <c r="E1659"/>
      <c r="F1659"/>
      <c r="G1659"/>
      <c r="H1659"/>
      <c r="I1659"/>
      <c r="J1659"/>
      <c r="K1659"/>
      <c r="L1659"/>
      <c r="M1659" s="16"/>
      <c r="N1659" s="3">
        <v>1654</v>
      </c>
      <c r="O1659" s="3" t="str">
        <f t="shared" si="233"/>
        <v>NA</v>
      </c>
      <c r="P1659" s="3" t="e">
        <f t="shared" si="229"/>
        <v>#VALUE!</v>
      </c>
      <c r="Q1659" s="3" t="e">
        <f t="shared" si="230"/>
        <v>#VALUE!</v>
      </c>
      <c r="R1659" s="3">
        <f t="shared" si="231"/>
        <v>-0.48489587346410734</v>
      </c>
      <c r="S1659" s="3">
        <f t="shared" si="232"/>
        <v>0.13553140644830727</v>
      </c>
      <c r="T1659" s="16"/>
      <c r="U1659" s="1"/>
      <c r="V1659" s="1"/>
      <c r="W1659" s="1"/>
      <c r="X1659" s="1"/>
      <c r="Y1659" s="1"/>
      <c r="Z1659" s="1"/>
      <c r="AA1659" s="1"/>
      <c r="AB1659" s="1"/>
      <c r="AC1659" s="1"/>
      <c r="AD1659" s="1"/>
      <c r="AE1659" s="16"/>
      <c r="AF1659" s="16"/>
      <c r="AG1659" s="16"/>
      <c r="AH1659" s="16"/>
      <c r="AI1659" s="16"/>
      <c r="AJ1659" s="16"/>
      <c r="AK1659" s="16"/>
      <c r="AL1659" s="16"/>
      <c r="AM1659" s="16"/>
      <c r="AN1659" s="16"/>
      <c r="AO1659" s="16"/>
      <c r="AP1659" s="16"/>
      <c r="AQ1659" s="16"/>
      <c r="AR1659" s="16"/>
      <c r="AS1659" s="16"/>
      <c r="AT1659" s="16"/>
      <c r="AU1659" s="16"/>
      <c r="AV1659" s="16"/>
      <c r="AW1659" s="16"/>
      <c r="AX1659" s="16"/>
      <c r="AY1659" s="16"/>
      <c r="AZ1659" s="16"/>
      <c r="BA1659" s="16"/>
      <c r="BB1659" s="16"/>
      <c r="BC1659" s="16"/>
      <c r="BD1659" s="16"/>
      <c r="BE1659" s="16"/>
      <c r="BF1659" s="16"/>
      <c r="BG1659" s="16"/>
    </row>
    <row r="1660" spans="1:59" s="5" customFormat="1" x14ac:dyDescent="0.2">
      <c r="A1660"/>
      <c r="B1660"/>
      <c r="C1660"/>
      <c r="D1660"/>
      <c r="E1660"/>
      <c r="F1660"/>
      <c r="G1660"/>
      <c r="H1660"/>
      <c r="I1660"/>
      <c r="J1660"/>
      <c r="K1660"/>
      <c r="L1660"/>
      <c r="M1660" s="16"/>
      <c r="N1660" s="3">
        <v>1655</v>
      </c>
      <c r="O1660" s="3" t="str">
        <f t="shared" si="233"/>
        <v>NA</v>
      </c>
      <c r="P1660" s="3" t="e">
        <f t="shared" si="229"/>
        <v>#VALUE!</v>
      </c>
      <c r="Q1660" s="3" t="e">
        <f t="shared" si="230"/>
        <v>#VALUE!</v>
      </c>
      <c r="R1660" s="3">
        <f t="shared" si="231"/>
        <v>3.3724596394628083E-2</v>
      </c>
      <c r="S1660" s="3">
        <f t="shared" si="232"/>
        <v>0.99536466091847497</v>
      </c>
      <c r="T1660" s="16"/>
      <c r="U1660" s="1"/>
      <c r="V1660" s="1"/>
      <c r="W1660" s="1"/>
      <c r="X1660" s="1"/>
      <c r="Y1660" s="1"/>
      <c r="Z1660" s="1"/>
      <c r="AA1660" s="1"/>
      <c r="AB1660" s="1"/>
      <c r="AC1660" s="1"/>
      <c r="AD1660" s="1"/>
      <c r="AE1660" s="16"/>
      <c r="AF1660" s="16"/>
      <c r="AG1660" s="16"/>
      <c r="AH1660" s="16"/>
      <c r="AI1660" s="16"/>
      <c r="AJ1660" s="16"/>
      <c r="AK1660" s="16"/>
      <c r="AL1660" s="16"/>
      <c r="AM1660" s="16"/>
      <c r="AN1660" s="16"/>
      <c r="AO1660" s="16"/>
      <c r="AP1660" s="16"/>
      <c r="AQ1660" s="16"/>
      <c r="AR1660" s="16"/>
      <c r="AS1660" s="16"/>
      <c r="AT1660" s="16"/>
      <c r="AU1660" s="16"/>
      <c r="AV1660" s="16"/>
      <c r="AW1660" s="16"/>
      <c r="AX1660" s="16"/>
      <c r="AY1660" s="16"/>
      <c r="AZ1660" s="16"/>
      <c r="BA1660" s="16"/>
      <c r="BB1660" s="16"/>
      <c r="BC1660" s="16"/>
      <c r="BD1660" s="16"/>
      <c r="BE1660" s="16"/>
      <c r="BF1660" s="16"/>
      <c r="BG1660" s="16"/>
    </row>
    <row r="1661" spans="1:59" s="5" customFormat="1" x14ac:dyDescent="0.2">
      <c r="A1661"/>
      <c r="B1661"/>
      <c r="C1661"/>
      <c r="D1661"/>
      <c r="E1661"/>
      <c r="F1661"/>
      <c r="G1661"/>
      <c r="H1661"/>
      <c r="I1661"/>
      <c r="J1661"/>
      <c r="K1661"/>
      <c r="L1661"/>
      <c r="M1661" s="16"/>
      <c r="N1661" s="3">
        <v>1656</v>
      </c>
      <c r="O1661" s="3" t="str">
        <f t="shared" si="233"/>
        <v>NA</v>
      </c>
      <c r="P1661" s="3" t="e">
        <f t="shared" si="229"/>
        <v>#VALUE!</v>
      </c>
      <c r="Q1661" s="3" t="e">
        <f t="shared" si="230"/>
        <v>#VALUE!</v>
      </c>
      <c r="R1661" s="3">
        <f t="shared" si="231"/>
        <v>-0.97908408768232291</v>
      </c>
      <c r="S1661" s="3">
        <f t="shared" si="232"/>
        <v>0.20345601305263336</v>
      </c>
      <c r="T1661" s="16"/>
      <c r="U1661" s="1"/>
      <c r="V1661" s="1"/>
      <c r="W1661" s="1"/>
      <c r="X1661" s="1"/>
      <c r="Y1661" s="1"/>
      <c r="Z1661" s="1"/>
      <c r="AA1661" s="1"/>
      <c r="AB1661" s="1"/>
      <c r="AC1661" s="1"/>
      <c r="AD1661" s="1"/>
      <c r="AE1661" s="16"/>
      <c r="AF1661" s="16"/>
      <c r="AG1661" s="16"/>
      <c r="AH1661" s="16"/>
      <c r="AI1661" s="16"/>
      <c r="AJ1661" s="16"/>
      <c r="AK1661" s="16"/>
      <c r="AL1661" s="16"/>
      <c r="AM1661" s="16"/>
      <c r="AN1661" s="16"/>
      <c r="AO1661" s="16"/>
      <c r="AP1661" s="16"/>
      <c r="AQ1661" s="16"/>
      <c r="AR1661" s="16"/>
      <c r="AS1661" s="16"/>
      <c r="AT1661" s="16"/>
      <c r="AU1661" s="16"/>
      <c r="AV1661" s="16"/>
      <c r="AW1661" s="16"/>
      <c r="AX1661" s="16"/>
      <c r="AY1661" s="16"/>
      <c r="AZ1661" s="16"/>
      <c r="BA1661" s="16"/>
      <c r="BB1661" s="16"/>
      <c r="BC1661" s="16"/>
      <c r="BD1661" s="16"/>
      <c r="BE1661" s="16"/>
      <c r="BF1661" s="16"/>
      <c r="BG1661" s="16"/>
    </row>
    <row r="1662" spans="1:59" s="5" customFormat="1" x14ac:dyDescent="0.2">
      <c r="A1662"/>
      <c r="B1662"/>
      <c r="C1662"/>
      <c r="D1662"/>
      <c r="E1662"/>
      <c r="F1662"/>
      <c r="G1662"/>
      <c r="H1662"/>
      <c r="I1662"/>
      <c r="J1662"/>
      <c r="K1662"/>
      <c r="L1662"/>
      <c r="M1662" s="16"/>
      <c r="N1662" s="3">
        <v>1657</v>
      </c>
      <c r="O1662" s="3" t="str">
        <f t="shared" si="233"/>
        <v>NA</v>
      </c>
      <c r="P1662" s="3" t="e">
        <f t="shared" si="229"/>
        <v>#VALUE!</v>
      </c>
      <c r="Q1662" s="3" t="e">
        <f t="shared" si="230"/>
        <v>#VALUE!</v>
      </c>
      <c r="R1662" s="3">
        <f t="shared" si="231"/>
        <v>-1.7020831137030755E-2</v>
      </c>
      <c r="S1662" s="3">
        <f t="shared" si="232"/>
        <v>0.75116425674545861</v>
      </c>
      <c r="T1662" s="16"/>
      <c r="U1662" s="1"/>
      <c r="V1662" s="1"/>
      <c r="W1662" s="1"/>
      <c r="X1662" s="1"/>
      <c r="Y1662" s="1"/>
      <c r="Z1662" s="1"/>
      <c r="AA1662" s="1"/>
      <c r="AB1662" s="1"/>
      <c r="AC1662" s="1"/>
      <c r="AD1662" s="1"/>
      <c r="AE1662" s="16"/>
      <c r="AF1662" s="16"/>
      <c r="AG1662" s="16"/>
      <c r="AH1662" s="16"/>
      <c r="AI1662" s="16"/>
      <c r="AJ1662" s="16"/>
      <c r="AK1662" s="16"/>
      <c r="AL1662" s="16"/>
      <c r="AM1662" s="16"/>
      <c r="AN1662" s="16"/>
      <c r="AO1662" s="16"/>
      <c r="AP1662" s="16"/>
      <c r="AQ1662" s="16"/>
      <c r="AR1662" s="16"/>
      <c r="AS1662" s="16"/>
      <c r="AT1662" s="16"/>
      <c r="AU1662" s="16"/>
      <c r="AV1662" s="16"/>
      <c r="AW1662" s="16"/>
      <c r="AX1662" s="16"/>
      <c r="AY1662" s="16"/>
      <c r="AZ1662" s="16"/>
      <c r="BA1662" s="16"/>
      <c r="BB1662" s="16"/>
      <c r="BC1662" s="16"/>
      <c r="BD1662" s="16"/>
      <c r="BE1662" s="16"/>
      <c r="BF1662" s="16"/>
      <c r="BG1662" s="16"/>
    </row>
    <row r="1663" spans="1:59" s="5" customFormat="1" x14ac:dyDescent="0.2">
      <c r="A1663"/>
      <c r="B1663"/>
      <c r="C1663"/>
      <c r="D1663"/>
      <c r="E1663"/>
      <c r="F1663"/>
      <c r="G1663"/>
      <c r="H1663"/>
      <c r="I1663"/>
      <c r="J1663"/>
      <c r="K1663"/>
      <c r="L1663"/>
      <c r="M1663" s="16"/>
      <c r="N1663" s="3">
        <v>1658</v>
      </c>
      <c r="O1663" s="3" t="str">
        <f t="shared" si="233"/>
        <v>NA</v>
      </c>
      <c r="P1663" s="3" t="e">
        <f t="shared" si="229"/>
        <v>#VALUE!</v>
      </c>
      <c r="Q1663" s="3" t="e">
        <f t="shared" si="230"/>
        <v>#VALUE!</v>
      </c>
      <c r="R1663" s="3">
        <f t="shared" si="231"/>
        <v>-0.98373025805937697</v>
      </c>
      <c r="S1663" s="3">
        <f t="shared" si="232"/>
        <v>0.13553140644830741</v>
      </c>
      <c r="T1663" s="16"/>
      <c r="U1663" s="1"/>
      <c r="V1663" s="1"/>
      <c r="W1663" s="1"/>
      <c r="X1663" s="1"/>
      <c r="Y1663" s="1"/>
      <c r="Z1663" s="1"/>
      <c r="AA1663" s="1"/>
      <c r="AB1663" s="1"/>
      <c r="AC1663" s="1"/>
      <c r="AD1663" s="1"/>
      <c r="AE1663" s="16"/>
      <c r="AF1663" s="16"/>
      <c r="AG1663" s="16"/>
      <c r="AH1663" s="16"/>
      <c r="AI1663" s="16"/>
      <c r="AJ1663" s="16"/>
      <c r="AK1663" s="16"/>
      <c r="AL1663" s="16"/>
      <c r="AM1663" s="16"/>
      <c r="AN1663" s="16"/>
      <c r="AO1663" s="16"/>
      <c r="AP1663" s="16"/>
      <c r="AQ1663" s="16"/>
      <c r="AR1663" s="16"/>
      <c r="AS1663" s="16"/>
      <c r="AT1663" s="16"/>
      <c r="AU1663" s="16"/>
      <c r="AV1663" s="16"/>
      <c r="AW1663" s="16"/>
      <c r="AX1663" s="16"/>
      <c r="AY1663" s="16"/>
      <c r="AZ1663" s="16"/>
      <c r="BA1663" s="16"/>
      <c r="BB1663" s="16"/>
      <c r="BC1663" s="16"/>
      <c r="BD1663" s="16"/>
      <c r="BE1663" s="16"/>
      <c r="BF1663" s="16"/>
      <c r="BG1663" s="16"/>
    </row>
    <row r="1664" spans="1:59" s="5" customFormat="1" x14ac:dyDescent="0.2">
      <c r="A1664"/>
      <c r="B1664"/>
      <c r="C1664"/>
      <c r="D1664"/>
      <c r="E1664"/>
      <c r="F1664"/>
      <c r="G1664"/>
      <c r="H1664"/>
      <c r="I1664"/>
      <c r="J1664"/>
      <c r="K1664"/>
      <c r="L1664"/>
      <c r="M1664" s="16"/>
      <c r="N1664" s="3">
        <v>1659</v>
      </c>
      <c r="O1664" s="3" t="str">
        <f t="shared" si="233"/>
        <v>NA</v>
      </c>
      <c r="P1664" s="3" t="e">
        <f t="shared" si="229"/>
        <v>#VALUE!</v>
      </c>
      <c r="Q1664" s="3" t="e">
        <f t="shared" si="230"/>
        <v>#VALUE!</v>
      </c>
      <c r="R1664" s="3">
        <f t="shared" si="231"/>
        <v>-5.1062493411092383E-2</v>
      </c>
      <c r="S1664" s="3">
        <f t="shared" si="232"/>
        <v>0.25349277023637595</v>
      </c>
      <c r="T1664" s="16"/>
      <c r="U1664" s="1"/>
      <c r="V1664" s="1"/>
      <c r="W1664" s="1"/>
      <c r="X1664" s="1"/>
      <c r="Y1664" s="1"/>
      <c r="Z1664" s="1"/>
      <c r="AA1664" s="1"/>
      <c r="AB1664" s="1"/>
      <c r="AC1664" s="1"/>
      <c r="AD1664" s="1"/>
      <c r="AE1664" s="16"/>
      <c r="AF1664" s="16"/>
      <c r="AG1664" s="16"/>
      <c r="AH1664" s="16"/>
      <c r="AI1664" s="16"/>
      <c r="AJ1664" s="16"/>
      <c r="AK1664" s="16"/>
      <c r="AL1664" s="16"/>
      <c r="AM1664" s="16"/>
      <c r="AN1664" s="16"/>
      <c r="AO1664" s="16"/>
      <c r="AP1664" s="16"/>
      <c r="AQ1664" s="16"/>
      <c r="AR1664" s="16"/>
      <c r="AS1664" s="16"/>
      <c r="AT1664" s="16"/>
      <c r="AU1664" s="16"/>
      <c r="AV1664" s="16"/>
      <c r="AW1664" s="16"/>
      <c r="AX1664" s="16"/>
      <c r="AY1664" s="16"/>
      <c r="AZ1664" s="16"/>
      <c r="BA1664" s="16"/>
      <c r="BB1664" s="16"/>
      <c r="BC1664" s="16"/>
      <c r="BD1664" s="16"/>
      <c r="BE1664" s="16"/>
      <c r="BF1664" s="16"/>
      <c r="BG1664" s="16"/>
    </row>
    <row r="1665" spans="1:59" s="5" customFormat="1" x14ac:dyDescent="0.2">
      <c r="A1665"/>
      <c r="B1665"/>
      <c r="C1665"/>
      <c r="D1665"/>
      <c r="E1665"/>
      <c r="F1665"/>
      <c r="G1665"/>
      <c r="H1665"/>
      <c r="I1665"/>
      <c r="J1665"/>
      <c r="K1665"/>
      <c r="L1665"/>
      <c r="M1665" s="16"/>
      <c r="N1665" s="3">
        <v>1660</v>
      </c>
      <c r="O1665" s="3" t="str">
        <f t="shared" si="233"/>
        <v>NA</v>
      </c>
      <c r="P1665" s="3" t="e">
        <f t="shared" si="229"/>
        <v>#VALUE!</v>
      </c>
      <c r="Q1665" s="3" t="e">
        <f t="shared" si="230"/>
        <v>#VALUE!</v>
      </c>
      <c r="R1665" s="3">
        <f t="shared" si="231"/>
        <v>-0.98837642843643114</v>
      </c>
      <c r="S1665" s="3">
        <f t="shared" si="232"/>
        <v>6.7606799843981477E-2</v>
      </c>
      <c r="T1665" s="16"/>
      <c r="U1665" s="1"/>
      <c r="V1665" s="1"/>
      <c r="W1665" s="1"/>
      <c r="X1665" s="1"/>
      <c r="Y1665" s="1"/>
      <c r="Z1665" s="1"/>
      <c r="AA1665" s="1"/>
      <c r="AB1665" s="1"/>
      <c r="AC1665" s="1"/>
      <c r="AD1665" s="1"/>
      <c r="AE1665" s="16"/>
      <c r="AF1665" s="16"/>
      <c r="AG1665" s="16"/>
      <c r="AH1665" s="16"/>
      <c r="AI1665" s="16"/>
      <c r="AJ1665" s="16"/>
      <c r="AK1665" s="16"/>
      <c r="AL1665" s="16"/>
      <c r="AM1665" s="16"/>
      <c r="AN1665" s="16"/>
      <c r="AO1665" s="16"/>
      <c r="AP1665" s="16"/>
      <c r="AQ1665" s="16"/>
      <c r="AR1665" s="16"/>
      <c r="AS1665" s="16"/>
      <c r="AT1665" s="16"/>
      <c r="AU1665" s="16"/>
      <c r="AV1665" s="16"/>
      <c r="AW1665" s="16"/>
      <c r="AX1665" s="16"/>
      <c r="AY1665" s="16"/>
      <c r="AZ1665" s="16"/>
      <c r="BA1665" s="16"/>
      <c r="BB1665" s="16"/>
      <c r="BC1665" s="16"/>
      <c r="BD1665" s="16"/>
      <c r="BE1665" s="16"/>
      <c r="BF1665" s="16"/>
      <c r="BG1665" s="16"/>
    </row>
    <row r="1666" spans="1:59" s="5" customFormat="1" x14ac:dyDescent="0.2">
      <c r="A1666"/>
      <c r="B1666"/>
      <c r="C1666"/>
      <c r="D1666"/>
      <c r="E1666"/>
      <c r="F1666"/>
      <c r="G1666"/>
      <c r="H1666"/>
      <c r="I1666"/>
      <c r="J1666"/>
      <c r="K1666"/>
      <c r="L1666"/>
      <c r="M1666" s="16"/>
      <c r="N1666" s="3">
        <v>1661</v>
      </c>
      <c r="O1666" s="3" t="str">
        <f t="shared" si="233"/>
        <v>NA</v>
      </c>
      <c r="P1666" s="3" t="e">
        <f t="shared" si="229"/>
        <v>#VALUE!</v>
      </c>
      <c r="Q1666" s="3" t="e">
        <f t="shared" si="230"/>
        <v>#VALUE!</v>
      </c>
      <c r="R1666" s="3">
        <f t="shared" si="231"/>
        <v>-8.5104155685154004E-2</v>
      </c>
      <c r="S1666" s="3">
        <f t="shared" si="232"/>
        <v>-0.24417871627270671</v>
      </c>
      <c r="T1666" s="16"/>
      <c r="U1666" s="1"/>
      <c r="V1666" s="1"/>
      <c r="W1666" s="1"/>
      <c r="X1666" s="1"/>
      <c r="Y1666" s="1"/>
      <c r="Z1666" s="1"/>
      <c r="AA1666" s="1"/>
      <c r="AB1666" s="1"/>
      <c r="AC1666" s="1"/>
      <c r="AD1666" s="1"/>
      <c r="AE1666" s="16"/>
      <c r="AF1666" s="16"/>
      <c r="AG1666" s="16"/>
      <c r="AH1666" s="16"/>
      <c r="AI1666" s="16"/>
      <c r="AJ1666" s="16"/>
      <c r="AK1666" s="16"/>
      <c r="AL1666" s="16"/>
      <c r="AM1666" s="16"/>
      <c r="AN1666" s="16"/>
      <c r="AO1666" s="16"/>
      <c r="AP1666" s="16"/>
      <c r="AQ1666" s="16"/>
      <c r="AR1666" s="16"/>
      <c r="AS1666" s="16"/>
      <c r="AT1666" s="16"/>
      <c r="AU1666" s="16"/>
      <c r="AV1666" s="16"/>
      <c r="AW1666" s="16"/>
      <c r="AX1666" s="16"/>
      <c r="AY1666" s="16"/>
      <c r="AZ1666" s="16"/>
      <c r="BA1666" s="16"/>
      <c r="BB1666" s="16"/>
      <c r="BC1666" s="16"/>
      <c r="BD1666" s="16"/>
      <c r="BE1666" s="16"/>
      <c r="BF1666" s="16"/>
      <c r="BG1666" s="16"/>
    </row>
    <row r="1667" spans="1:59" s="5" customFormat="1" x14ac:dyDescent="0.2">
      <c r="A1667"/>
      <c r="B1667"/>
      <c r="C1667"/>
      <c r="D1667"/>
      <c r="E1667"/>
      <c r="F1667"/>
      <c r="G1667"/>
      <c r="H1667"/>
      <c r="I1667"/>
      <c r="J1667"/>
      <c r="K1667"/>
      <c r="L1667"/>
      <c r="M1667" s="16"/>
      <c r="N1667" s="3">
        <v>1662</v>
      </c>
      <c r="O1667" s="3" t="str">
        <f t="shared" si="233"/>
        <v>NA</v>
      </c>
      <c r="P1667" s="3" t="e">
        <f t="shared" si="229"/>
        <v>#VALUE!</v>
      </c>
      <c r="Q1667" s="3" t="e">
        <f t="shared" si="230"/>
        <v>#VALUE!</v>
      </c>
      <c r="R1667" s="3">
        <f t="shared" si="231"/>
        <v>-0.9930225988134852</v>
      </c>
      <c r="S1667" s="3">
        <f t="shared" si="232"/>
        <v>-3.1780676034446481E-4</v>
      </c>
      <c r="T1667" s="16"/>
      <c r="U1667" s="1"/>
      <c r="V1667" s="1"/>
      <c r="W1667" s="1"/>
      <c r="X1667" s="1"/>
      <c r="Y1667" s="1"/>
      <c r="Z1667" s="1"/>
      <c r="AA1667" s="1"/>
      <c r="AB1667" s="1"/>
      <c r="AC1667" s="1"/>
      <c r="AD1667" s="1"/>
      <c r="AE1667" s="16"/>
      <c r="AF1667" s="16"/>
      <c r="AG1667" s="16"/>
      <c r="AH1667" s="16"/>
      <c r="AI1667" s="16"/>
      <c r="AJ1667" s="16"/>
      <c r="AK1667" s="16"/>
      <c r="AL1667" s="16"/>
      <c r="AM1667" s="16"/>
      <c r="AN1667" s="16"/>
      <c r="AO1667" s="16"/>
      <c r="AP1667" s="16"/>
      <c r="AQ1667" s="16"/>
      <c r="AR1667" s="16"/>
      <c r="AS1667" s="16"/>
      <c r="AT1667" s="16"/>
      <c r="AU1667" s="16"/>
      <c r="AV1667" s="16"/>
      <c r="AW1667" s="16"/>
      <c r="AX1667" s="16"/>
      <c r="AY1667" s="16"/>
      <c r="AZ1667" s="16"/>
      <c r="BA1667" s="16"/>
      <c r="BB1667" s="16"/>
      <c r="BC1667" s="16"/>
      <c r="BD1667" s="16"/>
      <c r="BE1667" s="16"/>
      <c r="BF1667" s="16"/>
      <c r="BG1667" s="16"/>
    </row>
    <row r="1668" spans="1:59" s="5" customFormat="1" x14ac:dyDescent="0.2">
      <c r="A1668"/>
      <c r="B1668"/>
      <c r="C1668"/>
      <c r="D1668"/>
      <c r="E1668"/>
      <c r="F1668"/>
      <c r="G1668"/>
      <c r="H1668"/>
      <c r="I1668"/>
      <c r="J1668"/>
      <c r="K1668"/>
      <c r="L1668"/>
      <c r="M1668" s="16"/>
      <c r="N1668" s="3">
        <v>1663</v>
      </c>
      <c r="O1668" s="3" t="str">
        <f t="shared" si="233"/>
        <v>NA</v>
      </c>
      <c r="P1668" s="3" t="e">
        <f t="shared" si="229"/>
        <v>#VALUE!</v>
      </c>
      <c r="Q1668" s="3" t="e">
        <f t="shared" si="230"/>
        <v>#VALUE!</v>
      </c>
      <c r="R1668" s="3">
        <f t="shared" si="231"/>
        <v>-0.11914581795921564</v>
      </c>
      <c r="S1668" s="3">
        <f t="shared" si="232"/>
        <v>-0.74185020278178937</v>
      </c>
      <c r="T1668" s="16"/>
      <c r="U1668" s="1"/>
      <c r="V1668" s="1"/>
      <c r="W1668" s="1"/>
      <c r="X1668" s="1"/>
      <c r="Y1668" s="1"/>
      <c r="Z1668" s="1"/>
      <c r="AA1668" s="1"/>
      <c r="AB1668" s="1"/>
      <c r="AC1668" s="1"/>
      <c r="AD1668" s="1"/>
      <c r="AE1668" s="16"/>
      <c r="AF1668" s="16"/>
      <c r="AG1668" s="16"/>
      <c r="AH1668" s="16"/>
      <c r="AI1668" s="16"/>
      <c r="AJ1668" s="16"/>
      <c r="AK1668" s="16"/>
      <c r="AL1668" s="16"/>
      <c r="AM1668" s="16"/>
      <c r="AN1668" s="16"/>
      <c r="AO1668" s="16"/>
      <c r="AP1668" s="16"/>
      <c r="AQ1668" s="16"/>
      <c r="AR1668" s="16"/>
      <c r="AS1668" s="16"/>
      <c r="AT1668" s="16"/>
      <c r="AU1668" s="16"/>
      <c r="AV1668" s="16"/>
      <c r="AW1668" s="16"/>
      <c r="AX1668" s="16"/>
      <c r="AY1668" s="16"/>
      <c r="AZ1668" s="16"/>
      <c r="BA1668" s="16"/>
      <c r="BB1668" s="16"/>
      <c r="BC1668" s="16"/>
      <c r="BD1668" s="16"/>
      <c r="BE1668" s="16"/>
      <c r="BF1668" s="16"/>
      <c r="BG1668" s="16"/>
    </row>
    <row r="1669" spans="1:59" s="5" customFormat="1" x14ac:dyDescent="0.2">
      <c r="A1669"/>
      <c r="B1669"/>
      <c r="C1669"/>
      <c r="D1669"/>
      <c r="E1669"/>
      <c r="F1669"/>
      <c r="G1669"/>
      <c r="H1669"/>
      <c r="I1669"/>
      <c r="J1669"/>
      <c r="K1669"/>
      <c r="L1669"/>
      <c r="M1669" s="16"/>
      <c r="N1669" s="3">
        <v>1664</v>
      </c>
      <c r="O1669" s="3" t="str">
        <f t="shared" si="233"/>
        <v>NA</v>
      </c>
      <c r="P1669" s="3" t="e">
        <f t="shared" ref="P1669:P1732" si="234">(1-MOD(O1669-1,$B$1)/$B$1)*VLOOKUP(IF(INT((O1669-1)/$B$1)=$A$1,1,INT((O1669-1)/$B$1)+1),$A$7:$C$57,2)+MOD(O1669-1,$B$1)/$B$1*VLOOKUP(IF(INT((O1669-1)/$B$1)+1=$A$1,1,(INT((O1669-1)/$B$1)+2)),$A$7:$C$57,2)</f>
        <v>#VALUE!</v>
      </c>
      <c r="Q1669" s="3" t="e">
        <f t="shared" ref="Q1669:Q1732" si="235">(1-MOD(O1669-1,$B$1)/$B$1)*VLOOKUP(IF(INT((O1669-1)/$B$1)=$A$1,1,INT((O1669-1)/$B$1)+1),$A$7:$C$57,3)+MOD(O1669-1,$B$1)/$B$1*VLOOKUP(IF(INT((O1669-1)/$B$1)+1=$A$1,1,(INT((O1669-1)/$B$1)+2)),$A$7:$C$57,3)</f>
        <v>#VALUE!</v>
      </c>
      <c r="R1669" s="3">
        <f t="shared" ref="R1669:R1732" si="236">VLOOKUP(MOD(N1669*$C$1,$A$1*$B$1),$N$5:$Q$2019,3)</f>
        <v>-0.99766876919053926</v>
      </c>
      <c r="S1669" s="3">
        <f t="shared" ref="S1669:S1732" si="237">VLOOKUP(MOD(N1669*$C$1,$A$1*$B$1),$N$5:$Q$2019,4)</f>
        <v>-6.8242413364670407E-2</v>
      </c>
      <c r="T1669" s="16"/>
      <c r="U1669" s="1"/>
      <c r="V1669" s="1"/>
      <c r="W1669" s="1"/>
      <c r="X1669" s="1"/>
      <c r="Y1669" s="1"/>
      <c r="Z1669" s="1"/>
      <c r="AA1669" s="1"/>
      <c r="AB1669" s="1"/>
      <c r="AC1669" s="1"/>
      <c r="AD1669" s="1"/>
      <c r="AE1669" s="16"/>
      <c r="AF1669" s="16"/>
      <c r="AG1669" s="16"/>
      <c r="AH1669" s="16"/>
      <c r="AI1669" s="16"/>
      <c r="AJ1669" s="16"/>
      <c r="AK1669" s="16"/>
      <c r="AL1669" s="16"/>
      <c r="AM1669" s="16"/>
      <c r="AN1669" s="16"/>
      <c r="AO1669" s="16"/>
      <c r="AP1669" s="16"/>
      <c r="AQ1669" s="16"/>
      <c r="AR1669" s="16"/>
      <c r="AS1669" s="16"/>
      <c r="AT1669" s="16"/>
      <c r="AU1669" s="16"/>
      <c r="AV1669" s="16"/>
      <c r="AW1669" s="16"/>
      <c r="AX1669" s="16"/>
      <c r="AY1669" s="16"/>
      <c r="AZ1669" s="16"/>
      <c r="BA1669" s="16"/>
      <c r="BB1669" s="16"/>
      <c r="BC1669" s="16"/>
      <c r="BD1669" s="16"/>
      <c r="BE1669" s="16"/>
      <c r="BF1669" s="16"/>
      <c r="BG1669" s="16"/>
    </row>
    <row r="1670" spans="1:59" s="5" customFormat="1" x14ac:dyDescent="0.2">
      <c r="A1670"/>
      <c r="B1670"/>
      <c r="C1670"/>
      <c r="D1670"/>
      <c r="E1670"/>
      <c r="F1670"/>
      <c r="G1670"/>
      <c r="H1670"/>
      <c r="I1670"/>
      <c r="J1670"/>
      <c r="K1670"/>
      <c r="L1670"/>
      <c r="M1670" s="16"/>
      <c r="N1670" s="3">
        <v>1665</v>
      </c>
      <c r="O1670" s="3" t="str">
        <f t="shared" ref="O1670:O1733" si="238">IF($N$4&gt;=O1669,O1669+1,"NA")</f>
        <v>NA</v>
      </c>
      <c r="P1670" s="3" t="e">
        <f t="shared" si="234"/>
        <v>#VALUE!</v>
      </c>
      <c r="Q1670" s="3" t="e">
        <f t="shared" si="235"/>
        <v>#VALUE!</v>
      </c>
      <c r="R1670" s="3">
        <f t="shared" si="236"/>
        <v>-0.10212498682218477</v>
      </c>
      <c r="S1670" s="3">
        <f t="shared" si="237"/>
        <v>-0.99068594603633064</v>
      </c>
      <c r="T1670" s="16"/>
      <c r="U1670" s="1"/>
      <c r="V1670" s="1"/>
      <c r="W1670" s="1"/>
      <c r="X1670" s="1"/>
      <c r="Y1670" s="1"/>
      <c r="Z1670" s="1"/>
      <c r="AA1670" s="1"/>
      <c r="AB1670" s="1"/>
      <c r="AC1670" s="1"/>
      <c r="AD1670" s="1"/>
      <c r="AE1670" s="16"/>
      <c r="AF1670" s="16"/>
      <c r="AG1670" s="16"/>
      <c r="AH1670" s="16"/>
      <c r="AI1670" s="16"/>
      <c r="AJ1670" s="16"/>
      <c r="AK1670" s="16"/>
      <c r="AL1670" s="16"/>
      <c r="AM1670" s="16"/>
      <c r="AN1670" s="16"/>
      <c r="AO1670" s="16"/>
      <c r="AP1670" s="16"/>
      <c r="AQ1670" s="16"/>
      <c r="AR1670" s="16"/>
      <c r="AS1670" s="16"/>
      <c r="AT1670" s="16"/>
      <c r="AU1670" s="16"/>
      <c r="AV1670" s="16"/>
      <c r="AW1670" s="16"/>
      <c r="AX1670" s="16"/>
      <c r="AY1670" s="16"/>
      <c r="AZ1670" s="16"/>
      <c r="BA1670" s="16"/>
      <c r="BB1670" s="16"/>
      <c r="BC1670" s="16"/>
      <c r="BD1670" s="16"/>
      <c r="BE1670" s="16"/>
      <c r="BF1670" s="16"/>
      <c r="BG1670" s="16"/>
    </row>
    <row r="1671" spans="1:59" s="5" customFormat="1" x14ac:dyDescent="0.2">
      <c r="A1671"/>
      <c r="B1671"/>
      <c r="C1671"/>
      <c r="D1671"/>
      <c r="E1671"/>
      <c r="F1671"/>
      <c r="G1671"/>
      <c r="H1671"/>
      <c r="I1671"/>
      <c r="J1671"/>
      <c r="K1671"/>
      <c r="L1671"/>
      <c r="M1671" s="16"/>
      <c r="N1671" s="3">
        <v>1666</v>
      </c>
      <c r="O1671" s="3" t="str">
        <f t="shared" si="238"/>
        <v>NA</v>
      </c>
      <c r="P1671" s="3" t="e">
        <f t="shared" si="234"/>
        <v>#VALUE!</v>
      </c>
      <c r="Q1671" s="3" t="e">
        <f t="shared" si="235"/>
        <v>#VALUE!</v>
      </c>
      <c r="R1671" s="3">
        <f t="shared" si="236"/>
        <v>-0.49883438459526963</v>
      </c>
      <c r="S1671" s="3">
        <f t="shared" si="237"/>
        <v>-6.8242413364670546E-2</v>
      </c>
      <c r="T1671" s="16"/>
      <c r="U1671" s="1"/>
      <c r="V1671" s="1"/>
      <c r="W1671" s="1"/>
      <c r="X1671" s="1"/>
      <c r="Y1671" s="1"/>
      <c r="Z1671" s="1"/>
      <c r="AA1671" s="1"/>
      <c r="AB1671" s="1"/>
      <c r="AC1671" s="1"/>
      <c r="AD1671" s="1"/>
      <c r="AE1671" s="16"/>
      <c r="AF1671" s="16"/>
      <c r="AG1671" s="16"/>
      <c r="AH1671" s="16"/>
      <c r="AI1671" s="16"/>
      <c r="AJ1671" s="16"/>
      <c r="AK1671" s="16"/>
      <c r="AL1671" s="16"/>
      <c r="AM1671" s="16"/>
      <c r="AN1671" s="16"/>
      <c r="AO1671" s="16"/>
      <c r="AP1671" s="16"/>
      <c r="AQ1671" s="16"/>
      <c r="AR1671" s="16"/>
      <c r="AS1671" s="16"/>
      <c r="AT1671" s="16"/>
      <c r="AU1671" s="16"/>
      <c r="AV1671" s="16"/>
      <c r="AW1671" s="16"/>
      <c r="AX1671" s="16"/>
      <c r="AY1671" s="16"/>
      <c r="AZ1671" s="16"/>
      <c r="BA1671" s="16"/>
      <c r="BB1671" s="16"/>
      <c r="BC1671" s="16"/>
      <c r="BD1671" s="16"/>
      <c r="BE1671" s="16"/>
      <c r="BF1671" s="16"/>
      <c r="BG1671" s="16"/>
    </row>
    <row r="1672" spans="1:59" s="5" customFormat="1" x14ac:dyDescent="0.2">
      <c r="A1672"/>
      <c r="B1672"/>
      <c r="C1672"/>
      <c r="D1672"/>
      <c r="E1672"/>
      <c r="F1672"/>
      <c r="G1672"/>
      <c r="H1672"/>
      <c r="I1672"/>
      <c r="J1672"/>
      <c r="K1672"/>
      <c r="L1672"/>
      <c r="M1672" s="16"/>
      <c r="N1672" s="3">
        <v>1667</v>
      </c>
      <c r="O1672" s="3" t="str">
        <f t="shared" si="238"/>
        <v>NA</v>
      </c>
      <c r="P1672" s="3" t="e">
        <f t="shared" si="234"/>
        <v>#VALUE!</v>
      </c>
      <c r="Q1672" s="3" t="e">
        <f t="shared" si="235"/>
        <v>#VALUE!</v>
      </c>
      <c r="R1672" s="3">
        <f t="shared" si="236"/>
        <v>-3.4041662274061392E-2</v>
      </c>
      <c r="S1672" s="3">
        <f t="shared" si="237"/>
        <v>-0.99068594603633064</v>
      </c>
      <c r="T1672" s="16"/>
      <c r="U1672" s="1"/>
      <c r="V1672" s="1"/>
      <c r="W1672" s="1"/>
      <c r="X1672" s="1"/>
      <c r="Y1672" s="1"/>
      <c r="Z1672" s="1"/>
      <c r="AA1672" s="1"/>
      <c r="AB1672" s="1"/>
      <c r="AC1672" s="1"/>
      <c r="AD1672" s="1"/>
      <c r="AE1672" s="16"/>
      <c r="AF1672" s="16"/>
      <c r="AG1672" s="16"/>
      <c r="AH1672" s="16"/>
      <c r="AI1672" s="16"/>
      <c r="AJ1672" s="16"/>
      <c r="AK1672" s="16"/>
      <c r="AL1672" s="16"/>
      <c r="AM1672" s="16"/>
      <c r="AN1672" s="16"/>
      <c r="AO1672" s="16"/>
      <c r="AP1672" s="16"/>
      <c r="AQ1672" s="16"/>
      <c r="AR1672" s="16"/>
      <c r="AS1672" s="16"/>
      <c r="AT1672" s="16"/>
      <c r="AU1672" s="16"/>
      <c r="AV1672" s="16"/>
      <c r="AW1672" s="16"/>
      <c r="AX1672" s="16"/>
      <c r="AY1672" s="16"/>
      <c r="AZ1672" s="16"/>
      <c r="BA1672" s="16"/>
      <c r="BB1672" s="16"/>
      <c r="BC1672" s="16"/>
      <c r="BD1672" s="16"/>
      <c r="BE1672" s="16"/>
      <c r="BF1672" s="16"/>
      <c r="BG1672" s="16"/>
    </row>
    <row r="1673" spans="1:59" s="5" customFormat="1" x14ac:dyDescent="0.2">
      <c r="A1673"/>
      <c r="B1673"/>
      <c r="C1673"/>
      <c r="D1673"/>
      <c r="E1673"/>
      <c r="F1673"/>
      <c r="G1673"/>
      <c r="H1673"/>
      <c r="I1673"/>
      <c r="J1673"/>
      <c r="K1673"/>
      <c r="L1673"/>
      <c r="M1673" s="16"/>
      <c r="N1673" s="3">
        <v>1668</v>
      </c>
      <c r="O1673" s="3" t="str">
        <f t="shared" si="238"/>
        <v>NA</v>
      </c>
      <c r="P1673" s="3" t="e">
        <f t="shared" si="234"/>
        <v>#VALUE!</v>
      </c>
      <c r="Q1673" s="3" t="e">
        <f t="shared" si="235"/>
        <v>#VALUE!</v>
      </c>
      <c r="R1673" s="3">
        <f t="shared" si="236"/>
        <v>0</v>
      </c>
      <c r="S1673" s="3">
        <f t="shared" si="237"/>
        <v>-6.8242413364670684E-2</v>
      </c>
      <c r="T1673" s="16"/>
      <c r="U1673" s="1"/>
      <c r="V1673" s="1"/>
      <c r="W1673" s="1"/>
      <c r="X1673" s="1"/>
      <c r="Y1673" s="1"/>
      <c r="Z1673" s="1"/>
      <c r="AA1673" s="1"/>
      <c r="AB1673" s="1"/>
      <c r="AC1673" s="1"/>
      <c r="AD1673" s="1"/>
      <c r="AE1673" s="16"/>
      <c r="AF1673" s="16"/>
      <c r="AG1673" s="16"/>
      <c r="AH1673" s="16"/>
      <c r="AI1673" s="16"/>
      <c r="AJ1673" s="16"/>
      <c r="AK1673" s="16"/>
      <c r="AL1673" s="16"/>
      <c r="AM1673" s="16"/>
      <c r="AN1673" s="16"/>
      <c r="AO1673" s="16"/>
      <c r="AP1673" s="16"/>
      <c r="AQ1673" s="16"/>
      <c r="AR1673" s="16"/>
      <c r="AS1673" s="16"/>
      <c r="AT1673" s="16"/>
      <c r="AU1673" s="16"/>
      <c r="AV1673" s="16"/>
      <c r="AW1673" s="16"/>
      <c r="AX1673" s="16"/>
      <c r="AY1673" s="16"/>
      <c r="AZ1673" s="16"/>
      <c r="BA1673" s="16"/>
      <c r="BB1673" s="16"/>
      <c r="BC1673" s="16"/>
      <c r="BD1673" s="16"/>
      <c r="BE1673" s="16"/>
      <c r="BF1673" s="16"/>
      <c r="BG1673" s="16"/>
    </row>
    <row r="1674" spans="1:59" s="5" customFormat="1" x14ac:dyDescent="0.2">
      <c r="A1674"/>
      <c r="B1674"/>
      <c r="C1674"/>
      <c r="D1674"/>
      <c r="E1674"/>
      <c r="F1674"/>
      <c r="G1674"/>
      <c r="H1674"/>
      <c r="I1674"/>
      <c r="J1674"/>
      <c r="K1674"/>
      <c r="L1674"/>
      <c r="M1674" s="16"/>
      <c r="N1674" s="3">
        <v>1669</v>
      </c>
      <c r="O1674" s="3" t="str">
        <f t="shared" si="238"/>
        <v>NA</v>
      </c>
      <c r="P1674" s="3" t="e">
        <f t="shared" si="234"/>
        <v>#VALUE!</v>
      </c>
      <c r="Q1674" s="3" t="e">
        <f t="shared" si="235"/>
        <v>#VALUE!</v>
      </c>
      <c r="R1674" s="3">
        <f t="shared" si="236"/>
        <v>3.4041662274061968E-2</v>
      </c>
      <c r="S1674" s="3">
        <f t="shared" si="237"/>
        <v>-0.99068594603633076</v>
      </c>
      <c r="T1674" s="16"/>
      <c r="U1674" s="1"/>
      <c r="V1674" s="1"/>
      <c r="W1674" s="1"/>
      <c r="X1674" s="1"/>
      <c r="Y1674" s="1"/>
      <c r="Z1674" s="1"/>
      <c r="AA1674" s="1"/>
      <c r="AB1674" s="1"/>
      <c r="AC1674" s="1"/>
      <c r="AD1674" s="1"/>
      <c r="AE1674" s="16"/>
      <c r="AF1674" s="16"/>
      <c r="AG1674" s="16"/>
      <c r="AH1674" s="16"/>
      <c r="AI1674" s="16"/>
      <c r="AJ1674" s="16"/>
      <c r="AK1674" s="16"/>
      <c r="AL1674" s="16"/>
      <c r="AM1674" s="16"/>
      <c r="AN1674" s="16"/>
      <c r="AO1674" s="16"/>
      <c r="AP1674" s="16"/>
      <c r="AQ1674" s="16"/>
      <c r="AR1674" s="16"/>
      <c r="AS1674" s="16"/>
      <c r="AT1674" s="16"/>
      <c r="AU1674" s="16"/>
      <c r="AV1674" s="16"/>
      <c r="AW1674" s="16"/>
      <c r="AX1674" s="16"/>
      <c r="AY1674" s="16"/>
      <c r="AZ1674" s="16"/>
      <c r="BA1674" s="16"/>
      <c r="BB1674" s="16"/>
      <c r="BC1674" s="16"/>
      <c r="BD1674" s="16"/>
      <c r="BE1674" s="16"/>
      <c r="BF1674" s="16"/>
      <c r="BG1674" s="16"/>
    </row>
    <row r="1675" spans="1:59" s="5" customFormat="1" x14ac:dyDescent="0.2">
      <c r="A1675"/>
      <c r="B1675"/>
      <c r="C1675"/>
      <c r="D1675"/>
      <c r="E1675"/>
      <c r="F1675"/>
      <c r="G1675"/>
      <c r="H1675"/>
      <c r="I1675"/>
      <c r="J1675"/>
      <c r="K1675"/>
      <c r="L1675"/>
      <c r="M1675" s="16"/>
      <c r="N1675" s="3">
        <v>1670</v>
      </c>
      <c r="O1675" s="3" t="str">
        <f t="shared" si="238"/>
        <v>NA</v>
      </c>
      <c r="P1675" s="3" t="e">
        <f t="shared" si="234"/>
        <v>#VALUE!</v>
      </c>
      <c r="Q1675" s="3" t="e">
        <f t="shared" si="235"/>
        <v>#VALUE!</v>
      </c>
      <c r="R1675" s="3">
        <f t="shared" si="236"/>
        <v>0.49883438459526952</v>
      </c>
      <c r="S1675" s="3">
        <f t="shared" si="237"/>
        <v>-6.8242413364670809E-2</v>
      </c>
      <c r="T1675" s="16"/>
      <c r="U1675" s="1"/>
      <c r="V1675" s="1"/>
      <c r="W1675" s="1"/>
      <c r="X1675" s="1"/>
      <c r="Y1675" s="1"/>
      <c r="Z1675" s="1"/>
      <c r="AA1675" s="1"/>
      <c r="AB1675" s="1"/>
      <c r="AC1675" s="1"/>
      <c r="AD1675" s="1"/>
      <c r="AE1675" s="16"/>
      <c r="AF1675" s="16"/>
      <c r="AG1675" s="16"/>
      <c r="AH1675" s="16"/>
      <c r="AI1675" s="16"/>
      <c r="AJ1675" s="16"/>
      <c r="AK1675" s="16"/>
      <c r="AL1675" s="16"/>
      <c r="AM1675" s="16"/>
      <c r="AN1675" s="16"/>
      <c r="AO1675" s="16"/>
      <c r="AP1675" s="16"/>
      <c r="AQ1675" s="16"/>
      <c r="AR1675" s="16"/>
      <c r="AS1675" s="16"/>
      <c r="AT1675" s="16"/>
      <c r="AU1675" s="16"/>
      <c r="AV1675" s="16"/>
      <c r="AW1675" s="16"/>
      <c r="AX1675" s="16"/>
      <c r="AY1675" s="16"/>
      <c r="AZ1675" s="16"/>
      <c r="BA1675" s="16"/>
      <c r="BB1675" s="16"/>
      <c r="BC1675" s="16"/>
      <c r="BD1675" s="16"/>
      <c r="BE1675" s="16"/>
      <c r="BF1675" s="16"/>
      <c r="BG1675" s="16"/>
    </row>
    <row r="1676" spans="1:59" s="5" customFormat="1" x14ac:dyDescent="0.2">
      <c r="A1676"/>
      <c r="B1676"/>
      <c r="C1676"/>
      <c r="D1676"/>
      <c r="E1676"/>
      <c r="F1676"/>
      <c r="G1676"/>
      <c r="H1676"/>
      <c r="I1676"/>
      <c r="J1676"/>
      <c r="K1676"/>
      <c r="L1676"/>
      <c r="M1676" s="16"/>
      <c r="N1676" s="3">
        <v>1671</v>
      </c>
      <c r="O1676" s="3" t="str">
        <f t="shared" si="238"/>
        <v>NA</v>
      </c>
      <c r="P1676" s="3" t="e">
        <f t="shared" si="234"/>
        <v>#VALUE!</v>
      </c>
      <c r="Q1676" s="3" t="e">
        <f t="shared" si="235"/>
        <v>#VALUE!</v>
      </c>
      <c r="R1676" s="3">
        <f t="shared" si="236"/>
        <v>0.10212498682218536</v>
      </c>
      <c r="S1676" s="3">
        <f t="shared" si="237"/>
        <v>-0.99068594603633064</v>
      </c>
      <c r="T1676" s="16"/>
      <c r="U1676" s="1"/>
      <c r="V1676" s="1"/>
      <c r="W1676" s="1"/>
      <c r="X1676" s="1"/>
      <c r="Y1676" s="1"/>
      <c r="Z1676" s="1"/>
      <c r="AA1676" s="1"/>
      <c r="AB1676" s="1"/>
      <c r="AC1676" s="1"/>
      <c r="AD1676" s="1"/>
      <c r="AE1676" s="16"/>
      <c r="AF1676" s="16"/>
      <c r="AG1676" s="16"/>
      <c r="AH1676" s="16"/>
      <c r="AI1676" s="16"/>
      <c r="AJ1676" s="16"/>
      <c r="AK1676" s="16"/>
      <c r="AL1676" s="16"/>
      <c r="AM1676" s="16"/>
      <c r="AN1676" s="16"/>
      <c r="AO1676" s="16"/>
      <c r="AP1676" s="16"/>
      <c r="AQ1676" s="16"/>
      <c r="AR1676" s="16"/>
      <c r="AS1676" s="16"/>
      <c r="AT1676" s="16"/>
      <c r="AU1676" s="16"/>
      <c r="AV1676" s="16"/>
      <c r="AW1676" s="16"/>
      <c r="AX1676" s="16"/>
      <c r="AY1676" s="16"/>
      <c r="AZ1676" s="16"/>
      <c r="BA1676" s="16"/>
      <c r="BB1676" s="16"/>
      <c r="BC1676" s="16"/>
      <c r="BD1676" s="16"/>
      <c r="BE1676" s="16"/>
      <c r="BF1676" s="16"/>
      <c r="BG1676" s="16"/>
    </row>
    <row r="1677" spans="1:59" s="5" customFormat="1" x14ac:dyDescent="0.2">
      <c r="A1677"/>
      <c r="B1677"/>
      <c r="C1677"/>
      <c r="D1677"/>
      <c r="E1677"/>
      <c r="F1677"/>
      <c r="G1677"/>
      <c r="H1677"/>
      <c r="I1677"/>
      <c r="J1677"/>
      <c r="K1677"/>
      <c r="L1677"/>
      <c r="M1677" s="16"/>
      <c r="N1677" s="3">
        <v>1672</v>
      </c>
      <c r="O1677" s="3" t="str">
        <f t="shared" si="238"/>
        <v>NA</v>
      </c>
      <c r="P1677" s="3" t="e">
        <f t="shared" si="234"/>
        <v>#VALUE!</v>
      </c>
      <c r="Q1677" s="3" t="e">
        <f t="shared" si="235"/>
        <v>#VALUE!</v>
      </c>
      <c r="R1677" s="3">
        <f t="shared" si="236"/>
        <v>0.99766876919053915</v>
      </c>
      <c r="S1677" s="3">
        <f t="shared" si="237"/>
        <v>-6.8242413364670948E-2</v>
      </c>
      <c r="T1677" s="16"/>
      <c r="U1677" s="1"/>
      <c r="V1677" s="1"/>
      <c r="W1677" s="1"/>
      <c r="X1677" s="1"/>
      <c r="Y1677" s="1"/>
      <c r="Z1677" s="1"/>
      <c r="AA1677" s="1"/>
      <c r="AB1677" s="1"/>
      <c r="AC1677" s="1"/>
      <c r="AD1677" s="1"/>
      <c r="AE1677" s="16"/>
      <c r="AF1677" s="16"/>
      <c r="AG1677" s="16"/>
      <c r="AH1677" s="16"/>
      <c r="AI1677" s="16"/>
      <c r="AJ1677" s="16"/>
      <c r="AK1677" s="16"/>
      <c r="AL1677" s="16"/>
      <c r="AM1677" s="16"/>
      <c r="AN1677" s="16"/>
      <c r="AO1677" s="16"/>
      <c r="AP1677" s="16"/>
      <c r="AQ1677" s="16"/>
      <c r="AR1677" s="16"/>
      <c r="AS1677" s="16"/>
      <c r="AT1677" s="16"/>
      <c r="AU1677" s="16"/>
      <c r="AV1677" s="16"/>
      <c r="AW1677" s="16"/>
      <c r="AX1677" s="16"/>
      <c r="AY1677" s="16"/>
      <c r="AZ1677" s="16"/>
      <c r="BA1677" s="16"/>
      <c r="BB1677" s="16"/>
      <c r="BC1677" s="16"/>
      <c r="BD1677" s="16"/>
      <c r="BE1677" s="16"/>
      <c r="BF1677" s="16"/>
      <c r="BG1677" s="16"/>
    </row>
    <row r="1678" spans="1:59" s="5" customFormat="1" x14ac:dyDescent="0.2">
      <c r="A1678"/>
      <c r="B1678"/>
      <c r="C1678"/>
      <c r="D1678"/>
      <c r="E1678"/>
      <c r="F1678"/>
      <c r="G1678"/>
      <c r="H1678"/>
      <c r="I1678"/>
      <c r="J1678"/>
      <c r="K1678"/>
      <c r="L1678"/>
      <c r="M1678" s="16"/>
      <c r="N1678" s="3">
        <v>1673</v>
      </c>
      <c r="O1678" s="3" t="str">
        <f t="shared" si="238"/>
        <v>NA</v>
      </c>
      <c r="P1678" s="3" t="e">
        <f t="shared" si="234"/>
        <v>#VALUE!</v>
      </c>
      <c r="Q1678" s="3" t="e">
        <f t="shared" si="235"/>
        <v>#VALUE!</v>
      </c>
      <c r="R1678" s="3">
        <f t="shared" si="236"/>
        <v>0.11914581795921618</v>
      </c>
      <c r="S1678" s="3">
        <f t="shared" si="237"/>
        <v>-0.74185020278178926</v>
      </c>
      <c r="T1678" s="16"/>
      <c r="U1678" s="1"/>
      <c r="V1678" s="1"/>
      <c r="W1678" s="1"/>
      <c r="X1678" s="1"/>
      <c r="Y1678" s="1"/>
      <c r="Z1678" s="1"/>
      <c r="AA1678" s="1"/>
      <c r="AB1678" s="1"/>
      <c r="AC1678" s="1"/>
      <c r="AD1678" s="1"/>
      <c r="AE1678" s="16"/>
      <c r="AF1678" s="16"/>
      <c r="AG1678" s="16"/>
      <c r="AH1678" s="16"/>
      <c r="AI1678" s="16"/>
      <c r="AJ1678" s="16"/>
      <c r="AK1678" s="16"/>
      <c r="AL1678" s="16"/>
      <c r="AM1678" s="16"/>
      <c r="AN1678" s="16"/>
      <c r="AO1678" s="16"/>
      <c r="AP1678" s="16"/>
      <c r="AQ1678" s="16"/>
      <c r="AR1678" s="16"/>
      <c r="AS1678" s="16"/>
      <c r="AT1678" s="16"/>
      <c r="AU1678" s="16"/>
      <c r="AV1678" s="16"/>
      <c r="AW1678" s="16"/>
      <c r="AX1678" s="16"/>
      <c r="AY1678" s="16"/>
      <c r="AZ1678" s="16"/>
      <c r="BA1678" s="16"/>
      <c r="BB1678" s="16"/>
      <c r="BC1678" s="16"/>
      <c r="BD1678" s="16"/>
      <c r="BE1678" s="16"/>
      <c r="BF1678" s="16"/>
      <c r="BG1678" s="16"/>
    </row>
    <row r="1679" spans="1:59" s="5" customFormat="1" x14ac:dyDescent="0.2">
      <c r="A1679"/>
      <c r="B1679"/>
      <c r="C1679"/>
      <c r="D1679"/>
      <c r="E1679"/>
      <c r="F1679"/>
      <c r="G1679"/>
      <c r="H1679"/>
      <c r="I1679"/>
      <c r="J1679"/>
      <c r="K1679"/>
      <c r="L1679"/>
      <c r="M1679" s="16"/>
      <c r="N1679" s="3">
        <v>1674</v>
      </c>
      <c r="O1679" s="3" t="str">
        <f t="shared" si="238"/>
        <v>NA</v>
      </c>
      <c r="P1679" s="3" t="e">
        <f t="shared" si="234"/>
        <v>#VALUE!</v>
      </c>
      <c r="Q1679" s="3" t="e">
        <f t="shared" si="235"/>
        <v>#VALUE!</v>
      </c>
      <c r="R1679" s="3">
        <f t="shared" si="236"/>
        <v>0.99302259881348509</v>
      </c>
      <c r="S1679" s="3">
        <f t="shared" si="237"/>
        <v>-3.17806760344784E-4</v>
      </c>
      <c r="T1679" s="16"/>
      <c r="U1679" s="1"/>
      <c r="V1679" s="1"/>
      <c r="W1679" s="1"/>
      <c r="X1679" s="1"/>
      <c r="Y1679" s="1"/>
      <c r="Z1679" s="1"/>
      <c r="AA1679" s="1"/>
      <c r="AB1679" s="1"/>
      <c r="AC1679" s="1"/>
      <c r="AD1679" s="1"/>
      <c r="AE1679" s="16"/>
      <c r="AF1679" s="16"/>
      <c r="AG1679" s="16"/>
      <c r="AH1679" s="16"/>
      <c r="AI1679" s="16"/>
      <c r="AJ1679" s="16"/>
      <c r="AK1679" s="16"/>
      <c r="AL1679" s="16"/>
      <c r="AM1679" s="16"/>
      <c r="AN1679" s="16"/>
      <c r="AO1679" s="16"/>
      <c r="AP1679" s="16"/>
      <c r="AQ1679" s="16"/>
      <c r="AR1679" s="16"/>
      <c r="AS1679" s="16"/>
      <c r="AT1679" s="16"/>
      <c r="AU1679" s="16"/>
      <c r="AV1679" s="16"/>
      <c r="AW1679" s="16"/>
      <c r="AX1679" s="16"/>
      <c r="AY1679" s="16"/>
      <c r="AZ1679" s="16"/>
      <c r="BA1679" s="16"/>
      <c r="BB1679" s="16"/>
      <c r="BC1679" s="16"/>
      <c r="BD1679" s="16"/>
      <c r="BE1679" s="16"/>
      <c r="BF1679" s="16"/>
      <c r="BG1679" s="16"/>
    </row>
    <row r="1680" spans="1:59" s="5" customFormat="1" x14ac:dyDescent="0.2">
      <c r="A1680"/>
      <c r="B1680"/>
      <c r="C1680"/>
      <c r="D1680"/>
      <c r="E1680"/>
      <c r="F1680"/>
      <c r="G1680"/>
      <c r="H1680"/>
      <c r="I1680"/>
      <c r="J1680"/>
      <c r="K1680"/>
      <c r="L1680"/>
      <c r="M1680" s="16"/>
      <c r="N1680" s="3">
        <v>1675</v>
      </c>
      <c r="O1680" s="3" t="str">
        <f t="shared" si="238"/>
        <v>NA</v>
      </c>
      <c r="P1680" s="3" t="e">
        <f t="shared" si="234"/>
        <v>#VALUE!</v>
      </c>
      <c r="Q1680" s="3" t="e">
        <f t="shared" si="235"/>
        <v>#VALUE!</v>
      </c>
      <c r="R1680" s="3">
        <f t="shared" si="236"/>
        <v>8.510415568515442E-2</v>
      </c>
      <c r="S1680" s="3">
        <f t="shared" si="237"/>
        <v>-0.24417871627270671</v>
      </c>
      <c r="T1680" s="16"/>
      <c r="U1680" s="1"/>
      <c r="V1680" s="1"/>
      <c r="W1680" s="1"/>
      <c r="X1680" s="1"/>
      <c r="Y1680" s="1"/>
      <c r="Z1680" s="1"/>
      <c r="AA1680" s="1"/>
      <c r="AB1680" s="1"/>
      <c r="AC1680" s="1"/>
      <c r="AD1680" s="1"/>
      <c r="AE1680" s="16"/>
      <c r="AF1680" s="16"/>
      <c r="AG1680" s="16"/>
      <c r="AH1680" s="16"/>
      <c r="AI1680" s="16"/>
      <c r="AJ1680" s="16"/>
      <c r="AK1680" s="16"/>
      <c r="AL1680" s="16"/>
      <c r="AM1680" s="16"/>
      <c r="AN1680" s="16"/>
      <c r="AO1680" s="16"/>
      <c r="AP1680" s="16"/>
      <c r="AQ1680" s="16"/>
      <c r="AR1680" s="16"/>
      <c r="AS1680" s="16"/>
      <c r="AT1680" s="16"/>
      <c r="AU1680" s="16"/>
      <c r="AV1680" s="16"/>
      <c r="AW1680" s="16"/>
      <c r="AX1680" s="16"/>
      <c r="AY1680" s="16"/>
      <c r="AZ1680" s="16"/>
      <c r="BA1680" s="16"/>
      <c r="BB1680" s="16"/>
      <c r="BC1680" s="16"/>
      <c r="BD1680" s="16"/>
      <c r="BE1680" s="16"/>
      <c r="BF1680" s="16"/>
      <c r="BG1680" s="16"/>
    </row>
    <row r="1681" spans="1:59" s="5" customFormat="1" x14ac:dyDescent="0.2">
      <c r="A1681"/>
      <c r="B1681"/>
      <c r="C1681"/>
      <c r="D1681"/>
      <c r="E1681"/>
      <c r="F1681"/>
      <c r="G1681"/>
      <c r="H1681"/>
      <c r="I1681"/>
      <c r="J1681"/>
      <c r="K1681"/>
      <c r="L1681"/>
      <c r="M1681" s="16"/>
      <c r="N1681" s="3">
        <v>1676</v>
      </c>
      <c r="O1681" s="3" t="str">
        <f t="shared" si="238"/>
        <v>NA</v>
      </c>
      <c r="P1681" s="3" t="e">
        <f t="shared" si="234"/>
        <v>#VALUE!</v>
      </c>
      <c r="Q1681" s="3" t="e">
        <f t="shared" si="235"/>
        <v>#VALUE!</v>
      </c>
      <c r="R1681" s="3">
        <f t="shared" si="236"/>
        <v>0.98837642843643103</v>
      </c>
      <c r="S1681" s="3">
        <f t="shared" si="237"/>
        <v>6.760679984398138E-2</v>
      </c>
      <c r="T1681" s="16"/>
      <c r="U1681" s="1"/>
      <c r="V1681" s="1"/>
      <c r="W1681" s="1"/>
      <c r="X1681" s="1"/>
      <c r="Y1681" s="1"/>
      <c r="Z1681" s="1"/>
      <c r="AA1681" s="1"/>
      <c r="AB1681" s="1"/>
      <c r="AC1681" s="1"/>
      <c r="AD1681" s="1"/>
      <c r="AE1681" s="16"/>
      <c r="AF1681" s="16"/>
      <c r="AG1681" s="16"/>
      <c r="AH1681" s="16"/>
      <c r="AI1681" s="16"/>
      <c r="AJ1681" s="16"/>
      <c r="AK1681" s="16"/>
      <c r="AL1681" s="16"/>
      <c r="AM1681" s="16"/>
      <c r="AN1681" s="16"/>
      <c r="AO1681" s="16"/>
      <c r="AP1681" s="16"/>
      <c r="AQ1681" s="16"/>
      <c r="AR1681" s="16"/>
      <c r="AS1681" s="16"/>
      <c r="AT1681" s="16"/>
      <c r="AU1681" s="16"/>
      <c r="AV1681" s="16"/>
      <c r="AW1681" s="16"/>
      <c r="AX1681" s="16"/>
      <c r="AY1681" s="16"/>
      <c r="AZ1681" s="16"/>
      <c r="BA1681" s="16"/>
      <c r="BB1681" s="16"/>
      <c r="BC1681" s="16"/>
      <c r="BD1681" s="16"/>
      <c r="BE1681" s="16"/>
      <c r="BF1681" s="16"/>
      <c r="BG1681" s="16"/>
    </row>
    <row r="1682" spans="1:59" s="5" customFormat="1" x14ac:dyDescent="0.2">
      <c r="A1682"/>
      <c r="B1682"/>
      <c r="C1682"/>
      <c r="D1682"/>
      <c r="E1682"/>
      <c r="F1682"/>
      <c r="G1682"/>
      <c r="H1682"/>
      <c r="I1682"/>
      <c r="J1682"/>
      <c r="K1682"/>
      <c r="L1682"/>
      <c r="M1682" s="16"/>
      <c r="N1682" s="3">
        <v>1677</v>
      </c>
      <c r="O1682" s="3" t="str">
        <f t="shared" si="238"/>
        <v>NA</v>
      </c>
      <c r="P1682" s="3" t="e">
        <f t="shared" si="234"/>
        <v>#VALUE!</v>
      </c>
      <c r="Q1682" s="3" t="e">
        <f t="shared" si="235"/>
        <v>#VALUE!</v>
      </c>
      <c r="R1682" s="3">
        <f t="shared" si="236"/>
        <v>5.1062493411092681E-2</v>
      </c>
      <c r="S1682" s="3">
        <f t="shared" si="237"/>
        <v>0.25349277023637601</v>
      </c>
      <c r="T1682" s="16"/>
      <c r="U1682" s="1"/>
      <c r="V1682" s="1"/>
      <c r="W1682" s="1"/>
      <c r="X1682" s="1"/>
      <c r="Y1682" s="1"/>
      <c r="Z1682" s="1"/>
      <c r="AA1682" s="1"/>
      <c r="AB1682" s="1"/>
      <c r="AC1682" s="1"/>
      <c r="AD1682" s="1"/>
      <c r="AE1682" s="16"/>
      <c r="AF1682" s="16"/>
      <c r="AG1682" s="16"/>
      <c r="AH1682" s="16"/>
      <c r="AI1682" s="16"/>
      <c r="AJ1682" s="16"/>
      <c r="AK1682" s="16"/>
      <c r="AL1682" s="16"/>
      <c r="AM1682" s="16"/>
      <c r="AN1682" s="16"/>
      <c r="AO1682" s="16"/>
      <c r="AP1682" s="16"/>
      <c r="AQ1682" s="16"/>
      <c r="AR1682" s="16"/>
      <c r="AS1682" s="16"/>
      <c r="AT1682" s="16"/>
      <c r="AU1682" s="16"/>
      <c r="AV1682" s="16"/>
      <c r="AW1682" s="16"/>
      <c r="AX1682" s="16"/>
      <c r="AY1682" s="16"/>
      <c r="AZ1682" s="16"/>
      <c r="BA1682" s="16"/>
      <c r="BB1682" s="16"/>
      <c r="BC1682" s="16"/>
      <c r="BD1682" s="16"/>
      <c r="BE1682" s="16"/>
      <c r="BF1682" s="16"/>
      <c r="BG1682" s="16"/>
    </row>
    <row r="1683" spans="1:59" s="5" customFormat="1" x14ac:dyDescent="0.2">
      <c r="A1683"/>
      <c r="B1683"/>
      <c r="C1683"/>
      <c r="D1683"/>
      <c r="E1683"/>
      <c r="F1683"/>
      <c r="G1683"/>
      <c r="H1683"/>
      <c r="I1683"/>
      <c r="J1683"/>
      <c r="K1683"/>
      <c r="L1683"/>
      <c r="M1683" s="16"/>
      <c r="N1683" s="3">
        <v>1678</v>
      </c>
      <c r="O1683" s="3" t="str">
        <f t="shared" si="238"/>
        <v>NA</v>
      </c>
      <c r="P1683" s="3" t="e">
        <f t="shared" si="234"/>
        <v>#VALUE!</v>
      </c>
      <c r="Q1683" s="3" t="e">
        <f t="shared" si="235"/>
        <v>#VALUE!</v>
      </c>
      <c r="R1683" s="3">
        <f t="shared" si="236"/>
        <v>0.98373025805937697</v>
      </c>
      <c r="S1683" s="3">
        <f t="shared" si="237"/>
        <v>0.13553140644830752</v>
      </c>
      <c r="T1683" s="16"/>
      <c r="U1683" s="1"/>
      <c r="V1683" s="1"/>
      <c r="W1683" s="1"/>
      <c r="X1683" s="1"/>
      <c r="Y1683" s="1"/>
      <c r="Z1683" s="1"/>
      <c r="AA1683" s="1"/>
      <c r="AB1683" s="1"/>
      <c r="AC1683" s="1"/>
      <c r="AD1683" s="1"/>
      <c r="AE1683" s="16"/>
      <c r="AF1683" s="16"/>
      <c r="AG1683" s="16"/>
      <c r="AH1683" s="16"/>
      <c r="AI1683" s="16"/>
      <c r="AJ1683" s="16"/>
      <c r="AK1683" s="16"/>
      <c r="AL1683" s="16"/>
      <c r="AM1683" s="16"/>
      <c r="AN1683" s="16"/>
      <c r="AO1683" s="16"/>
      <c r="AP1683" s="16"/>
      <c r="AQ1683" s="16"/>
      <c r="AR1683" s="16"/>
      <c r="AS1683" s="16"/>
      <c r="AT1683" s="16"/>
      <c r="AU1683" s="16"/>
      <c r="AV1683" s="16"/>
      <c r="AW1683" s="16"/>
      <c r="AX1683" s="16"/>
      <c r="AY1683" s="16"/>
      <c r="AZ1683" s="16"/>
      <c r="BA1683" s="16"/>
      <c r="BB1683" s="16"/>
      <c r="BC1683" s="16"/>
      <c r="BD1683" s="16"/>
      <c r="BE1683" s="16"/>
      <c r="BF1683" s="16"/>
      <c r="BG1683" s="16"/>
    </row>
    <row r="1684" spans="1:59" s="5" customFormat="1" x14ac:dyDescent="0.2">
      <c r="A1684"/>
      <c r="B1684"/>
      <c r="C1684"/>
      <c r="D1684"/>
      <c r="E1684"/>
      <c r="F1684"/>
      <c r="G1684"/>
      <c r="H1684"/>
      <c r="I1684"/>
      <c r="J1684"/>
      <c r="K1684"/>
      <c r="L1684"/>
      <c r="M1684" s="16"/>
      <c r="N1684" s="3">
        <v>1679</v>
      </c>
      <c r="O1684" s="3" t="str">
        <f t="shared" si="238"/>
        <v>NA</v>
      </c>
      <c r="P1684" s="3" t="e">
        <f t="shared" si="234"/>
        <v>#VALUE!</v>
      </c>
      <c r="Q1684" s="3" t="e">
        <f t="shared" si="235"/>
        <v>#VALUE!</v>
      </c>
      <c r="R1684" s="3">
        <f t="shared" si="236"/>
        <v>1.7020831137030932E-2</v>
      </c>
      <c r="S1684" s="3">
        <f t="shared" si="237"/>
        <v>0.75116425674545861</v>
      </c>
      <c r="T1684" s="16"/>
      <c r="U1684" s="1"/>
      <c r="V1684" s="1"/>
      <c r="W1684" s="1"/>
      <c r="X1684" s="1"/>
      <c r="Y1684" s="1"/>
      <c r="Z1684" s="1"/>
      <c r="AA1684" s="1"/>
      <c r="AB1684" s="1"/>
      <c r="AC1684" s="1"/>
      <c r="AD1684" s="1"/>
      <c r="AE1684" s="16"/>
      <c r="AF1684" s="16"/>
      <c r="AG1684" s="16"/>
      <c r="AH1684" s="16"/>
      <c r="AI1684" s="16"/>
      <c r="AJ1684" s="16"/>
      <c r="AK1684" s="16"/>
      <c r="AL1684" s="16"/>
      <c r="AM1684" s="16"/>
      <c r="AN1684" s="16"/>
      <c r="AO1684" s="16"/>
      <c r="AP1684" s="16"/>
      <c r="AQ1684" s="16"/>
      <c r="AR1684" s="16"/>
      <c r="AS1684" s="16"/>
      <c r="AT1684" s="16"/>
      <c r="AU1684" s="16"/>
      <c r="AV1684" s="16"/>
      <c r="AW1684" s="16"/>
      <c r="AX1684" s="16"/>
      <c r="AY1684" s="16"/>
      <c r="AZ1684" s="16"/>
      <c r="BA1684" s="16"/>
      <c r="BB1684" s="16"/>
      <c r="BC1684" s="16"/>
      <c r="BD1684" s="16"/>
      <c r="BE1684" s="16"/>
      <c r="BF1684" s="16"/>
      <c r="BG1684" s="16"/>
    </row>
    <row r="1685" spans="1:59" s="5" customFormat="1" x14ac:dyDescent="0.2">
      <c r="A1685"/>
      <c r="B1685"/>
      <c r="C1685"/>
      <c r="D1685"/>
      <c r="E1685"/>
      <c r="F1685"/>
      <c r="G1685"/>
      <c r="H1685"/>
      <c r="I1685"/>
      <c r="J1685"/>
      <c r="K1685"/>
      <c r="L1685"/>
      <c r="M1685" s="16"/>
      <c r="N1685" s="3">
        <v>1680</v>
      </c>
      <c r="O1685" s="3" t="str">
        <f t="shared" si="238"/>
        <v>NA</v>
      </c>
      <c r="P1685" s="3" t="e">
        <f t="shared" si="234"/>
        <v>#VALUE!</v>
      </c>
      <c r="Q1685" s="3" t="e">
        <f t="shared" si="235"/>
        <v>#VALUE!</v>
      </c>
      <c r="R1685" s="3">
        <f t="shared" si="236"/>
        <v>0.97908408768232291</v>
      </c>
      <c r="S1685" s="3">
        <f t="shared" si="237"/>
        <v>0.20345601305263369</v>
      </c>
      <c r="T1685" s="16"/>
      <c r="U1685" s="1"/>
      <c r="V1685" s="1"/>
      <c r="W1685" s="1"/>
      <c r="X1685" s="1"/>
      <c r="Y1685" s="1"/>
      <c r="Z1685" s="1"/>
      <c r="AA1685" s="1"/>
      <c r="AB1685" s="1"/>
      <c r="AC1685" s="1"/>
      <c r="AD1685" s="1"/>
      <c r="AE1685" s="16"/>
      <c r="AF1685" s="16"/>
      <c r="AG1685" s="16"/>
      <c r="AH1685" s="16"/>
      <c r="AI1685" s="16"/>
      <c r="AJ1685" s="16"/>
      <c r="AK1685" s="16"/>
      <c r="AL1685" s="16"/>
      <c r="AM1685" s="16"/>
      <c r="AN1685" s="16"/>
      <c r="AO1685" s="16"/>
      <c r="AP1685" s="16"/>
      <c r="AQ1685" s="16"/>
      <c r="AR1685" s="16"/>
      <c r="AS1685" s="16"/>
      <c r="AT1685" s="16"/>
      <c r="AU1685" s="16"/>
      <c r="AV1685" s="16"/>
      <c r="AW1685" s="16"/>
      <c r="AX1685" s="16"/>
      <c r="AY1685" s="16"/>
      <c r="AZ1685" s="16"/>
      <c r="BA1685" s="16"/>
      <c r="BB1685" s="16"/>
      <c r="BC1685" s="16"/>
      <c r="BD1685" s="16"/>
      <c r="BE1685" s="16"/>
      <c r="BF1685" s="16"/>
      <c r="BG1685" s="16"/>
    </row>
    <row r="1686" spans="1:59" s="5" customFormat="1" x14ac:dyDescent="0.2">
      <c r="A1686"/>
      <c r="B1686"/>
      <c r="C1686"/>
      <c r="D1686"/>
      <c r="E1686"/>
      <c r="F1686"/>
      <c r="G1686"/>
      <c r="H1686"/>
      <c r="I1686"/>
      <c r="J1686"/>
      <c r="K1686"/>
      <c r="L1686"/>
      <c r="M1686" s="16"/>
      <c r="N1686" s="3">
        <v>1681</v>
      </c>
      <c r="O1686" s="3" t="str">
        <f t="shared" si="238"/>
        <v>NA</v>
      </c>
      <c r="P1686" s="3" t="e">
        <f t="shared" si="234"/>
        <v>#VALUE!</v>
      </c>
      <c r="Q1686" s="3" t="e">
        <f t="shared" si="235"/>
        <v>#VALUE!</v>
      </c>
      <c r="R1686" s="3">
        <f t="shared" si="236"/>
        <v>-3.372459639462809E-2</v>
      </c>
      <c r="S1686" s="3">
        <f t="shared" si="237"/>
        <v>0.99536466091847486</v>
      </c>
      <c r="T1686" s="16"/>
      <c r="U1686" s="1"/>
      <c r="V1686" s="1"/>
      <c r="W1686" s="1"/>
      <c r="X1686" s="1"/>
      <c r="Y1686" s="1"/>
      <c r="Z1686" s="1"/>
      <c r="AA1686" s="1"/>
      <c r="AB1686" s="1"/>
      <c r="AC1686" s="1"/>
      <c r="AD1686" s="1"/>
      <c r="AE1686" s="16"/>
      <c r="AF1686" s="16"/>
      <c r="AG1686" s="16"/>
      <c r="AH1686" s="16"/>
      <c r="AI1686" s="16"/>
      <c r="AJ1686" s="16"/>
      <c r="AK1686" s="16"/>
      <c r="AL1686" s="16"/>
      <c r="AM1686" s="16"/>
      <c r="AN1686" s="16"/>
      <c r="AO1686" s="16"/>
      <c r="AP1686" s="16"/>
      <c r="AQ1686" s="16"/>
      <c r="AR1686" s="16"/>
      <c r="AS1686" s="16"/>
      <c r="AT1686" s="16"/>
      <c r="AU1686" s="16"/>
      <c r="AV1686" s="16"/>
      <c r="AW1686" s="16"/>
      <c r="AX1686" s="16"/>
      <c r="AY1686" s="16"/>
      <c r="AZ1686" s="16"/>
      <c r="BA1686" s="16"/>
      <c r="BB1686" s="16"/>
      <c r="BC1686" s="16"/>
      <c r="BD1686" s="16"/>
      <c r="BE1686" s="16"/>
      <c r="BF1686" s="16"/>
      <c r="BG1686" s="16"/>
    </row>
    <row r="1687" spans="1:59" s="5" customFormat="1" x14ac:dyDescent="0.2">
      <c r="A1687"/>
      <c r="B1687"/>
      <c r="C1687"/>
      <c r="D1687"/>
      <c r="E1687"/>
      <c r="F1687"/>
      <c r="G1687"/>
      <c r="H1687"/>
      <c r="I1687"/>
      <c r="J1687"/>
      <c r="K1687"/>
      <c r="L1687"/>
      <c r="M1687" s="16"/>
      <c r="N1687" s="3">
        <v>1682</v>
      </c>
      <c r="O1687" s="3" t="str">
        <f t="shared" si="238"/>
        <v>NA</v>
      </c>
      <c r="P1687" s="3" t="e">
        <f t="shared" si="234"/>
        <v>#VALUE!</v>
      </c>
      <c r="Q1687" s="3" t="e">
        <f t="shared" si="235"/>
        <v>#VALUE!</v>
      </c>
      <c r="R1687" s="3">
        <f t="shared" si="236"/>
        <v>0.48489587346410734</v>
      </c>
      <c r="S1687" s="3">
        <f t="shared" si="237"/>
        <v>0.13553140644830766</v>
      </c>
      <c r="T1687" s="16"/>
      <c r="U1687" s="1"/>
      <c r="V1687" s="1"/>
      <c r="W1687" s="1"/>
      <c r="X1687" s="1"/>
      <c r="Y1687" s="1"/>
      <c r="Z1687" s="1"/>
      <c r="AA1687" s="1"/>
      <c r="AB1687" s="1"/>
      <c r="AC1687" s="1"/>
      <c r="AD1687" s="1"/>
      <c r="AE1687" s="16"/>
      <c r="AF1687" s="16"/>
      <c r="AG1687" s="16"/>
      <c r="AH1687" s="16"/>
      <c r="AI1687" s="16"/>
      <c r="AJ1687" s="16"/>
      <c r="AK1687" s="16"/>
      <c r="AL1687" s="16"/>
      <c r="AM1687" s="16"/>
      <c r="AN1687" s="16"/>
      <c r="AO1687" s="16"/>
      <c r="AP1687" s="16"/>
      <c r="AQ1687" s="16"/>
      <c r="AR1687" s="16"/>
      <c r="AS1687" s="16"/>
      <c r="AT1687" s="16"/>
      <c r="AU1687" s="16"/>
      <c r="AV1687" s="16"/>
      <c r="AW1687" s="16"/>
      <c r="AX1687" s="16"/>
      <c r="AY1687" s="16"/>
      <c r="AZ1687" s="16"/>
      <c r="BA1687" s="16"/>
      <c r="BB1687" s="16"/>
      <c r="BC1687" s="16"/>
      <c r="BD1687" s="16"/>
      <c r="BE1687" s="16"/>
      <c r="BF1687" s="16"/>
      <c r="BG1687" s="16"/>
    </row>
    <row r="1688" spans="1:59" s="5" customFormat="1" x14ac:dyDescent="0.2">
      <c r="A1688"/>
      <c r="B1688"/>
      <c r="C1688"/>
      <c r="D1688"/>
      <c r="E1688"/>
      <c r="F1688"/>
      <c r="G1688"/>
      <c r="H1688"/>
      <c r="I1688"/>
      <c r="J1688"/>
      <c r="K1688"/>
      <c r="L1688"/>
      <c r="M1688" s="16"/>
      <c r="N1688" s="3">
        <v>1683</v>
      </c>
      <c r="O1688" s="3" t="str">
        <f t="shared" si="238"/>
        <v>NA</v>
      </c>
      <c r="P1688" s="3" t="e">
        <f t="shared" si="234"/>
        <v>#VALUE!</v>
      </c>
      <c r="Q1688" s="3" t="e">
        <f t="shared" si="235"/>
        <v>#VALUE!</v>
      </c>
      <c r="R1688" s="3">
        <f t="shared" si="236"/>
        <v>-0.10117378918388439</v>
      </c>
      <c r="S1688" s="3">
        <f t="shared" si="237"/>
        <v>0.9860939827554247</v>
      </c>
      <c r="T1688" s="16"/>
      <c r="U1688" s="1"/>
      <c r="V1688" s="1"/>
      <c r="W1688" s="1"/>
      <c r="X1688" s="1"/>
      <c r="Y1688" s="1"/>
      <c r="Z1688" s="1"/>
      <c r="AA1688" s="1"/>
      <c r="AB1688" s="1"/>
      <c r="AC1688" s="1"/>
      <c r="AD1688" s="1"/>
      <c r="AE1688" s="16"/>
      <c r="AF1688" s="16"/>
      <c r="AG1688" s="16"/>
      <c r="AH1688" s="16"/>
      <c r="AI1688" s="16"/>
      <c r="AJ1688" s="16"/>
      <c r="AK1688" s="16"/>
      <c r="AL1688" s="16"/>
      <c r="AM1688" s="16"/>
      <c r="AN1688" s="16"/>
      <c r="AO1688" s="16"/>
      <c r="AP1688" s="16"/>
      <c r="AQ1688" s="16"/>
      <c r="AR1688" s="16"/>
      <c r="AS1688" s="16"/>
      <c r="AT1688" s="16"/>
      <c r="AU1688" s="16"/>
      <c r="AV1688" s="16"/>
      <c r="AW1688" s="16"/>
      <c r="AX1688" s="16"/>
      <c r="AY1688" s="16"/>
      <c r="AZ1688" s="16"/>
      <c r="BA1688" s="16"/>
      <c r="BB1688" s="16"/>
      <c r="BC1688" s="16"/>
      <c r="BD1688" s="16"/>
      <c r="BE1688" s="16"/>
      <c r="BF1688" s="16"/>
      <c r="BG1688" s="16"/>
    </row>
    <row r="1689" spans="1:59" s="5" customFormat="1" x14ac:dyDescent="0.2">
      <c r="A1689"/>
      <c r="B1689"/>
      <c r="C1689"/>
      <c r="D1689"/>
      <c r="E1689"/>
      <c r="F1689"/>
      <c r="G1689"/>
      <c r="H1689"/>
      <c r="I1689"/>
      <c r="J1689"/>
      <c r="K1689"/>
      <c r="L1689"/>
      <c r="M1689" s="16"/>
      <c r="N1689" s="3">
        <v>1684</v>
      </c>
      <c r="O1689" s="3" t="str">
        <f t="shared" si="238"/>
        <v>NA</v>
      </c>
      <c r="P1689" s="3" t="e">
        <f t="shared" si="234"/>
        <v>#VALUE!</v>
      </c>
      <c r="Q1689" s="3" t="e">
        <f t="shared" si="235"/>
        <v>#VALUE!</v>
      </c>
      <c r="R1689" s="3">
        <f t="shared" si="236"/>
        <v>-9.2923407541081748E-3</v>
      </c>
      <c r="S1689" s="3">
        <f t="shared" si="237"/>
        <v>6.7606799843981644E-2</v>
      </c>
      <c r="T1689" s="16"/>
      <c r="U1689" s="1"/>
      <c r="V1689" s="1"/>
      <c r="W1689" s="1"/>
      <c r="X1689" s="1"/>
      <c r="Y1689" s="1"/>
      <c r="Z1689" s="1"/>
      <c r="AA1689" s="1"/>
      <c r="AB1689" s="1"/>
      <c r="AC1689" s="1"/>
      <c r="AD1689" s="1"/>
      <c r="AE1689" s="16"/>
      <c r="AF1689" s="16"/>
      <c r="AG1689" s="16"/>
      <c r="AH1689" s="16"/>
      <c r="AI1689" s="16"/>
      <c r="AJ1689" s="16"/>
      <c r="AK1689" s="16"/>
      <c r="AL1689" s="16"/>
      <c r="AM1689" s="16"/>
      <c r="AN1689" s="16"/>
      <c r="AO1689" s="16"/>
      <c r="AP1689" s="16"/>
      <c r="AQ1689" s="16"/>
      <c r="AR1689" s="16"/>
      <c r="AS1689" s="16"/>
      <c r="AT1689" s="16"/>
      <c r="AU1689" s="16"/>
      <c r="AV1689" s="16"/>
      <c r="AW1689" s="16"/>
      <c r="AX1689" s="16"/>
      <c r="AY1689" s="16"/>
      <c r="AZ1689" s="16"/>
      <c r="BA1689" s="16"/>
      <c r="BB1689" s="16"/>
      <c r="BC1689" s="16"/>
      <c r="BD1689" s="16"/>
      <c r="BE1689" s="16"/>
      <c r="BF1689" s="16"/>
      <c r="BG1689" s="16"/>
    </row>
    <row r="1690" spans="1:59" s="5" customFormat="1" x14ac:dyDescent="0.2">
      <c r="A1690"/>
      <c r="B1690"/>
      <c r="C1690"/>
      <c r="D1690"/>
      <c r="E1690"/>
      <c r="F1690"/>
      <c r="G1690"/>
      <c r="H1690"/>
      <c r="I1690"/>
      <c r="J1690"/>
      <c r="K1690"/>
      <c r="L1690"/>
      <c r="M1690" s="16"/>
      <c r="N1690" s="3">
        <v>1685</v>
      </c>
      <c r="O1690" s="3" t="str">
        <f t="shared" si="238"/>
        <v>NA</v>
      </c>
      <c r="P1690" s="3" t="e">
        <f t="shared" si="234"/>
        <v>#VALUE!</v>
      </c>
      <c r="Q1690" s="3" t="e">
        <f t="shared" si="235"/>
        <v>#VALUE!</v>
      </c>
      <c r="R1690" s="3">
        <f t="shared" si="236"/>
        <v>-0.16862298197314071</v>
      </c>
      <c r="S1690" s="3">
        <f t="shared" si="237"/>
        <v>0.97682330459237443</v>
      </c>
      <c r="T1690" s="16"/>
      <c r="U1690" s="1"/>
      <c r="V1690" s="1"/>
      <c r="W1690" s="1"/>
      <c r="X1690" s="1"/>
      <c r="Y1690" s="1"/>
      <c r="Z1690" s="1"/>
      <c r="AA1690" s="1"/>
      <c r="AB1690" s="1"/>
      <c r="AC1690" s="1"/>
      <c r="AD1690" s="1"/>
      <c r="AE1690" s="16"/>
      <c r="AF1690" s="16"/>
      <c r="AG1690" s="16"/>
      <c r="AH1690" s="16"/>
      <c r="AI1690" s="16"/>
      <c r="AJ1690" s="16"/>
      <c r="AK1690" s="16"/>
      <c r="AL1690" s="16"/>
      <c r="AM1690" s="16"/>
      <c r="AN1690" s="16"/>
      <c r="AO1690" s="16"/>
      <c r="AP1690" s="16"/>
      <c r="AQ1690" s="16"/>
      <c r="AR1690" s="16"/>
      <c r="AS1690" s="16"/>
      <c r="AT1690" s="16"/>
      <c r="AU1690" s="16"/>
      <c r="AV1690" s="16"/>
      <c r="AW1690" s="16"/>
      <c r="AX1690" s="16"/>
      <c r="AY1690" s="16"/>
      <c r="AZ1690" s="16"/>
      <c r="BA1690" s="16"/>
      <c r="BB1690" s="16"/>
      <c r="BC1690" s="16"/>
      <c r="BD1690" s="16"/>
      <c r="BE1690" s="16"/>
      <c r="BF1690" s="16"/>
      <c r="BG1690" s="16"/>
    </row>
    <row r="1691" spans="1:59" s="5" customFormat="1" x14ac:dyDescent="0.2">
      <c r="A1691"/>
      <c r="B1691"/>
      <c r="C1691"/>
      <c r="D1691"/>
      <c r="E1691"/>
      <c r="F1691"/>
      <c r="G1691"/>
      <c r="H1691"/>
      <c r="I1691"/>
      <c r="J1691"/>
      <c r="K1691"/>
      <c r="L1691"/>
      <c r="M1691" s="16"/>
      <c r="N1691" s="3">
        <v>1686</v>
      </c>
      <c r="O1691" s="3" t="str">
        <f t="shared" si="238"/>
        <v>NA</v>
      </c>
      <c r="P1691" s="3" t="e">
        <f t="shared" si="234"/>
        <v>#VALUE!</v>
      </c>
      <c r="Q1691" s="3" t="e">
        <f t="shared" si="235"/>
        <v>#VALUE!</v>
      </c>
      <c r="R1691" s="3">
        <f t="shared" si="236"/>
        <v>-0.50348055497232369</v>
      </c>
      <c r="S1691" s="3">
        <f t="shared" si="237"/>
        <v>-3.1780676034438154E-4</v>
      </c>
      <c r="T1691" s="16"/>
      <c r="U1691" s="1"/>
      <c r="V1691" s="1"/>
      <c r="W1691" s="1"/>
      <c r="X1691" s="1"/>
      <c r="Y1691" s="1"/>
      <c r="Z1691" s="1"/>
      <c r="AA1691" s="1"/>
      <c r="AB1691" s="1"/>
      <c r="AC1691" s="1"/>
      <c r="AD1691" s="1"/>
      <c r="AE1691" s="16"/>
      <c r="AF1691" s="16"/>
      <c r="AG1691" s="16"/>
      <c r="AH1691" s="16"/>
      <c r="AI1691" s="16"/>
      <c r="AJ1691" s="16"/>
      <c r="AK1691" s="16"/>
      <c r="AL1691" s="16"/>
      <c r="AM1691" s="16"/>
      <c r="AN1691" s="16"/>
      <c r="AO1691" s="16"/>
      <c r="AP1691" s="16"/>
      <c r="AQ1691" s="16"/>
      <c r="AR1691" s="16"/>
      <c r="AS1691" s="16"/>
      <c r="AT1691" s="16"/>
      <c r="AU1691" s="16"/>
      <c r="AV1691" s="16"/>
      <c r="AW1691" s="16"/>
      <c r="AX1691" s="16"/>
      <c r="AY1691" s="16"/>
      <c r="AZ1691" s="16"/>
      <c r="BA1691" s="16"/>
      <c r="BB1691" s="16"/>
      <c r="BC1691" s="16"/>
      <c r="BD1691" s="16"/>
      <c r="BE1691" s="16"/>
      <c r="BF1691" s="16"/>
      <c r="BG1691" s="16"/>
    </row>
    <row r="1692" spans="1:59" s="5" customFormat="1" x14ac:dyDescent="0.2">
      <c r="A1692"/>
      <c r="B1692"/>
      <c r="C1692"/>
      <c r="D1692"/>
      <c r="E1692"/>
      <c r="F1692"/>
      <c r="G1692"/>
      <c r="H1692"/>
      <c r="I1692"/>
      <c r="J1692"/>
      <c r="K1692"/>
      <c r="L1692"/>
      <c r="M1692" s="16"/>
      <c r="N1692" s="3">
        <v>1687</v>
      </c>
      <c r="O1692" s="3" t="str">
        <f t="shared" si="238"/>
        <v>NA</v>
      </c>
      <c r="P1692" s="3" t="e">
        <f t="shared" si="234"/>
        <v>#VALUE!</v>
      </c>
      <c r="Q1692" s="3" t="e">
        <f t="shared" si="235"/>
        <v>#VALUE!</v>
      </c>
      <c r="R1692" s="3">
        <f t="shared" si="236"/>
        <v>-0.236072174762397</v>
      </c>
      <c r="S1692" s="3">
        <f t="shared" si="237"/>
        <v>0.96755262642932416</v>
      </c>
      <c r="T1692" s="16"/>
      <c r="U1692" s="1"/>
      <c r="V1692" s="1"/>
      <c r="W1692" s="1"/>
      <c r="X1692" s="1"/>
      <c r="Y1692" s="1"/>
      <c r="Z1692" s="1"/>
      <c r="AA1692" s="1"/>
      <c r="AB1692" s="1"/>
      <c r="AC1692" s="1"/>
      <c r="AD1692" s="1"/>
      <c r="AE1692" s="16"/>
      <c r="AF1692" s="16"/>
      <c r="AG1692" s="16"/>
      <c r="AH1692" s="16"/>
      <c r="AI1692" s="16"/>
      <c r="AJ1692" s="16"/>
      <c r="AK1692" s="16"/>
      <c r="AL1692" s="16"/>
      <c r="AM1692" s="16"/>
      <c r="AN1692" s="16"/>
      <c r="AO1692" s="16"/>
      <c r="AP1692" s="16"/>
      <c r="AQ1692" s="16"/>
      <c r="AR1692" s="16"/>
      <c r="AS1692" s="16"/>
      <c r="AT1692" s="16"/>
      <c r="AU1692" s="16"/>
      <c r="AV1692" s="16"/>
      <c r="AW1692" s="16"/>
      <c r="AX1692" s="16"/>
      <c r="AY1692" s="16"/>
      <c r="AZ1692" s="16"/>
      <c r="BA1692" s="16"/>
      <c r="BB1692" s="16"/>
      <c r="BC1692" s="16"/>
      <c r="BD1692" s="16"/>
      <c r="BE1692" s="16"/>
      <c r="BF1692" s="16"/>
      <c r="BG1692" s="16"/>
    </row>
    <row r="1693" spans="1:59" s="5" customFormat="1" x14ac:dyDescent="0.2">
      <c r="A1693"/>
      <c r="B1693"/>
      <c r="C1693"/>
      <c r="D1693"/>
      <c r="E1693"/>
      <c r="F1693"/>
      <c r="G1693"/>
      <c r="H1693"/>
      <c r="I1693"/>
      <c r="J1693"/>
      <c r="K1693"/>
      <c r="L1693"/>
      <c r="M1693" s="16"/>
      <c r="N1693" s="3">
        <v>1688</v>
      </c>
      <c r="O1693" s="3" t="str">
        <f t="shared" si="238"/>
        <v>NA</v>
      </c>
      <c r="P1693" s="3" t="e">
        <f t="shared" si="234"/>
        <v>#VALUE!</v>
      </c>
      <c r="Q1693" s="3" t="e">
        <f t="shared" si="235"/>
        <v>#VALUE!</v>
      </c>
      <c r="R1693" s="3">
        <f t="shared" si="236"/>
        <v>-0.99766876919053926</v>
      </c>
      <c r="S1693" s="3">
        <f t="shared" si="237"/>
        <v>-6.8242413364670407E-2</v>
      </c>
      <c r="T1693" s="16"/>
      <c r="U1693" s="1"/>
      <c r="V1693" s="1"/>
      <c r="W1693" s="1"/>
      <c r="X1693" s="1"/>
      <c r="Y1693" s="1"/>
      <c r="Z1693" s="1"/>
      <c r="AA1693" s="1"/>
      <c r="AB1693" s="1"/>
      <c r="AC1693" s="1"/>
      <c r="AD1693" s="1"/>
      <c r="AE1693" s="16"/>
      <c r="AF1693" s="16"/>
      <c r="AG1693" s="16"/>
      <c r="AH1693" s="16"/>
      <c r="AI1693" s="16"/>
      <c r="AJ1693" s="16"/>
      <c r="AK1693" s="16"/>
      <c r="AL1693" s="16"/>
      <c r="AM1693" s="16"/>
      <c r="AN1693" s="16"/>
      <c r="AO1693" s="16"/>
      <c r="AP1693" s="16"/>
      <c r="AQ1693" s="16"/>
      <c r="AR1693" s="16"/>
      <c r="AS1693" s="16"/>
      <c r="AT1693" s="16"/>
      <c r="AU1693" s="16"/>
      <c r="AV1693" s="16"/>
      <c r="AW1693" s="16"/>
      <c r="AX1693" s="16"/>
      <c r="AY1693" s="16"/>
      <c r="AZ1693" s="16"/>
      <c r="BA1693" s="16"/>
      <c r="BB1693" s="16"/>
      <c r="BC1693" s="16"/>
      <c r="BD1693" s="16"/>
      <c r="BE1693" s="16"/>
      <c r="BF1693" s="16"/>
      <c r="BG1693" s="16"/>
    </row>
    <row r="1694" spans="1:59" s="5" customFormat="1" x14ac:dyDescent="0.2">
      <c r="A1694"/>
      <c r="B1694"/>
      <c r="C1694"/>
      <c r="D1694"/>
      <c r="E1694"/>
      <c r="F1694"/>
      <c r="G1694"/>
      <c r="H1694"/>
      <c r="I1694"/>
      <c r="J1694"/>
      <c r="K1694"/>
      <c r="L1694"/>
      <c r="M1694" s="16"/>
      <c r="N1694" s="3">
        <v>1689</v>
      </c>
      <c r="O1694" s="3" t="str">
        <f t="shared" si="238"/>
        <v>NA</v>
      </c>
      <c r="P1694" s="3" t="e">
        <f t="shared" si="234"/>
        <v>#VALUE!</v>
      </c>
      <c r="Q1694" s="3" t="e">
        <f t="shared" si="235"/>
        <v>#VALUE!</v>
      </c>
      <c r="R1694" s="3">
        <f t="shared" si="236"/>
        <v>-0.21905134362536613</v>
      </c>
      <c r="S1694" s="3">
        <f t="shared" si="237"/>
        <v>0.71871688317478277</v>
      </c>
      <c r="T1694" s="16"/>
      <c r="U1694" s="1"/>
      <c r="V1694" s="1"/>
      <c r="W1694" s="1"/>
      <c r="X1694" s="1"/>
      <c r="Y1694" s="1"/>
      <c r="Z1694" s="1"/>
      <c r="AA1694" s="1"/>
      <c r="AB1694" s="1"/>
      <c r="AC1694" s="1"/>
      <c r="AD1694" s="1"/>
      <c r="AE1694" s="16"/>
      <c r="AF1694" s="16"/>
      <c r="AG1694" s="16"/>
      <c r="AH1694" s="16"/>
      <c r="AI1694" s="16"/>
      <c r="AJ1694" s="16"/>
      <c r="AK1694" s="16"/>
      <c r="AL1694" s="16"/>
      <c r="AM1694" s="16"/>
      <c r="AN1694" s="16"/>
      <c r="AO1694" s="16"/>
      <c r="AP1694" s="16"/>
      <c r="AQ1694" s="16"/>
      <c r="AR1694" s="16"/>
      <c r="AS1694" s="16"/>
      <c r="AT1694" s="16"/>
      <c r="AU1694" s="16"/>
      <c r="AV1694" s="16"/>
      <c r="AW1694" s="16"/>
      <c r="AX1694" s="16"/>
      <c r="AY1694" s="16"/>
      <c r="AZ1694" s="16"/>
      <c r="BA1694" s="16"/>
      <c r="BB1694" s="16"/>
      <c r="BC1694" s="16"/>
      <c r="BD1694" s="16"/>
      <c r="BE1694" s="16"/>
      <c r="BF1694" s="16"/>
      <c r="BG1694" s="16"/>
    </row>
    <row r="1695" spans="1:59" s="5" customFormat="1" x14ac:dyDescent="0.2">
      <c r="A1695"/>
      <c r="B1695"/>
      <c r="C1695"/>
      <c r="D1695"/>
      <c r="E1695"/>
      <c r="F1695"/>
      <c r="G1695"/>
      <c r="H1695"/>
      <c r="I1695"/>
      <c r="J1695"/>
      <c r="K1695"/>
      <c r="L1695"/>
      <c r="M1695" s="16"/>
      <c r="N1695" s="3">
        <v>1690</v>
      </c>
      <c r="O1695" s="3" t="str">
        <f t="shared" si="238"/>
        <v>NA</v>
      </c>
      <c r="P1695" s="3" t="e">
        <f t="shared" si="234"/>
        <v>#VALUE!</v>
      </c>
      <c r="Q1695" s="3" t="e">
        <f t="shared" si="235"/>
        <v>#VALUE!</v>
      </c>
      <c r="R1695" s="3">
        <f t="shared" si="236"/>
        <v>-0.98381680742260957</v>
      </c>
      <c r="S1695" s="3">
        <f t="shared" si="237"/>
        <v>-0.13490171306624937</v>
      </c>
      <c r="T1695" s="16"/>
      <c r="U1695" s="1"/>
      <c r="V1695" s="1"/>
      <c r="W1695" s="1"/>
      <c r="X1695" s="1"/>
      <c r="Y1695" s="1"/>
      <c r="Z1695" s="1"/>
      <c r="AA1695" s="1"/>
      <c r="AB1695" s="1"/>
      <c r="AC1695" s="1"/>
      <c r="AD1695" s="1"/>
      <c r="AE1695" s="16"/>
      <c r="AF1695" s="16"/>
      <c r="AG1695" s="16"/>
      <c r="AH1695" s="16"/>
      <c r="AI1695" s="16"/>
      <c r="AJ1695" s="16"/>
      <c r="AK1695" s="16"/>
      <c r="AL1695" s="16"/>
      <c r="AM1695" s="16"/>
      <c r="AN1695" s="16"/>
      <c r="AO1695" s="16"/>
      <c r="AP1695" s="16"/>
      <c r="AQ1695" s="16"/>
      <c r="AR1695" s="16"/>
      <c r="AS1695" s="16"/>
      <c r="AT1695" s="16"/>
      <c r="AU1695" s="16"/>
      <c r="AV1695" s="16"/>
      <c r="AW1695" s="16"/>
      <c r="AX1695" s="16"/>
      <c r="AY1695" s="16"/>
      <c r="AZ1695" s="16"/>
      <c r="BA1695" s="16"/>
      <c r="BB1695" s="16"/>
      <c r="BC1695" s="16"/>
      <c r="BD1695" s="16"/>
      <c r="BE1695" s="16"/>
      <c r="BF1695" s="16"/>
      <c r="BG1695" s="16"/>
    </row>
    <row r="1696" spans="1:59" s="5" customFormat="1" x14ac:dyDescent="0.2">
      <c r="A1696"/>
      <c r="B1696"/>
      <c r="C1696"/>
      <c r="D1696"/>
      <c r="E1696"/>
      <c r="F1696"/>
      <c r="G1696"/>
      <c r="H1696"/>
      <c r="I1696"/>
      <c r="J1696"/>
      <c r="K1696"/>
      <c r="L1696"/>
      <c r="M1696" s="16"/>
      <c r="N1696" s="3">
        <v>1691</v>
      </c>
      <c r="O1696" s="3" t="str">
        <f t="shared" si="238"/>
        <v>NA</v>
      </c>
      <c r="P1696" s="3" t="e">
        <f t="shared" si="234"/>
        <v>#VALUE!</v>
      </c>
      <c r="Q1696" s="3" t="e">
        <f t="shared" si="235"/>
        <v>#VALUE!</v>
      </c>
      <c r="R1696" s="3">
        <f t="shared" si="236"/>
        <v>-0.11756048856204809</v>
      </c>
      <c r="S1696" s="3">
        <f t="shared" si="237"/>
        <v>0.23031607482875044</v>
      </c>
      <c r="T1696" s="16"/>
      <c r="U1696" s="1"/>
      <c r="V1696" s="1"/>
      <c r="W1696" s="1"/>
      <c r="X1696" s="1"/>
      <c r="Y1696" s="1"/>
      <c r="Z1696" s="1"/>
      <c r="AA1696" s="1"/>
      <c r="AB1696" s="1"/>
      <c r="AC1696" s="1"/>
      <c r="AD1696" s="1"/>
      <c r="AE1696" s="16"/>
      <c r="AF1696" s="16"/>
      <c r="AG1696" s="16"/>
      <c r="AH1696" s="16"/>
      <c r="AI1696" s="16"/>
      <c r="AJ1696" s="16"/>
      <c r="AK1696" s="16"/>
      <c r="AL1696" s="16"/>
      <c r="AM1696" s="16"/>
      <c r="AN1696" s="16"/>
      <c r="AO1696" s="16"/>
      <c r="AP1696" s="16"/>
      <c r="AQ1696" s="16"/>
      <c r="AR1696" s="16"/>
      <c r="AS1696" s="16"/>
      <c r="AT1696" s="16"/>
      <c r="AU1696" s="16"/>
      <c r="AV1696" s="16"/>
      <c r="AW1696" s="16"/>
      <c r="AX1696" s="16"/>
      <c r="AY1696" s="16"/>
      <c r="AZ1696" s="16"/>
      <c r="BA1696" s="16"/>
      <c r="BB1696" s="16"/>
      <c r="BC1696" s="16"/>
      <c r="BD1696" s="16"/>
      <c r="BE1696" s="16"/>
      <c r="BF1696" s="16"/>
      <c r="BG1696" s="16"/>
    </row>
    <row r="1697" spans="1:59" s="5" customFormat="1" x14ac:dyDescent="0.2">
      <c r="A1697"/>
      <c r="B1697"/>
      <c r="C1697"/>
      <c r="D1697"/>
      <c r="E1697"/>
      <c r="F1697"/>
      <c r="G1697"/>
      <c r="H1697"/>
      <c r="I1697"/>
      <c r="J1697"/>
      <c r="K1697"/>
      <c r="L1697"/>
      <c r="M1697" s="16"/>
      <c r="N1697" s="3">
        <v>1692</v>
      </c>
      <c r="O1697" s="3" t="str">
        <f t="shared" si="238"/>
        <v>NA</v>
      </c>
      <c r="P1697" s="3" t="e">
        <f t="shared" si="234"/>
        <v>#VALUE!</v>
      </c>
      <c r="Q1697" s="3" t="e">
        <f t="shared" si="235"/>
        <v>#VALUE!</v>
      </c>
      <c r="R1697" s="3">
        <f t="shared" si="236"/>
        <v>-0.96996484565467989</v>
      </c>
      <c r="S1697" s="3">
        <f t="shared" si="237"/>
        <v>-0.20156101276782837</v>
      </c>
      <c r="T1697" s="16"/>
      <c r="U1697" s="1"/>
      <c r="V1697" s="1"/>
      <c r="W1697" s="1"/>
      <c r="X1697" s="1"/>
      <c r="Y1697" s="1"/>
      <c r="Z1697" s="1"/>
      <c r="AA1697" s="1"/>
      <c r="AB1697" s="1"/>
      <c r="AC1697" s="1"/>
      <c r="AD1697" s="1"/>
      <c r="AE1697" s="16"/>
      <c r="AF1697" s="16"/>
      <c r="AG1697" s="16"/>
      <c r="AH1697" s="16"/>
      <c r="AI1697" s="16"/>
      <c r="AJ1697" s="16"/>
      <c r="AK1697" s="16"/>
      <c r="AL1697" s="16"/>
      <c r="AM1697" s="16"/>
      <c r="AN1697" s="16"/>
      <c r="AO1697" s="16"/>
      <c r="AP1697" s="16"/>
      <c r="AQ1697" s="16"/>
      <c r="AR1697" s="16"/>
      <c r="AS1697" s="16"/>
      <c r="AT1697" s="16"/>
      <c r="AU1697" s="16"/>
      <c r="AV1697" s="16"/>
      <c r="AW1697" s="16"/>
      <c r="AX1697" s="16"/>
      <c r="AY1697" s="16"/>
      <c r="AZ1697" s="16"/>
      <c r="BA1697" s="16"/>
      <c r="BB1697" s="16"/>
      <c r="BC1697" s="16"/>
      <c r="BD1697" s="16"/>
      <c r="BE1697" s="16"/>
      <c r="BF1697" s="16"/>
      <c r="BG1697" s="16"/>
    </row>
    <row r="1698" spans="1:59" s="5" customFormat="1" x14ac:dyDescent="0.2">
      <c r="A1698"/>
      <c r="B1698"/>
      <c r="C1698"/>
      <c r="D1698"/>
      <c r="E1698"/>
      <c r="F1698"/>
      <c r="G1698"/>
      <c r="H1698"/>
      <c r="I1698"/>
      <c r="J1698"/>
      <c r="K1698"/>
      <c r="L1698"/>
      <c r="M1698" s="16"/>
      <c r="N1698" s="3">
        <v>1693</v>
      </c>
      <c r="O1698" s="3" t="str">
        <f t="shared" si="238"/>
        <v>NA</v>
      </c>
      <c r="P1698" s="3" t="e">
        <f t="shared" si="234"/>
        <v>#VALUE!</v>
      </c>
      <c r="Q1698" s="3" t="e">
        <f t="shared" si="235"/>
        <v>#VALUE!</v>
      </c>
      <c r="R1698" s="3">
        <f t="shared" si="236"/>
        <v>-1.6069633498730043E-2</v>
      </c>
      <c r="S1698" s="3">
        <f t="shared" si="237"/>
        <v>-0.25808473351728206</v>
      </c>
      <c r="T1698" s="16"/>
      <c r="U1698" s="1"/>
      <c r="V1698" s="1"/>
      <c r="W1698" s="1"/>
      <c r="X1698" s="1"/>
      <c r="Y1698" s="1"/>
      <c r="Z1698" s="1"/>
      <c r="AA1698" s="1"/>
      <c r="AB1698" s="1"/>
      <c r="AC1698" s="1"/>
      <c r="AD1698" s="1"/>
      <c r="AE1698" s="16"/>
      <c r="AF1698" s="16"/>
      <c r="AG1698" s="16"/>
      <c r="AH1698" s="16"/>
      <c r="AI1698" s="16"/>
      <c r="AJ1698" s="16"/>
      <c r="AK1698" s="16"/>
      <c r="AL1698" s="16"/>
      <c r="AM1698" s="16"/>
      <c r="AN1698" s="16"/>
      <c r="AO1698" s="16"/>
      <c r="AP1698" s="16"/>
      <c r="AQ1698" s="16"/>
      <c r="AR1698" s="16"/>
      <c r="AS1698" s="16"/>
      <c r="AT1698" s="16"/>
      <c r="AU1698" s="16"/>
      <c r="AV1698" s="16"/>
      <c r="AW1698" s="16"/>
      <c r="AX1698" s="16"/>
      <c r="AY1698" s="16"/>
      <c r="AZ1698" s="16"/>
      <c r="BA1698" s="16"/>
      <c r="BB1698" s="16"/>
      <c r="BC1698" s="16"/>
      <c r="BD1698" s="16"/>
      <c r="BE1698" s="16"/>
      <c r="BF1698" s="16"/>
      <c r="BG1698" s="16"/>
    </row>
    <row r="1699" spans="1:59" s="5" customFormat="1" x14ac:dyDescent="0.2">
      <c r="A1699"/>
      <c r="B1699"/>
      <c r="C1699"/>
      <c r="D1699"/>
      <c r="E1699"/>
      <c r="F1699"/>
      <c r="G1699"/>
      <c r="H1699"/>
      <c r="I1699"/>
      <c r="J1699"/>
      <c r="K1699"/>
      <c r="L1699"/>
      <c r="M1699" s="16"/>
      <c r="N1699" s="3">
        <v>1694</v>
      </c>
      <c r="O1699" s="3" t="str">
        <f t="shared" si="238"/>
        <v>NA</v>
      </c>
      <c r="P1699" s="3" t="e">
        <f t="shared" si="234"/>
        <v>#VALUE!</v>
      </c>
      <c r="Q1699" s="3" t="e">
        <f t="shared" si="235"/>
        <v>#VALUE!</v>
      </c>
      <c r="R1699" s="3">
        <f t="shared" si="236"/>
        <v>-0.95611288388675009</v>
      </c>
      <c r="S1699" s="3">
        <f t="shared" si="237"/>
        <v>-0.26822031246940736</v>
      </c>
      <c r="T1699" s="16"/>
      <c r="U1699" s="1"/>
      <c r="V1699" s="1"/>
      <c r="W1699" s="1"/>
      <c r="X1699" s="1"/>
      <c r="Y1699" s="1"/>
      <c r="Z1699" s="1"/>
      <c r="AA1699" s="1"/>
      <c r="AB1699" s="1"/>
      <c r="AC1699" s="1"/>
      <c r="AD1699" s="1"/>
      <c r="AE1699" s="16"/>
      <c r="AF1699" s="16"/>
      <c r="AG1699" s="16"/>
      <c r="AH1699" s="16"/>
      <c r="AI1699" s="16"/>
      <c r="AJ1699" s="16"/>
      <c r="AK1699" s="16"/>
      <c r="AL1699" s="16"/>
      <c r="AM1699" s="16"/>
      <c r="AN1699" s="16"/>
      <c r="AO1699" s="16"/>
      <c r="AP1699" s="16"/>
      <c r="AQ1699" s="16"/>
      <c r="AR1699" s="16"/>
      <c r="AS1699" s="16"/>
      <c r="AT1699" s="16"/>
      <c r="AU1699" s="16"/>
      <c r="AV1699" s="16"/>
      <c r="AW1699" s="16"/>
      <c r="AX1699" s="16"/>
      <c r="AY1699" s="16"/>
      <c r="AZ1699" s="16"/>
      <c r="BA1699" s="16"/>
      <c r="BB1699" s="16"/>
      <c r="BC1699" s="16"/>
      <c r="BD1699" s="16"/>
      <c r="BE1699" s="16"/>
      <c r="BF1699" s="16"/>
      <c r="BG1699" s="16"/>
    </row>
    <row r="1700" spans="1:59" s="5" customFormat="1" x14ac:dyDescent="0.2">
      <c r="A1700"/>
      <c r="B1700"/>
      <c r="C1700"/>
      <c r="D1700"/>
      <c r="E1700"/>
      <c r="F1700"/>
      <c r="G1700"/>
      <c r="H1700"/>
      <c r="I1700"/>
      <c r="J1700"/>
      <c r="K1700"/>
      <c r="L1700"/>
      <c r="M1700" s="16"/>
      <c r="N1700" s="3">
        <v>1695</v>
      </c>
      <c r="O1700" s="3" t="str">
        <f t="shared" si="238"/>
        <v>NA</v>
      </c>
      <c r="P1700" s="3" t="e">
        <f t="shared" si="234"/>
        <v>#VALUE!</v>
      </c>
      <c r="Q1700" s="3" t="e">
        <f t="shared" si="235"/>
        <v>#VALUE!</v>
      </c>
      <c r="R1700" s="3">
        <f t="shared" si="236"/>
        <v>8.5421221564588021E-2</v>
      </c>
      <c r="S1700" s="3">
        <f t="shared" si="237"/>
        <v>-0.74648554186331439</v>
      </c>
      <c r="T1700" s="16"/>
      <c r="U1700" s="1"/>
      <c r="V1700" s="1"/>
      <c r="W1700" s="1"/>
      <c r="X1700" s="1"/>
      <c r="Y1700" s="1"/>
      <c r="Z1700" s="1"/>
      <c r="AA1700" s="1"/>
      <c r="AB1700" s="1"/>
      <c r="AC1700" s="1"/>
      <c r="AD1700" s="1"/>
      <c r="AE1700" s="16"/>
      <c r="AF1700" s="16"/>
      <c r="AG1700" s="16"/>
      <c r="AH1700" s="16"/>
      <c r="AI1700" s="16"/>
      <c r="AJ1700" s="16"/>
      <c r="AK1700" s="16"/>
      <c r="AL1700" s="16"/>
      <c r="AM1700" s="16"/>
      <c r="AN1700" s="16"/>
      <c r="AO1700" s="16"/>
      <c r="AP1700" s="16"/>
      <c r="AQ1700" s="16"/>
      <c r="AR1700" s="16"/>
      <c r="AS1700" s="16"/>
      <c r="AT1700" s="16"/>
      <c r="AU1700" s="16"/>
      <c r="AV1700" s="16"/>
      <c r="AW1700" s="16"/>
      <c r="AX1700" s="16"/>
      <c r="AY1700" s="16"/>
      <c r="AZ1700" s="16"/>
      <c r="BA1700" s="16"/>
      <c r="BB1700" s="16"/>
      <c r="BC1700" s="16"/>
      <c r="BD1700" s="16"/>
      <c r="BE1700" s="16"/>
      <c r="BF1700" s="16"/>
      <c r="BG1700" s="16"/>
    </row>
    <row r="1701" spans="1:59" s="5" customFormat="1" x14ac:dyDescent="0.2">
      <c r="A1701"/>
      <c r="B1701"/>
      <c r="C1701"/>
      <c r="D1701"/>
      <c r="E1701"/>
      <c r="F1701"/>
      <c r="G1701"/>
      <c r="H1701"/>
      <c r="I1701"/>
      <c r="J1701"/>
      <c r="K1701"/>
      <c r="L1701"/>
      <c r="M1701" s="16"/>
      <c r="N1701" s="3">
        <v>1696</v>
      </c>
      <c r="O1701" s="3" t="str">
        <f t="shared" si="238"/>
        <v>NA</v>
      </c>
      <c r="P1701" s="3" t="e">
        <f t="shared" si="234"/>
        <v>#VALUE!</v>
      </c>
      <c r="Q1701" s="3" t="e">
        <f t="shared" si="235"/>
        <v>#VALUE!</v>
      </c>
      <c r="R1701" s="3">
        <f t="shared" si="236"/>
        <v>-0.9422609221188204</v>
      </c>
      <c r="S1701" s="3">
        <f t="shared" si="237"/>
        <v>-0.33487961217098633</v>
      </c>
      <c r="T1701" s="16"/>
      <c r="U1701" s="1"/>
      <c r="V1701" s="1"/>
      <c r="W1701" s="1"/>
      <c r="X1701" s="1"/>
      <c r="Y1701" s="1"/>
      <c r="Z1701" s="1"/>
      <c r="AA1701" s="1"/>
      <c r="AB1701" s="1"/>
      <c r="AC1701" s="1"/>
      <c r="AD1701" s="1"/>
      <c r="AE1701" s="16"/>
      <c r="AF1701" s="16"/>
      <c r="AG1701" s="16"/>
      <c r="AH1701" s="16"/>
      <c r="AI1701" s="16"/>
      <c r="AJ1701" s="16"/>
      <c r="AK1701" s="16"/>
      <c r="AL1701" s="16"/>
      <c r="AM1701" s="16"/>
      <c r="AN1701" s="16"/>
      <c r="AO1701" s="16"/>
      <c r="AP1701" s="16"/>
      <c r="AQ1701" s="16"/>
      <c r="AR1701" s="16"/>
      <c r="AS1701" s="16"/>
      <c r="AT1701" s="16"/>
      <c r="AU1701" s="16"/>
      <c r="AV1701" s="16"/>
      <c r="AW1701" s="16"/>
      <c r="AX1701" s="16"/>
      <c r="AY1701" s="16"/>
      <c r="AZ1701" s="16"/>
      <c r="BA1701" s="16"/>
      <c r="BB1701" s="16"/>
      <c r="BC1701" s="16"/>
      <c r="BD1701" s="16"/>
      <c r="BE1701" s="16"/>
      <c r="BF1701" s="16"/>
      <c r="BG1701" s="16"/>
    </row>
    <row r="1702" spans="1:59" s="5" customFormat="1" x14ac:dyDescent="0.2">
      <c r="A1702"/>
      <c r="B1702"/>
      <c r="C1702"/>
      <c r="D1702"/>
      <c r="E1702"/>
      <c r="F1702"/>
      <c r="G1702"/>
      <c r="H1702"/>
      <c r="I1702"/>
      <c r="J1702"/>
      <c r="K1702"/>
      <c r="L1702"/>
      <c r="M1702" s="16"/>
      <c r="N1702" s="3">
        <v>1697</v>
      </c>
      <c r="O1702" s="3" t="str">
        <f t="shared" si="238"/>
        <v>NA</v>
      </c>
      <c r="P1702" s="3" t="e">
        <f t="shared" si="234"/>
        <v>#VALUE!</v>
      </c>
      <c r="Q1702" s="3" t="e">
        <f t="shared" si="235"/>
        <v>#VALUE!</v>
      </c>
      <c r="R1702" s="3">
        <f t="shared" si="236"/>
        <v>0.16894595418999633</v>
      </c>
      <c r="S1702" s="3">
        <f t="shared" si="237"/>
        <v>-0.98150161546997094</v>
      </c>
      <c r="T1702" s="16"/>
      <c r="U1702" s="1"/>
      <c r="V1702" s="1"/>
      <c r="W1702" s="1"/>
      <c r="X1702" s="1"/>
      <c r="Y1702" s="1"/>
      <c r="Z1702" s="1"/>
      <c r="AA1702" s="1"/>
      <c r="AB1702" s="1"/>
      <c r="AC1702" s="1"/>
      <c r="AD1702" s="1"/>
      <c r="AE1702" s="16"/>
      <c r="AF1702" s="16"/>
      <c r="AG1702" s="16"/>
      <c r="AH1702" s="16"/>
      <c r="AI1702" s="16"/>
      <c r="AJ1702" s="16"/>
      <c r="AK1702" s="16"/>
      <c r="AL1702" s="16"/>
      <c r="AM1702" s="16"/>
      <c r="AN1702" s="16"/>
      <c r="AO1702" s="16"/>
      <c r="AP1702" s="16"/>
      <c r="AQ1702" s="16"/>
      <c r="AR1702" s="16"/>
      <c r="AS1702" s="16"/>
      <c r="AT1702" s="16"/>
      <c r="AU1702" s="16"/>
      <c r="AV1702" s="16"/>
      <c r="AW1702" s="16"/>
      <c r="AX1702" s="16"/>
      <c r="AY1702" s="16"/>
      <c r="AZ1702" s="16"/>
      <c r="BA1702" s="16"/>
      <c r="BB1702" s="16"/>
      <c r="BC1702" s="16"/>
      <c r="BD1702" s="16"/>
      <c r="BE1702" s="16"/>
      <c r="BF1702" s="16"/>
      <c r="BG1702" s="16"/>
    </row>
    <row r="1703" spans="1:59" s="5" customFormat="1" x14ac:dyDescent="0.2">
      <c r="A1703"/>
      <c r="B1703"/>
      <c r="C1703"/>
      <c r="D1703"/>
      <c r="E1703"/>
      <c r="F1703"/>
      <c r="G1703"/>
      <c r="H1703"/>
      <c r="I1703"/>
      <c r="J1703"/>
      <c r="K1703"/>
      <c r="L1703"/>
      <c r="M1703" s="16"/>
      <c r="N1703" s="3">
        <v>1698</v>
      </c>
      <c r="O1703" s="3" t="str">
        <f t="shared" si="238"/>
        <v>NA</v>
      </c>
      <c r="P1703" s="3" t="e">
        <f t="shared" si="234"/>
        <v>#VALUE!</v>
      </c>
      <c r="Q1703" s="3" t="e">
        <f t="shared" si="235"/>
        <v>#VALUE!</v>
      </c>
      <c r="R1703" s="3">
        <f t="shared" si="236"/>
        <v>-0.46192466966853452</v>
      </c>
      <c r="S1703" s="3">
        <f t="shared" si="237"/>
        <v>-0.20029570586508133</v>
      </c>
      <c r="T1703" s="16"/>
      <c r="U1703" s="1"/>
      <c r="V1703" s="1"/>
      <c r="W1703" s="1"/>
      <c r="X1703" s="1"/>
      <c r="Y1703" s="1"/>
      <c r="Z1703" s="1"/>
      <c r="AA1703" s="1"/>
      <c r="AB1703" s="1"/>
      <c r="AC1703" s="1"/>
      <c r="AD1703" s="1"/>
      <c r="AE1703" s="16"/>
      <c r="AF1703" s="16"/>
      <c r="AG1703" s="16"/>
      <c r="AH1703" s="16"/>
      <c r="AI1703" s="16"/>
      <c r="AJ1703" s="16"/>
      <c r="AK1703" s="16"/>
      <c r="AL1703" s="16"/>
      <c r="AM1703" s="16"/>
      <c r="AN1703" s="16"/>
      <c r="AO1703" s="16"/>
      <c r="AP1703" s="16"/>
      <c r="AQ1703" s="16"/>
      <c r="AR1703" s="16"/>
      <c r="AS1703" s="16"/>
      <c r="AT1703" s="16"/>
      <c r="AU1703" s="16"/>
      <c r="AV1703" s="16"/>
      <c r="AW1703" s="16"/>
      <c r="AX1703" s="16"/>
      <c r="AY1703" s="16"/>
      <c r="AZ1703" s="16"/>
      <c r="BA1703" s="16"/>
      <c r="BB1703" s="16"/>
      <c r="BC1703" s="16"/>
      <c r="BD1703" s="16"/>
      <c r="BE1703" s="16"/>
      <c r="BF1703" s="16"/>
      <c r="BG1703" s="16"/>
    </row>
    <row r="1704" spans="1:59" s="5" customFormat="1" x14ac:dyDescent="0.2">
      <c r="A1704"/>
      <c r="B1704"/>
      <c r="C1704"/>
      <c r="D1704"/>
      <c r="E1704"/>
      <c r="F1704"/>
      <c r="G1704"/>
      <c r="H1704"/>
      <c r="I1704"/>
      <c r="J1704"/>
      <c r="K1704"/>
      <c r="L1704"/>
      <c r="M1704" s="16"/>
      <c r="N1704" s="3">
        <v>1699</v>
      </c>
      <c r="O1704" s="3" t="str">
        <f t="shared" si="238"/>
        <v>NA</v>
      </c>
      <c r="P1704" s="3" t="e">
        <f t="shared" si="234"/>
        <v>#VALUE!</v>
      </c>
      <c r="Q1704" s="3" t="e">
        <f t="shared" si="235"/>
        <v>#VALUE!</v>
      </c>
      <c r="R1704" s="3">
        <f t="shared" si="236"/>
        <v>0.2345045643774949</v>
      </c>
      <c r="S1704" s="3">
        <f t="shared" si="237"/>
        <v>-0.96313295433725155</v>
      </c>
      <c r="T1704" s="16"/>
      <c r="U1704" s="1"/>
      <c r="V1704" s="1"/>
      <c r="W1704" s="1"/>
      <c r="X1704" s="1"/>
      <c r="Y1704" s="1"/>
      <c r="Z1704" s="1"/>
      <c r="AA1704" s="1"/>
      <c r="AB1704" s="1"/>
      <c r="AC1704" s="1"/>
      <c r="AD1704" s="1"/>
      <c r="AE1704" s="16"/>
      <c r="AF1704" s="16"/>
      <c r="AG1704" s="16"/>
      <c r="AH1704" s="16"/>
      <c r="AI1704" s="16"/>
      <c r="AJ1704" s="16"/>
      <c r="AK1704" s="16"/>
      <c r="AL1704" s="16"/>
      <c r="AM1704" s="16"/>
      <c r="AN1704" s="16"/>
      <c r="AO1704" s="16"/>
      <c r="AP1704" s="16"/>
      <c r="AQ1704" s="16"/>
      <c r="AR1704" s="16"/>
      <c r="AS1704" s="16"/>
      <c r="AT1704" s="16"/>
      <c r="AU1704" s="16"/>
      <c r="AV1704" s="16"/>
      <c r="AW1704" s="16"/>
      <c r="AX1704" s="16"/>
      <c r="AY1704" s="16"/>
      <c r="AZ1704" s="16"/>
      <c r="BA1704" s="16"/>
      <c r="BB1704" s="16"/>
      <c r="BC1704" s="16"/>
      <c r="BD1704" s="16"/>
      <c r="BE1704" s="16"/>
      <c r="BF1704" s="16"/>
      <c r="BG1704" s="16"/>
    </row>
    <row r="1705" spans="1:59" s="5" customFormat="1" x14ac:dyDescent="0.2">
      <c r="A1705"/>
      <c r="B1705"/>
      <c r="C1705"/>
      <c r="D1705"/>
      <c r="E1705"/>
      <c r="F1705"/>
      <c r="G1705"/>
      <c r="H1705"/>
      <c r="I1705"/>
      <c r="J1705"/>
      <c r="K1705"/>
      <c r="L1705"/>
      <c r="M1705" s="16"/>
      <c r="N1705" s="3">
        <v>1700</v>
      </c>
      <c r="O1705" s="3" t="str">
        <f t="shared" si="238"/>
        <v>NA</v>
      </c>
      <c r="P1705" s="3" t="e">
        <f t="shared" si="234"/>
        <v>#VALUE!</v>
      </c>
      <c r="Q1705" s="3" t="e">
        <f t="shared" si="235"/>
        <v>#VALUE!</v>
      </c>
      <c r="R1705" s="3">
        <f t="shared" si="236"/>
        <v>1.8411582781751257E-2</v>
      </c>
      <c r="S1705" s="3">
        <f t="shared" si="237"/>
        <v>-6.5711799559176318E-2</v>
      </c>
      <c r="T1705" s="16"/>
      <c r="U1705" s="1"/>
      <c r="V1705" s="1"/>
      <c r="W1705" s="1"/>
      <c r="X1705" s="1"/>
      <c r="Y1705" s="1"/>
      <c r="Z1705" s="1"/>
      <c r="AA1705" s="1"/>
      <c r="AB1705" s="1"/>
      <c r="AC1705" s="1"/>
      <c r="AD1705" s="1"/>
      <c r="AE1705" s="16"/>
      <c r="AF1705" s="16"/>
      <c r="AG1705" s="16"/>
      <c r="AH1705" s="16"/>
      <c r="AI1705" s="16"/>
      <c r="AJ1705" s="16"/>
      <c r="AK1705" s="16"/>
      <c r="AL1705" s="16"/>
      <c r="AM1705" s="16"/>
      <c r="AN1705" s="16"/>
      <c r="AO1705" s="16"/>
      <c r="AP1705" s="16"/>
      <c r="AQ1705" s="16"/>
      <c r="AR1705" s="16"/>
      <c r="AS1705" s="16"/>
      <c r="AT1705" s="16"/>
      <c r="AU1705" s="16"/>
      <c r="AV1705" s="16"/>
      <c r="AW1705" s="16"/>
      <c r="AX1705" s="16"/>
      <c r="AY1705" s="16"/>
      <c r="AZ1705" s="16"/>
      <c r="BA1705" s="16"/>
      <c r="BB1705" s="16"/>
      <c r="BC1705" s="16"/>
      <c r="BD1705" s="16"/>
      <c r="BE1705" s="16"/>
      <c r="BF1705" s="16"/>
      <c r="BG1705" s="16"/>
    </row>
    <row r="1706" spans="1:59" s="5" customFormat="1" x14ac:dyDescent="0.2">
      <c r="A1706"/>
      <c r="B1706"/>
      <c r="C1706"/>
      <c r="D1706"/>
      <c r="E1706"/>
      <c r="F1706"/>
      <c r="G1706"/>
      <c r="H1706"/>
      <c r="I1706"/>
      <c r="J1706"/>
      <c r="K1706"/>
      <c r="L1706"/>
      <c r="M1706" s="16"/>
      <c r="N1706" s="3">
        <v>1701</v>
      </c>
      <c r="O1706" s="3" t="str">
        <f t="shared" si="238"/>
        <v>NA</v>
      </c>
      <c r="P1706" s="3" t="e">
        <f t="shared" si="234"/>
        <v>#VALUE!</v>
      </c>
      <c r="Q1706" s="3" t="e">
        <f t="shared" si="235"/>
        <v>#VALUE!</v>
      </c>
      <c r="R1706" s="3">
        <f t="shared" si="236"/>
        <v>0.30006317456499348</v>
      </c>
      <c r="S1706" s="3">
        <f t="shared" si="237"/>
        <v>-0.94476429320453215</v>
      </c>
      <c r="T1706" s="16"/>
      <c r="U1706" s="1"/>
      <c r="V1706" s="1"/>
      <c r="W1706" s="1"/>
      <c r="X1706" s="1"/>
      <c r="Y1706" s="1"/>
      <c r="Z1706" s="1"/>
      <c r="AA1706" s="1"/>
      <c r="AB1706" s="1"/>
      <c r="AC1706" s="1"/>
      <c r="AD1706" s="1"/>
      <c r="AE1706" s="16"/>
      <c r="AF1706" s="16"/>
      <c r="AG1706" s="16"/>
      <c r="AH1706" s="16"/>
      <c r="AI1706" s="16"/>
      <c r="AJ1706" s="16"/>
      <c r="AK1706" s="16"/>
      <c r="AL1706" s="16"/>
      <c r="AM1706" s="16"/>
      <c r="AN1706" s="16"/>
      <c r="AO1706" s="16"/>
      <c r="AP1706" s="16"/>
      <c r="AQ1706" s="16"/>
      <c r="AR1706" s="16"/>
      <c r="AS1706" s="16"/>
      <c r="AT1706" s="16"/>
      <c r="AU1706" s="16"/>
      <c r="AV1706" s="16"/>
      <c r="AW1706" s="16"/>
      <c r="AX1706" s="16"/>
      <c r="AY1706" s="16"/>
      <c r="AZ1706" s="16"/>
      <c r="BA1706" s="16"/>
      <c r="BB1706" s="16"/>
      <c r="BC1706" s="16"/>
      <c r="BD1706" s="16"/>
      <c r="BE1706" s="16"/>
      <c r="BF1706" s="16"/>
      <c r="BG1706" s="16"/>
    </row>
    <row r="1707" spans="1:59" s="5" customFormat="1" x14ac:dyDescent="0.2">
      <c r="A1707"/>
      <c r="B1707"/>
      <c r="C1707"/>
      <c r="D1707"/>
      <c r="E1707"/>
      <c r="F1707"/>
      <c r="G1707"/>
      <c r="H1707"/>
      <c r="I1707"/>
      <c r="J1707"/>
      <c r="K1707"/>
      <c r="L1707"/>
      <c r="M1707" s="16"/>
      <c r="N1707" s="3">
        <v>1702</v>
      </c>
      <c r="O1707" s="3" t="str">
        <f t="shared" si="238"/>
        <v>NA</v>
      </c>
      <c r="P1707" s="3" t="e">
        <f t="shared" si="234"/>
        <v>#VALUE!</v>
      </c>
      <c r="Q1707" s="3" t="e">
        <f t="shared" si="235"/>
        <v>#VALUE!</v>
      </c>
      <c r="R1707" s="3">
        <f t="shared" si="236"/>
        <v>0.49874783523203703</v>
      </c>
      <c r="S1707" s="3">
        <f t="shared" si="237"/>
        <v>6.8872106746728681E-2</v>
      </c>
      <c r="T1707" s="16"/>
      <c r="U1707" s="1"/>
      <c r="V1707" s="1"/>
      <c r="W1707" s="1"/>
      <c r="X1707" s="1"/>
      <c r="Y1707" s="1"/>
      <c r="Z1707" s="1"/>
      <c r="AA1707" s="1"/>
      <c r="AB1707" s="1"/>
      <c r="AC1707" s="1"/>
      <c r="AD1707" s="1"/>
      <c r="AE1707" s="16"/>
      <c r="AF1707" s="16"/>
      <c r="AG1707" s="16"/>
      <c r="AH1707" s="16"/>
      <c r="AI1707" s="16"/>
      <c r="AJ1707" s="16"/>
      <c r="AK1707" s="16"/>
      <c r="AL1707" s="16"/>
      <c r="AM1707" s="16"/>
      <c r="AN1707" s="16"/>
      <c r="AO1707" s="16"/>
      <c r="AP1707" s="16"/>
      <c r="AQ1707" s="16"/>
      <c r="AR1707" s="16"/>
      <c r="AS1707" s="16"/>
      <c r="AT1707" s="16"/>
      <c r="AU1707" s="16"/>
      <c r="AV1707" s="16"/>
      <c r="AW1707" s="16"/>
      <c r="AX1707" s="16"/>
      <c r="AY1707" s="16"/>
      <c r="AZ1707" s="16"/>
      <c r="BA1707" s="16"/>
      <c r="BB1707" s="16"/>
      <c r="BC1707" s="16"/>
      <c r="BD1707" s="16"/>
      <c r="BE1707" s="16"/>
      <c r="BF1707" s="16"/>
      <c r="BG1707" s="16"/>
    </row>
    <row r="1708" spans="1:59" s="5" customFormat="1" x14ac:dyDescent="0.2">
      <c r="A1708"/>
      <c r="B1708"/>
      <c r="C1708"/>
      <c r="D1708"/>
      <c r="E1708"/>
      <c r="F1708"/>
      <c r="G1708"/>
      <c r="H1708"/>
      <c r="I1708"/>
      <c r="J1708"/>
      <c r="K1708"/>
      <c r="L1708"/>
      <c r="M1708" s="16"/>
      <c r="N1708" s="3">
        <v>1703</v>
      </c>
      <c r="O1708" s="3" t="str">
        <f t="shared" si="238"/>
        <v>NA</v>
      </c>
      <c r="P1708" s="3" t="e">
        <f t="shared" si="234"/>
        <v>#VALUE!</v>
      </c>
      <c r="Q1708" s="3" t="e">
        <f t="shared" si="235"/>
        <v>#VALUE!</v>
      </c>
      <c r="R1708" s="3">
        <f t="shared" si="236"/>
        <v>0.36562178475249207</v>
      </c>
      <c r="S1708" s="3">
        <f t="shared" si="237"/>
        <v>-0.92639563207181275</v>
      </c>
      <c r="T1708" s="16"/>
      <c r="U1708" s="1"/>
      <c r="V1708" s="1"/>
      <c r="W1708" s="1"/>
      <c r="X1708" s="1"/>
      <c r="Y1708" s="1"/>
      <c r="Z1708" s="1"/>
      <c r="AA1708" s="1"/>
      <c r="AB1708" s="1"/>
      <c r="AC1708" s="1"/>
      <c r="AD1708" s="1"/>
      <c r="AE1708" s="16"/>
      <c r="AF1708" s="16"/>
      <c r="AG1708" s="16"/>
      <c r="AH1708" s="16"/>
      <c r="AI1708" s="16"/>
      <c r="AJ1708" s="16"/>
      <c r="AK1708" s="16"/>
      <c r="AL1708" s="16"/>
      <c r="AM1708" s="16"/>
      <c r="AN1708" s="16"/>
      <c r="AO1708" s="16"/>
      <c r="AP1708" s="16"/>
      <c r="AQ1708" s="16"/>
      <c r="AR1708" s="16"/>
      <c r="AS1708" s="16"/>
      <c r="AT1708" s="16"/>
      <c r="AU1708" s="16"/>
      <c r="AV1708" s="16"/>
      <c r="AW1708" s="16"/>
      <c r="AX1708" s="16"/>
      <c r="AY1708" s="16"/>
      <c r="AZ1708" s="16"/>
      <c r="BA1708" s="16"/>
      <c r="BB1708" s="16"/>
      <c r="BC1708" s="16"/>
      <c r="BD1708" s="16"/>
      <c r="BE1708" s="16"/>
      <c r="BF1708" s="16"/>
      <c r="BG1708" s="16"/>
    </row>
    <row r="1709" spans="1:59" s="5" customFormat="1" x14ac:dyDescent="0.2">
      <c r="A1709"/>
      <c r="B1709"/>
      <c r="C1709"/>
      <c r="D1709"/>
      <c r="E1709"/>
      <c r="F1709"/>
      <c r="G1709"/>
      <c r="H1709"/>
      <c r="I1709"/>
      <c r="J1709"/>
      <c r="K1709"/>
      <c r="L1709"/>
      <c r="M1709" s="16"/>
      <c r="N1709" s="3">
        <v>1704</v>
      </c>
      <c r="O1709" s="3" t="str">
        <f t="shared" si="238"/>
        <v>NA</v>
      </c>
      <c r="P1709" s="3" t="e">
        <f t="shared" si="234"/>
        <v>#VALUE!</v>
      </c>
      <c r="Q1709" s="3" t="e">
        <f t="shared" si="235"/>
        <v>#VALUE!</v>
      </c>
      <c r="R1709" s="3">
        <f t="shared" si="236"/>
        <v>0.97908408768232291</v>
      </c>
      <c r="S1709" s="3">
        <f t="shared" si="237"/>
        <v>0.20345601305263369</v>
      </c>
      <c r="T1709" s="16"/>
      <c r="U1709" s="1"/>
      <c r="V1709" s="1"/>
      <c r="W1709" s="1"/>
      <c r="X1709" s="1"/>
      <c r="Y1709" s="1"/>
      <c r="Z1709" s="1"/>
      <c r="AA1709" s="1"/>
      <c r="AB1709" s="1"/>
      <c r="AC1709" s="1"/>
      <c r="AD1709" s="1"/>
      <c r="AE1709" s="16"/>
      <c r="AF1709" s="16"/>
      <c r="AG1709" s="16"/>
      <c r="AH1709" s="16"/>
      <c r="AI1709" s="16"/>
      <c r="AJ1709" s="16"/>
      <c r="AK1709" s="16"/>
      <c r="AL1709" s="16"/>
      <c r="AM1709" s="16"/>
      <c r="AN1709" s="16"/>
      <c r="AO1709" s="16"/>
      <c r="AP1709" s="16"/>
      <c r="AQ1709" s="16"/>
      <c r="AR1709" s="16"/>
      <c r="AS1709" s="16"/>
      <c r="AT1709" s="16"/>
      <c r="AU1709" s="16"/>
      <c r="AV1709" s="16"/>
      <c r="AW1709" s="16"/>
      <c r="AX1709" s="16"/>
      <c r="AY1709" s="16"/>
      <c r="AZ1709" s="16"/>
      <c r="BA1709" s="16"/>
      <c r="BB1709" s="16"/>
      <c r="BC1709" s="16"/>
      <c r="BD1709" s="16"/>
      <c r="BE1709" s="16"/>
      <c r="BF1709" s="16"/>
      <c r="BG1709" s="16"/>
    </row>
    <row r="1710" spans="1:59" s="5" customFormat="1" x14ac:dyDescent="0.2">
      <c r="A1710"/>
      <c r="B1710"/>
      <c r="C1710"/>
      <c r="D1710"/>
      <c r="E1710"/>
      <c r="F1710"/>
      <c r="G1710"/>
      <c r="H1710"/>
      <c r="I1710"/>
      <c r="J1710"/>
      <c r="K1710"/>
      <c r="L1710"/>
      <c r="M1710" s="16"/>
      <c r="N1710" s="3">
        <v>1705</v>
      </c>
      <c r="O1710" s="3" t="str">
        <f t="shared" si="238"/>
        <v>NA</v>
      </c>
      <c r="P1710" s="3" t="e">
        <f t="shared" si="234"/>
        <v>#VALUE!</v>
      </c>
      <c r="Q1710" s="3" t="e">
        <f t="shared" si="235"/>
        <v>#VALUE!</v>
      </c>
      <c r="R1710" s="3">
        <f t="shared" si="236"/>
        <v>0.31487635722083301</v>
      </c>
      <c r="S1710" s="3">
        <f t="shared" si="237"/>
        <v>-0.6821952278987965</v>
      </c>
      <c r="T1710" s="16"/>
      <c r="U1710" s="1"/>
      <c r="V1710" s="1"/>
      <c r="W1710" s="1"/>
      <c r="X1710" s="1"/>
      <c r="Y1710" s="1"/>
      <c r="Z1710" s="1"/>
      <c r="AA1710" s="1"/>
      <c r="AB1710" s="1"/>
      <c r="AC1710" s="1"/>
      <c r="AD1710" s="1"/>
      <c r="AE1710" s="16"/>
      <c r="AF1710" s="16"/>
      <c r="AG1710" s="16"/>
      <c r="AH1710" s="16"/>
      <c r="AI1710" s="16"/>
      <c r="AJ1710" s="16"/>
      <c r="AK1710" s="16"/>
      <c r="AL1710" s="16"/>
      <c r="AM1710" s="16"/>
      <c r="AN1710" s="16"/>
      <c r="AO1710" s="16"/>
      <c r="AP1710" s="16"/>
      <c r="AQ1710" s="16"/>
      <c r="AR1710" s="16"/>
      <c r="AS1710" s="16"/>
      <c r="AT1710" s="16"/>
      <c r="AU1710" s="16"/>
      <c r="AV1710" s="16"/>
      <c r="AW1710" s="16"/>
      <c r="AX1710" s="16"/>
      <c r="AY1710" s="16"/>
      <c r="AZ1710" s="16"/>
      <c r="BA1710" s="16"/>
      <c r="BB1710" s="16"/>
      <c r="BC1710" s="16"/>
      <c r="BD1710" s="16"/>
      <c r="BE1710" s="16"/>
      <c r="BF1710" s="16"/>
      <c r="BG1710" s="16"/>
    </row>
    <row r="1711" spans="1:59" s="5" customFormat="1" x14ac:dyDescent="0.2">
      <c r="A1711"/>
      <c r="B1711"/>
      <c r="C1711"/>
      <c r="D1711"/>
      <c r="E1711"/>
      <c r="F1711"/>
      <c r="G1711"/>
      <c r="H1711"/>
      <c r="I1711"/>
      <c r="J1711"/>
      <c r="K1711"/>
      <c r="L1711"/>
      <c r="M1711" s="16"/>
      <c r="N1711" s="3">
        <v>1706</v>
      </c>
      <c r="O1711" s="3" t="str">
        <f t="shared" si="238"/>
        <v>NA</v>
      </c>
      <c r="P1711" s="3" t="e">
        <f t="shared" si="234"/>
        <v>#VALUE!</v>
      </c>
      <c r="Q1711" s="3" t="e">
        <f t="shared" si="235"/>
        <v>#VALUE!</v>
      </c>
      <c r="R1711" s="3">
        <f t="shared" si="236"/>
        <v>0.95628437036233593</v>
      </c>
      <c r="S1711" s="3">
        <f t="shared" si="237"/>
        <v>0.26760826922226333</v>
      </c>
      <c r="T1711" s="16"/>
      <c r="U1711" s="1"/>
      <c r="V1711" s="1"/>
      <c r="W1711" s="1"/>
      <c r="X1711" s="1"/>
      <c r="Y1711" s="1"/>
      <c r="Z1711" s="1"/>
      <c r="AA1711" s="1"/>
      <c r="AB1711" s="1"/>
      <c r="AC1711" s="1"/>
      <c r="AD1711" s="1"/>
      <c r="AE1711" s="16"/>
      <c r="AF1711" s="16"/>
      <c r="AG1711" s="16"/>
      <c r="AH1711" s="16"/>
      <c r="AI1711" s="16"/>
      <c r="AJ1711" s="16"/>
      <c r="AK1711" s="16"/>
      <c r="AL1711" s="16"/>
      <c r="AM1711" s="16"/>
      <c r="AN1711" s="16"/>
      <c r="AO1711" s="16"/>
      <c r="AP1711" s="16"/>
      <c r="AQ1711" s="16"/>
      <c r="AR1711" s="16"/>
      <c r="AS1711" s="16"/>
      <c r="AT1711" s="16"/>
      <c r="AU1711" s="16"/>
      <c r="AV1711" s="16"/>
      <c r="AW1711" s="16"/>
      <c r="AX1711" s="16"/>
      <c r="AY1711" s="16"/>
      <c r="AZ1711" s="16"/>
      <c r="BA1711" s="16"/>
      <c r="BB1711" s="16"/>
      <c r="BC1711" s="16"/>
      <c r="BD1711" s="16"/>
      <c r="BE1711" s="16"/>
      <c r="BF1711" s="16"/>
      <c r="BG1711" s="16"/>
    </row>
    <row r="1712" spans="1:59" s="5" customFormat="1" x14ac:dyDescent="0.2">
      <c r="A1712"/>
      <c r="B1712"/>
      <c r="C1712"/>
      <c r="D1712"/>
      <c r="E1712"/>
      <c r="F1712"/>
      <c r="G1712"/>
      <c r="H1712"/>
      <c r="I1712"/>
      <c r="J1712"/>
      <c r="K1712"/>
      <c r="L1712"/>
      <c r="M1712" s="16"/>
      <c r="N1712" s="3">
        <v>1707</v>
      </c>
      <c r="O1712" s="3" t="str">
        <f t="shared" si="238"/>
        <v>NA</v>
      </c>
      <c r="P1712" s="3" t="e">
        <f t="shared" si="234"/>
        <v>#VALUE!</v>
      </c>
      <c r="Q1712" s="3" t="e">
        <f t="shared" si="235"/>
        <v>#VALUE!</v>
      </c>
      <c r="R1712" s="3">
        <f t="shared" si="236"/>
        <v>0.14782689197001642</v>
      </c>
      <c r="S1712" s="3">
        <f t="shared" si="237"/>
        <v>-0.21216308068548356</v>
      </c>
      <c r="T1712" s="16"/>
      <c r="U1712" s="1"/>
      <c r="V1712" s="1"/>
      <c r="W1712" s="1"/>
      <c r="X1712" s="1"/>
      <c r="Y1712" s="1"/>
      <c r="Z1712" s="1"/>
      <c r="AA1712" s="1"/>
      <c r="AB1712" s="1"/>
      <c r="AC1712" s="1"/>
      <c r="AD1712" s="1"/>
      <c r="AE1712" s="16"/>
      <c r="AF1712" s="16"/>
      <c r="AG1712" s="16"/>
      <c r="AH1712" s="16"/>
      <c r="AI1712" s="16"/>
      <c r="AJ1712" s="16"/>
      <c r="AK1712" s="16"/>
      <c r="AL1712" s="16"/>
      <c r="AM1712" s="16"/>
      <c r="AN1712" s="16"/>
      <c r="AO1712" s="16"/>
      <c r="AP1712" s="16"/>
      <c r="AQ1712" s="16"/>
      <c r="AR1712" s="16"/>
      <c r="AS1712" s="16"/>
      <c r="AT1712" s="16"/>
      <c r="AU1712" s="16"/>
      <c r="AV1712" s="16"/>
      <c r="AW1712" s="16"/>
      <c r="AX1712" s="16"/>
      <c r="AY1712" s="16"/>
      <c r="AZ1712" s="16"/>
      <c r="BA1712" s="16"/>
      <c r="BB1712" s="16"/>
      <c r="BC1712" s="16"/>
      <c r="BD1712" s="16"/>
      <c r="BE1712" s="16"/>
      <c r="BF1712" s="16"/>
      <c r="BG1712" s="16"/>
    </row>
    <row r="1713" spans="1:59" s="5" customFormat="1" x14ac:dyDescent="0.2">
      <c r="A1713"/>
      <c r="B1713"/>
      <c r="C1713"/>
      <c r="D1713"/>
      <c r="E1713"/>
      <c r="F1713"/>
      <c r="G1713"/>
      <c r="H1713"/>
      <c r="I1713"/>
      <c r="J1713"/>
      <c r="K1713"/>
      <c r="L1713"/>
      <c r="M1713" s="16"/>
      <c r="N1713" s="3">
        <v>1708</v>
      </c>
      <c r="O1713" s="3" t="str">
        <f t="shared" si="238"/>
        <v>NA</v>
      </c>
      <c r="P1713" s="3" t="e">
        <f t="shared" si="234"/>
        <v>#VALUE!</v>
      </c>
      <c r="Q1713" s="3" t="e">
        <f t="shared" si="235"/>
        <v>#VALUE!</v>
      </c>
      <c r="R1713" s="3">
        <f t="shared" si="236"/>
        <v>0.93348465304234907</v>
      </c>
      <c r="S1713" s="3">
        <f t="shared" si="237"/>
        <v>0.33176052539189294</v>
      </c>
      <c r="T1713" s="16"/>
      <c r="U1713" s="1"/>
      <c r="V1713" s="1"/>
      <c r="W1713" s="1"/>
      <c r="X1713" s="1"/>
      <c r="Y1713" s="1"/>
      <c r="Z1713" s="1"/>
      <c r="AA1713" s="1"/>
      <c r="AB1713" s="1"/>
      <c r="AC1713" s="1"/>
      <c r="AD1713" s="1"/>
      <c r="AE1713" s="16"/>
      <c r="AF1713" s="16"/>
      <c r="AG1713" s="16"/>
      <c r="AH1713" s="16"/>
      <c r="AI1713" s="16"/>
      <c r="AJ1713" s="16"/>
      <c r="AK1713" s="16"/>
      <c r="AL1713" s="16"/>
      <c r="AM1713" s="16"/>
      <c r="AN1713" s="16"/>
      <c r="AO1713" s="16"/>
      <c r="AP1713" s="16"/>
      <c r="AQ1713" s="16"/>
      <c r="AR1713" s="16"/>
      <c r="AS1713" s="16"/>
      <c r="AT1713" s="16"/>
      <c r="AU1713" s="16"/>
      <c r="AV1713" s="16"/>
      <c r="AW1713" s="16"/>
      <c r="AX1713" s="16"/>
      <c r="AY1713" s="16"/>
      <c r="AZ1713" s="16"/>
      <c r="BA1713" s="16"/>
      <c r="BB1713" s="16"/>
      <c r="BC1713" s="16"/>
      <c r="BD1713" s="16"/>
      <c r="BE1713" s="16"/>
      <c r="BF1713" s="16"/>
      <c r="BG1713" s="16"/>
    </row>
    <row r="1714" spans="1:59" s="5" customFormat="1" x14ac:dyDescent="0.2">
      <c r="A1714"/>
      <c r="B1714"/>
      <c r="C1714"/>
      <c r="D1714"/>
      <c r="E1714"/>
      <c r="F1714"/>
      <c r="G1714"/>
      <c r="H1714"/>
      <c r="I1714"/>
      <c r="J1714"/>
      <c r="K1714"/>
      <c r="L1714"/>
      <c r="M1714" s="16"/>
      <c r="N1714" s="3">
        <v>1709</v>
      </c>
      <c r="O1714" s="3" t="str">
        <f t="shared" si="238"/>
        <v>NA</v>
      </c>
      <c r="P1714" s="3" t="e">
        <f t="shared" si="234"/>
        <v>#VALUE!</v>
      </c>
      <c r="Q1714" s="3" t="e">
        <f t="shared" si="235"/>
        <v>#VALUE!</v>
      </c>
      <c r="R1714" s="3">
        <f t="shared" si="236"/>
        <v>-1.9222573280800237E-2</v>
      </c>
      <c r="S1714" s="3">
        <f t="shared" si="237"/>
        <v>0.25786906652782954</v>
      </c>
      <c r="T1714" s="16"/>
      <c r="U1714" s="1"/>
      <c r="V1714" s="1"/>
      <c r="W1714" s="1"/>
      <c r="X1714" s="1"/>
      <c r="Y1714" s="1"/>
      <c r="Z1714" s="1"/>
      <c r="AA1714" s="1"/>
      <c r="AB1714" s="1"/>
      <c r="AC1714" s="1"/>
      <c r="AD1714" s="1"/>
      <c r="AE1714" s="16"/>
      <c r="AF1714" s="16"/>
      <c r="AG1714" s="16"/>
      <c r="AH1714" s="16"/>
      <c r="AI1714" s="16"/>
      <c r="AJ1714" s="16"/>
      <c r="AK1714" s="16"/>
      <c r="AL1714" s="16"/>
      <c r="AM1714" s="16"/>
      <c r="AN1714" s="16"/>
      <c r="AO1714" s="16"/>
      <c r="AP1714" s="16"/>
      <c r="AQ1714" s="16"/>
      <c r="AR1714" s="16"/>
      <c r="AS1714" s="16"/>
      <c r="AT1714" s="16"/>
      <c r="AU1714" s="16"/>
      <c r="AV1714" s="16"/>
      <c r="AW1714" s="16"/>
      <c r="AX1714" s="16"/>
      <c r="AY1714" s="16"/>
      <c r="AZ1714" s="16"/>
      <c r="BA1714" s="16"/>
      <c r="BB1714" s="16"/>
      <c r="BC1714" s="16"/>
      <c r="BD1714" s="16"/>
      <c r="BE1714" s="16"/>
      <c r="BF1714" s="16"/>
      <c r="BG1714" s="16"/>
    </row>
    <row r="1715" spans="1:59" s="5" customFormat="1" x14ac:dyDescent="0.2">
      <c r="A1715"/>
      <c r="B1715"/>
      <c r="C1715"/>
      <c r="D1715"/>
      <c r="E1715"/>
      <c r="F1715"/>
      <c r="G1715"/>
      <c r="H1715"/>
      <c r="I1715"/>
      <c r="J1715"/>
      <c r="K1715"/>
      <c r="L1715"/>
      <c r="M1715" s="16"/>
      <c r="N1715" s="3">
        <v>1710</v>
      </c>
      <c r="O1715" s="3" t="str">
        <f t="shared" si="238"/>
        <v>NA</v>
      </c>
      <c r="P1715" s="3" t="e">
        <f t="shared" si="234"/>
        <v>#VALUE!</v>
      </c>
      <c r="Q1715" s="3" t="e">
        <f t="shared" si="235"/>
        <v>#VALUE!</v>
      </c>
      <c r="R1715" s="3">
        <f t="shared" si="236"/>
        <v>0.9106849357223622</v>
      </c>
      <c r="S1715" s="3">
        <f t="shared" si="237"/>
        <v>0.39591278156152254</v>
      </c>
      <c r="T1715" s="16"/>
      <c r="U1715" s="1"/>
      <c r="V1715" s="1"/>
      <c r="W1715" s="1"/>
      <c r="X1715" s="1"/>
      <c r="Y1715" s="1"/>
      <c r="Z1715" s="1"/>
      <c r="AA1715" s="1"/>
      <c r="AB1715" s="1"/>
      <c r="AC1715" s="1"/>
      <c r="AD1715" s="1"/>
      <c r="AE1715" s="16"/>
      <c r="AF1715" s="16"/>
      <c r="AG1715" s="16"/>
      <c r="AH1715" s="16"/>
      <c r="AI1715" s="16"/>
      <c r="AJ1715" s="16"/>
      <c r="AK1715" s="16"/>
      <c r="AL1715" s="16"/>
      <c r="AM1715" s="16"/>
      <c r="AN1715" s="16"/>
      <c r="AO1715" s="16"/>
      <c r="AP1715" s="16"/>
      <c r="AQ1715" s="16"/>
      <c r="AR1715" s="16"/>
      <c r="AS1715" s="16"/>
      <c r="AT1715" s="16"/>
      <c r="AU1715" s="16"/>
      <c r="AV1715" s="16"/>
      <c r="AW1715" s="16"/>
      <c r="AX1715" s="16"/>
      <c r="AY1715" s="16"/>
      <c r="AZ1715" s="16"/>
      <c r="BA1715" s="16"/>
      <c r="BB1715" s="16"/>
      <c r="BC1715" s="16"/>
      <c r="BD1715" s="16"/>
      <c r="BE1715" s="16"/>
      <c r="BF1715" s="16"/>
      <c r="BG1715" s="16"/>
    </row>
    <row r="1716" spans="1:59" s="5" customFormat="1" x14ac:dyDescent="0.2">
      <c r="A1716"/>
      <c r="B1716"/>
      <c r="C1716"/>
      <c r="D1716"/>
      <c r="E1716"/>
      <c r="F1716"/>
      <c r="G1716"/>
      <c r="H1716"/>
      <c r="I1716"/>
      <c r="J1716"/>
      <c r="K1716"/>
      <c r="L1716"/>
      <c r="M1716" s="16"/>
      <c r="N1716" s="3">
        <v>1711</v>
      </c>
      <c r="O1716" s="3" t="str">
        <f t="shared" si="238"/>
        <v>NA</v>
      </c>
      <c r="P1716" s="3" t="e">
        <f t="shared" si="234"/>
        <v>#VALUE!</v>
      </c>
      <c r="Q1716" s="3" t="e">
        <f t="shared" si="235"/>
        <v>#VALUE!</v>
      </c>
      <c r="R1716" s="3">
        <f t="shared" si="236"/>
        <v>-0.18627203853161683</v>
      </c>
      <c r="S1716" s="3">
        <f t="shared" si="237"/>
        <v>0.72790121374114247</v>
      </c>
      <c r="T1716" s="16"/>
      <c r="U1716" s="1"/>
      <c r="V1716" s="1"/>
      <c r="W1716" s="1"/>
      <c r="X1716" s="1"/>
      <c r="Y1716" s="1"/>
      <c r="Z1716" s="1"/>
      <c r="AA1716" s="1"/>
      <c r="AB1716" s="1"/>
      <c r="AC1716" s="1"/>
      <c r="AD1716" s="1"/>
      <c r="AE1716" s="16"/>
      <c r="AF1716" s="16"/>
      <c r="AG1716" s="16"/>
      <c r="AH1716" s="16"/>
      <c r="AI1716" s="16"/>
      <c r="AJ1716" s="16"/>
      <c r="AK1716" s="16"/>
      <c r="AL1716" s="16"/>
      <c r="AM1716" s="16"/>
      <c r="AN1716" s="16"/>
      <c r="AO1716" s="16"/>
      <c r="AP1716" s="16"/>
      <c r="AQ1716" s="16"/>
      <c r="AR1716" s="16"/>
      <c r="AS1716" s="16"/>
      <c r="AT1716" s="16"/>
      <c r="AU1716" s="16"/>
      <c r="AV1716" s="16"/>
      <c r="AW1716" s="16"/>
      <c r="AX1716" s="16"/>
      <c r="AY1716" s="16"/>
      <c r="AZ1716" s="16"/>
      <c r="BA1716" s="16"/>
      <c r="BB1716" s="16"/>
      <c r="BC1716" s="16"/>
      <c r="BD1716" s="16"/>
      <c r="BE1716" s="16"/>
      <c r="BF1716" s="16"/>
      <c r="BG1716" s="16"/>
    </row>
    <row r="1717" spans="1:59" s="5" customFormat="1" x14ac:dyDescent="0.2">
      <c r="A1717"/>
      <c r="B1717"/>
      <c r="C1717"/>
      <c r="D1717"/>
      <c r="E1717"/>
      <c r="F1717"/>
      <c r="G1717"/>
      <c r="H1717"/>
      <c r="I1717"/>
      <c r="J1717"/>
      <c r="K1717"/>
      <c r="L1717"/>
      <c r="M1717" s="16"/>
      <c r="N1717" s="3">
        <v>1712</v>
      </c>
      <c r="O1717" s="3" t="str">
        <f t="shared" si="238"/>
        <v>NA</v>
      </c>
      <c r="P1717" s="3" t="e">
        <f t="shared" si="234"/>
        <v>#VALUE!</v>
      </c>
      <c r="Q1717" s="3" t="e">
        <f t="shared" si="235"/>
        <v>#VALUE!</v>
      </c>
      <c r="R1717" s="3">
        <f t="shared" si="236"/>
        <v>0.88788521840237522</v>
      </c>
      <c r="S1717" s="3">
        <f t="shared" si="237"/>
        <v>0.46006503773115215</v>
      </c>
      <c r="T1717" s="16"/>
      <c r="U1717" s="1"/>
      <c r="V1717" s="1"/>
      <c r="W1717" s="1"/>
      <c r="X1717" s="1"/>
      <c r="Y1717" s="1"/>
      <c r="Z1717" s="1"/>
      <c r="AA1717" s="1"/>
      <c r="AB1717" s="1"/>
      <c r="AC1717" s="1"/>
      <c r="AD1717" s="1"/>
      <c r="AE1717" s="16"/>
      <c r="AF1717" s="16"/>
      <c r="AG1717" s="16"/>
      <c r="AH1717" s="16"/>
      <c r="AI1717" s="16"/>
      <c r="AJ1717" s="16"/>
      <c r="AK1717" s="16"/>
      <c r="AL1717" s="16"/>
      <c r="AM1717" s="16"/>
      <c r="AN1717" s="16"/>
      <c r="AO1717" s="16"/>
      <c r="AP1717" s="16"/>
      <c r="AQ1717" s="16"/>
      <c r="AR1717" s="16"/>
      <c r="AS1717" s="16"/>
      <c r="AT1717" s="16"/>
      <c r="AU1717" s="16"/>
      <c r="AV1717" s="16"/>
      <c r="AW1717" s="16"/>
      <c r="AX1717" s="16"/>
      <c r="AY1717" s="16"/>
      <c r="AZ1717" s="16"/>
      <c r="BA1717" s="16"/>
      <c r="BB1717" s="16"/>
      <c r="BC1717" s="16"/>
      <c r="BD1717" s="16"/>
      <c r="BE1717" s="16"/>
      <c r="BF1717" s="16"/>
      <c r="BG1717" s="16"/>
    </row>
    <row r="1718" spans="1:59" s="5" customFormat="1" x14ac:dyDescent="0.2">
      <c r="A1718"/>
      <c r="B1718"/>
      <c r="C1718"/>
      <c r="D1718"/>
      <c r="E1718"/>
      <c r="F1718"/>
      <c r="G1718"/>
      <c r="H1718"/>
      <c r="I1718"/>
      <c r="J1718"/>
      <c r="K1718"/>
      <c r="L1718"/>
      <c r="M1718" s="16"/>
      <c r="N1718" s="3">
        <v>1713</v>
      </c>
      <c r="O1718" s="3" t="str">
        <f t="shared" si="238"/>
        <v>NA</v>
      </c>
      <c r="P1718" s="3" t="e">
        <f t="shared" si="234"/>
        <v>#VALUE!</v>
      </c>
      <c r="Q1718" s="3" t="e">
        <f t="shared" si="235"/>
        <v>#VALUE!</v>
      </c>
      <c r="R1718" s="3">
        <f t="shared" si="236"/>
        <v>-0.30102016851682623</v>
      </c>
      <c r="S1718" s="3">
        <f t="shared" si="237"/>
        <v>0.94935505199763526</v>
      </c>
      <c r="T1718" s="16"/>
      <c r="U1718" s="1"/>
      <c r="V1718" s="1"/>
      <c r="W1718" s="1"/>
      <c r="X1718" s="1"/>
      <c r="Y1718" s="1"/>
      <c r="Z1718" s="1"/>
      <c r="AA1718" s="1"/>
      <c r="AB1718" s="1"/>
      <c r="AC1718" s="1"/>
      <c r="AD1718" s="1"/>
      <c r="AE1718" s="16"/>
      <c r="AF1718" s="16"/>
      <c r="AG1718" s="16"/>
      <c r="AH1718" s="16"/>
      <c r="AI1718" s="16"/>
      <c r="AJ1718" s="16"/>
      <c r="AK1718" s="16"/>
      <c r="AL1718" s="16"/>
      <c r="AM1718" s="16"/>
      <c r="AN1718" s="16"/>
      <c r="AO1718" s="16"/>
      <c r="AP1718" s="16"/>
      <c r="AQ1718" s="16"/>
      <c r="AR1718" s="16"/>
      <c r="AS1718" s="16"/>
      <c r="AT1718" s="16"/>
      <c r="AU1718" s="16"/>
      <c r="AV1718" s="16"/>
      <c r="AW1718" s="16"/>
      <c r="AX1718" s="16"/>
      <c r="AY1718" s="16"/>
      <c r="AZ1718" s="16"/>
      <c r="BA1718" s="16"/>
      <c r="BB1718" s="16"/>
      <c r="BC1718" s="16"/>
      <c r="BD1718" s="16"/>
      <c r="BE1718" s="16"/>
      <c r="BF1718" s="16"/>
      <c r="BG1718" s="16"/>
    </row>
    <row r="1719" spans="1:59" s="5" customFormat="1" x14ac:dyDescent="0.2">
      <c r="A1719"/>
      <c r="B1719"/>
      <c r="C1719"/>
      <c r="D1719"/>
      <c r="E1719"/>
      <c r="F1719"/>
      <c r="G1719"/>
      <c r="H1719"/>
      <c r="I1719"/>
      <c r="J1719"/>
      <c r="K1719"/>
      <c r="L1719"/>
      <c r="M1719" s="16"/>
      <c r="N1719" s="3">
        <v>1714</v>
      </c>
      <c r="O1719" s="3" t="str">
        <f t="shared" si="238"/>
        <v>NA</v>
      </c>
      <c r="P1719" s="3" t="e">
        <f t="shared" si="234"/>
        <v>#VALUE!</v>
      </c>
      <c r="Q1719" s="3" t="e">
        <f t="shared" si="235"/>
        <v>#VALUE!</v>
      </c>
      <c r="R1719" s="3">
        <f t="shared" si="236"/>
        <v>0.43034868327207632</v>
      </c>
      <c r="S1719" s="3">
        <f t="shared" si="237"/>
        <v>0.26132887525561754</v>
      </c>
      <c r="T1719" s="16"/>
      <c r="U1719" s="1"/>
      <c r="V1719" s="1"/>
      <c r="W1719" s="1"/>
      <c r="X1719" s="1"/>
      <c r="Y1719" s="1"/>
      <c r="Z1719" s="1"/>
      <c r="AA1719" s="1"/>
      <c r="AB1719" s="1"/>
      <c r="AC1719" s="1"/>
      <c r="AD1719" s="1"/>
      <c r="AE1719" s="16"/>
      <c r="AF1719" s="16"/>
      <c r="AG1719" s="16"/>
      <c r="AH1719" s="16"/>
      <c r="AI1719" s="16"/>
      <c r="AJ1719" s="16"/>
      <c r="AK1719" s="16"/>
      <c r="AL1719" s="16"/>
      <c r="AM1719" s="16"/>
      <c r="AN1719" s="16"/>
      <c r="AO1719" s="16"/>
      <c r="AP1719" s="16"/>
      <c r="AQ1719" s="16"/>
      <c r="AR1719" s="16"/>
      <c r="AS1719" s="16"/>
      <c r="AT1719" s="16"/>
      <c r="AU1719" s="16"/>
      <c r="AV1719" s="16"/>
      <c r="AW1719" s="16"/>
      <c r="AX1719" s="16"/>
      <c r="AY1719" s="16"/>
      <c r="AZ1719" s="16"/>
      <c r="BA1719" s="16"/>
      <c r="BB1719" s="16"/>
      <c r="BC1719" s="16"/>
      <c r="BD1719" s="16"/>
      <c r="BE1719" s="16"/>
      <c r="BF1719" s="16"/>
      <c r="BG1719" s="16"/>
    </row>
    <row r="1720" spans="1:59" s="5" customFormat="1" x14ac:dyDescent="0.2">
      <c r="A1720"/>
      <c r="B1720"/>
      <c r="C1720"/>
      <c r="D1720"/>
      <c r="E1720"/>
      <c r="F1720"/>
      <c r="G1720"/>
      <c r="H1720"/>
      <c r="I1720"/>
      <c r="J1720"/>
      <c r="K1720"/>
      <c r="L1720"/>
      <c r="M1720" s="16"/>
      <c r="N1720" s="3">
        <v>1715</v>
      </c>
      <c r="O1720" s="3" t="str">
        <f t="shared" si="238"/>
        <v>NA</v>
      </c>
      <c r="P1720" s="3" t="e">
        <f t="shared" si="234"/>
        <v>#VALUE!</v>
      </c>
      <c r="Q1720" s="3" t="e">
        <f t="shared" si="235"/>
        <v>#VALUE!</v>
      </c>
      <c r="R1720" s="3">
        <f t="shared" si="236"/>
        <v>-0.36346696323642835</v>
      </c>
      <c r="S1720" s="3">
        <f t="shared" si="237"/>
        <v>0.92223058129730762</v>
      </c>
      <c r="T1720" s="16"/>
      <c r="U1720" s="1"/>
      <c r="V1720" s="1"/>
      <c r="W1720" s="1"/>
      <c r="X1720" s="1"/>
      <c r="Y1720" s="1"/>
      <c r="Z1720" s="1"/>
      <c r="AA1720" s="1"/>
      <c r="AB1720" s="1"/>
      <c r="AC1720" s="1"/>
      <c r="AD1720" s="1"/>
      <c r="AE1720" s="16"/>
      <c r="AF1720" s="16"/>
      <c r="AG1720" s="16"/>
      <c r="AH1720" s="16"/>
      <c r="AI1720" s="16"/>
      <c r="AJ1720" s="16"/>
      <c r="AK1720" s="16"/>
      <c r="AL1720" s="16"/>
      <c r="AM1720" s="16"/>
      <c r="AN1720" s="16"/>
      <c r="AO1720" s="16"/>
      <c r="AP1720" s="16"/>
      <c r="AQ1720" s="16"/>
      <c r="AR1720" s="16"/>
      <c r="AS1720" s="16"/>
      <c r="AT1720" s="16"/>
      <c r="AU1720" s="16"/>
      <c r="AV1720" s="16"/>
      <c r="AW1720" s="16"/>
      <c r="AX1720" s="16"/>
      <c r="AY1720" s="16"/>
      <c r="AZ1720" s="16"/>
      <c r="BA1720" s="16"/>
      <c r="BB1720" s="16"/>
      <c r="BC1720" s="16"/>
      <c r="BD1720" s="16"/>
      <c r="BE1720" s="16"/>
      <c r="BF1720" s="16"/>
      <c r="BG1720" s="16"/>
    </row>
    <row r="1721" spans="1:59" s="5" customFormat="1" x14ac:dyDescent="0.2">
      <c r="A1721"/>
      <c r="B1721"/>
      <c r="C1721"/>
      <c r="D1721"/>
      <c r="E1721"/>
      <c r="F1721"/>
      <c r="G1721"/>
      <c r="H1721"/>
      <c r="I1721"/>
      <c r="J1721"/>
      <c r="K1721"/>
      <c r="L1721"/>
      <c r="M1721" s="16"/>
      <c r="N1721" s="3">
        <v>1716</v>
      </c>
      <c r="O1721" s="3" t="str">
        <f t="shared" si="238"/>
        <v>NA</v>
      </c>
      <c r="P1721" s="3" t="e">
        <f t="shared" si="234"/>
        <v>#VALUE!</v>
      </c>
      <c r="Q1721" s="3" t="e">
        <f t="shared" si="235"/>
        <v>#VALUE!</v>
      </c>
      <c r="R1721" s="3">
        <f t="shared" si="236"/>
        <v>-2.7187851858222589E-2</v>
      </c>
      <c r="S1721" s="3">
        <f t="shared" si="237"/>
        <v>6.259271278008291E-2</v>
      </c>
      <c r="T1721" s="16"/>
      <c r="U1721" s="1"/>
      <c r="V1721" s="1"/>
      <c r="W1721" s="1"/>
      <c r="X1721" s="1"/>
      <c r="Y1721" s="1"/>
      <c r="Z1721" s="1"/>
      <c r="AA1721" s="1"/>
      <c r="AB1721" s="1"/>
      <c r="AC1721" s="1"/>
      <c r="AD1721" s="1"/>
      <c r="AE1721" s="16"/>
      <c r="AF1721" s="16"/>
      <c r="AG1721" s="16"/>
      <c r="AH1721" s="16"/>
      <c r="AI1721" s="16"/>
      <c r="AJ1721" s="16"/>
      <c r="AK1721" s="16"/>
      <c r="AL1721" s="16"/>
      <c r="AM1721" s="16"/>
      <c r="AN1721" s="16"/>
      <c r="AO1721" s="16"/>
      <c r="AP1721" s="16"/>
      <c r="AQ1721" s="16"/>
      <c r="AR1721" s="16"/>
      <c r="AS1721" s="16"/>
      <c r="AT1721" s="16"/>
      <c r="AU1721" s="16"/>
      <c r="AV1721" s="16"/>
      <c r="AW1721" s="16"/>
      <c r="AX1721" s="16"/>
      <c r="AY1721" s="16"/>
      <c r="AZ1721" s="16"/>
      <c r="BA1721" s="16"/>
      <c r="BB1721" s="16"/>
      <c r="BC1721" s="16"/>
      <c r="BD1721" s="16"/>
      <c r="BE1721" s="16"/>
      <c r="BF1721" s="16"/>
      <c r="BG1721" s="16"/>
    </row>
    <row r="1722" spans="1:59" s="5" customFormat="1" x14ac:dyDescent="0.2">
      <c r="A1722"/>
      <c r="B1722"/>
      <c r="C1722"/>
      <c r="D1722"/>
      <c r="E1722"/>
      <c r="F1722"/>
      <c r="G1722"/>
      <c r="H1722"/>
      <c r="I1722"/>
      <c r="J1722"/>
      <c r="K1722"/>
      <c r="L1722"/>
      <c r="M1722" s="16"/>
      <c r="N1722" s="3">
        <v>1717</v>
      </c>
      <c r="O1722" s="3" t="str">
        <f t="shared" si="238"/>
        <v>NA</v>
      </c>
      <c r="P1722" s="3" t="e">
        <f t="shared" si="234"/>
        <v>#VALUE!</v>
      </c>
      <c r="Q1722" s="3" t="e">
        <f t="shared" si="235"/>
        <v>#VALUE!</v>
      </c>
      <c r="R1722" s="3">
        <f t="shared" si="236"/>
        <v>-0.42591375795603037</v>
      </c>
      <c r="S1722" s="3">
        <f t="shared" si="237"/>
        <v>0.89510611059697998</v>
      </c>
      <c r="T1722" s="16"/>
      <c r="U1722" s="1"/>
      <c r="V1722" s="1"/>
      <c r="W1722" s="1"/>
      <c r="X1722" s="1"/>
      <c r="Y1722" s="1"/>
      <c r="Z1722" s="1"/>
      <c r="AA1722" s="1"/>
      <c r="AB1722" s="1"/>
      <c r="AC1722" s="1"/>
      <c r="AD1722" s="1"/>
      <c r="AE1722" s="16"/>
      <c r="AF1722" s="16"/>
      <c r="AG1722" s="16"/>
      <c r="AH1722" s="16"/>
      <c r="AI1722" s="16"/>
      <c r="AJ1722" s="16"/>
      <c r="AK1722" s="16"/>
      <c r="AL1722" s="16"/>
      <c r="AM1722" s="16"/>
      <c r="AN1722" s="16"/>
      <c r="AO1722" s="16"/>
      <c r="AP1722" s="16"/>
      <c r="AQ1722" s="16"/>
      <c r="AR1722" s="16"/>
      <c r="AS1722" s="16"/>
      <c r="AT1722" s="16"/>
      <c r="AU1722" s="16"/>
      <c r="AV1722" s="16"/>
      <c r="AW1722" s="16"/>
      <c r="AX1722" s="16"/>
      <c r="AY1722" s="16"/>
      <c r="AZ1722" s="16"/>
      <c r="BA1722" s="16"/>
      <c r="BB1722" s="16"/>
      <c r="BC1722" s="16"/>
      <c r="BD1722" s="16"/>
      <c r="BE1722" s="16"/>
      <c r="BF1722" s="16"/>
      <c r="BG1722" s="16"/>
    </row>
    <row r="1723" spans="1:59" s="5" customFormat="1" x14ac:dyDescent="0.2">
      <c r="A1723"/>
      <c r="B1723"/>
      <c r="C1723"/>
      <c r="D1723"/>
      <c r="E1723"/>
      <c r="F1723"/>
      <c r="G1723"/>
      <c r="H1723"/>
      <c r="I1723"/>
      <c r="J1723"/>
      <c r="K1723"/>
      <c r="L1723"/>
      <c r="M1723" s="16"/>
      <c r="N1723" s="3">
        <v>1718</v>
      </c>
      <c r="O1723" s="3" t="str">
        <f t="shared" si="238"/>
        <v>NA</v>
      </c>
      <c r="P1723" s="3" t="e">
        <f t="shared" si="234"/>
        <v>#VALUE!</v>
      </c>
      <c r="Q1723" s="3" t="e">
        <f t="shared" si="235"/>
        <v>#VALUE!</v>
      </c>
      <c r="R1723" s="3">
        <f t="shared" si="236"/>
        <v>-0.48472438698852149</v>
      </c>
      <c r="S1723" s="3">
        <f t="shared" si="237"/>
        <v>-0.13614344969545172</v>
      </c>
      <c r="T1723" s="16"/>
      <c r="U1723" s="1"/>
      <c r="V1723" s="1"/>
      <c r="W1723" s="1"/>
      <c r="X1723" s="1"/>
      <c r="Y1723" s="1"/>
      <c r="Z1723" s="1"/>
      <c r="AA1723" s="1"/>
      <c r="AB1723" s="1"/>
      <c r="AC1723" s="1"/>
      <c r="AD1723" s="1"/>
      <c r="AE1723" s="16"/>
      <c r="AF1723" s="16"/>
      <c r="AG1723" s="16"/>
      <c r="AH1723" s="16"/>
      <c r="AI1723" s="16"/>
      <c r="AJ1723" s="16"/>
      <c r="AK1723" s="16"/>
      <c r="AL1723" s="16"/>
      <c r="AM1723" s="16"/>
      <c r="AN1723" s="16"/>
      <c r="AO1723" s="16"/>
      <c r="AP1723" s="16"/>
      <c r="AQ1723" s="16"/>
      <c r="AR1723" s="16"/>
      <c r="AS1723" s="16"/>
      <c r="AT1723" s="16"/>
      <c r="AU1723" s="16"/>
      <c r="AV1723" s="16"/>
      <c r="AW1723" s="16"/>
      <c r="AX1723" s="16"/>
      <c r="AY1723" s="16"/>
      <c r="AZ1723" s="16"/>
      <c r="BA1723" s="16"/>
      <c r="BB1723" s="16"/>
      <c r="BC1723" s="16"/>
      <c r="BD1723" s="16"/>
      <c r="BE1723" s="16"/>
      <c r="BF1723" s="16"/>
      <c r="BG1723" s="16"/>
    </row>
    <row r="1724" spans="1:59" s="5" customFormat="1" x14ac:dyDescent="0.2">
      <c r="A1724"/>
      <c r="B1724"/>
      <c r="C1724"/>
      <c r="D1724"/>
      <c r="E1724"/>
      <c r="F1724"/>
      <c r="G1724"/>
      <c r="H1724"/>
      <c r="I1724"/>
      <c r="J1724"/>
      <c r="K1724"/>
      <c r="L1724"/>
      <c r="M1724" s="16"/>
      <c r="N1724" s="3">
        <v>1719</v>
      </c>
      <c r="O1724" s="3" t="str">
        <f t="shared" si="238"/>
        <v>NA</v>
      </c>
      <c r="P1724" s="3" t="e">
        <f t="shared" si="234"/>
        <v>#VALUE!</v>
      </c>
      <c r="Q1724" s="3" t="e">
        <f t="shared" si="235"/>
        <v>#VALUE!</v>
      </c>
      <c r="R1724" s="3">
        <f t="shared" si="236"/>
        <v>-0.48836055267563255</v>
      </c>
      <c r="S1724" s="3">
        <f t="shared" si="237"/>
        <v>0.86798163989665233</v>
      </c>
      <c r="T1724" s="16"/>
      <c r="U1724" s="1"/>
      <c r="V1724" s="1"/>
      <c r="W1724" s="1"/>
      <c r="X1724" s="1"/>
      <c r="Y1724" s="1"/>
      <c r="Z1724" s="1"/>
      <c r="AA1724" s="1"/>
      <c r="AB1724" s="1"/>
      <c r="AC1724" s="1"/>
      <c r="AD1724" s="1"/>
      <c r="AE1724" s="16"/>
      <c r="AF1724" s="16"/>
      <c r="AG1724" s="16"/>
      <c r="AH1724" s="16"/>
      <c r="AI1724" s="16"/>
      <c r="AJ1724" s="16"/>
      <c r="AK1724" s="16"/>
      <c r="AL1724" s="16"/>
      <c r="AM1724" s="16"/>
      <c r="AN1724" s="16"/>
      <c r="AO1724" s="16"/>
      <c r="AP1724" s="16"/>
      <c r="AQ1724" s="16"/>
      <c r="AR1724" s="16"/>
      <c r="AS1724" s="16"/>
      <c r="AT1724" s="16"/>
      <c r="AU1724" s="16"/>
      <c r="AV1724" s="16"/>
      <c r="AW1724" s="16"/>
      <c r="AX1724" s="16"/>
      <c r="AY1724" s="16"/>
      <c r="AZ1724" s="16"/>
      <c r="BA1724" s="16"/>
      <c r="BB1724" s="16"/>
      <c r="BC1724" s="16"/>
      <c r="BD1724" s="16"/>
      <c r="BE1724" s="16"/>
      <c r="BF1724" s="16"/>
      <c r="BG1724" s="16"/>
    </row>
    <row r="1725" spans="1:59" s="5" customFormat="1" x14ac:dyDescent="0.2">
      <c r="A1725"/>
      <c r="B1725"/>
      <c r="C1725"/>
      <c r="D1725"/>
      <c r="E1725"/>
      <c r="F1725"/>
      <c r="G1725"/>
      <c r="H1725"/>
      <c r="I1725"/>
      <c r="J1725"/>
      <c r="K1725"/>
      <c r="L1725"/>
      <c r="M1725" s="16"/>
      <c r="N1725" s="3">
        <v>1720</v>
      </c>
      <c r="O1725" s="3" t="str">
        <f t="shared" si="238"/>
        <v>NA</v>
      </c>
      <c r="P1725" s="3" t="e">
        <f t="shared" si="234"/>
        <v>#VALUE!</v>
      </c>
      <c r="Q1725" s="3" t="e">
        <f t="shared" si="235"/>
        <v>#VALUE!</v>
      </c>
      <c r="R1725" s="3">
        <f t="shared" si="236"/>
        <v>-0.9422609221188204</v>
      </c>
      <c r="S1725" s="3">
        <f t="shared" si="237"/>
        <v>-0.33487961217098633</v>
      </c>
      <c r="T1725" s="16"/>
      <c r="U1725" s="1"/>
      <c r="V1725" s="1"/>
      <c r="W1725" s="1"/>
      <c r="X1725" s="1"/>
      <c r="Y1725" s="1"/>
      <c r="Z1725" s="1"/>
      <c r="AA1725" s="1"/>
      <c r="AB1725" s="1"/>
      <c r="AC1725" s="1"/>
      <c r="AD1725" s="1"/>
      <c r="AE1725" s="16"/>
      <c r="AF1725" s="16"/>
      <c r="AG1725" s="16"/>
      <c r="AH1725" s="16"/>
      <c r="AI1725" s="16"/>
      <c r="AJ1725" s="16"/>
      <c r="AK1725" s="16"/>
      <c r="AL1725" s="16"/>
      <c r="AM1725" s="16"/>
      <c r="AN1725" s="16"/>
      <c r="AO1725" s="16"/>
      <c r="AP1725" s="16"/>
      <c r="AQ1725" s="16"/>
      <c r="AR1725" s="16"/>
      <c r="AS1725" s="16"/>
      <c r="AT1725" s="16"/>
      <c r="AU1725" s="16"/>
      <c r="AV1725" s="16"/>
      <c r="AW1725" s="16"/>
      <c r="AX1725" s="16"/>
      <c r="AY1725" s="16"/>
      <c r="AZ1725" s="16"/>
      <c r="BA1725" s="16"/>
      <c r="BB1725" s="16"/>
      <c r="BC1725" s="16"/>
      <c r="BD1725" s="16"/>
      <c r="BE1725" s="16"/>
      <c r="BF1725" s="16"/>
      <c r="BG1725" s="16"/>
    </row>
    <row r="1726" spans="1:59" s="5" customFormat="1" x14ac:dyDescent="0.2">
      <c r="A1726"/>
      <c r="B1726"/>
      <c r="C1726"/>
      <c r="D1726"/>
      <c r="E1726"/>
      <c r="F1726"/>
      <c r="G1726"/>
      <c r="H1726"/>
      <c r="I1726"/>
      <c r="J1726"/>
      <c r="K1726"/>
      <c r="L1726"/>
      <c r="M1726" s="16"/>
      <c r="N1726" s="3">
        <v>1721</v>
      </c>
      <c r="O1726" s="3" t="str">
        <f t="shared" si="238"/>
        <v>NA</v>
      </c>
      <c r="P1726" s="3" t="e">
        <f t="shared" si="234"/>
        <v>#VALUE!</v>
      </c>
      <c r="Q1726" s="3" t="e">
        <f t="shared" si="235"/>
        <v>#VALUE!</v>
      </c>
      <c r="R1726" s="3">
        <f t="shared" si="236"/>
        <v>-0.40483582005022423</v>
      </c>
      <c r="S1726" s="3">
        <f t="shared" si="237"/>
        <v>0.63296556628999578</v>
      </c>
      <c r="T1726" s="16"/>
      <c r="U1726" s="1"/>
      <c r="V1726" s="1"/>
      <c r="W1726" s="1"/>
      <c r="X1726" s="1"/>
      <c r="Y1726" s="1"/>
      <c r="Z1726" s="1"/>
      <c r="AA1726" s="1"/>
      <c r="AB1726" s="1"/>
      <c r="AC1726" s="1"/>
      <c r="AD1726" s="1"/>
      <c r="AE1726" s="16"/>
      <c r="AF1726" s="16"/>
      <c r="AG1726" s="16"/>
      <c r="AH1726" s="16"/>
      <c r="AI1726" s="16"/>
      <c r="AJ1726" s="16"/>
      <c r="AK1726" s="16"/>
      <c r="AL1726" s="16"/>
      <c r="AM1726" s="16"/>
      <c r="AN1726" s="16"/>
      <c r="AO1726" s="16"/>
      <c r="AP1726" s="16"/>
      <c r="AQ1726" s="16"/>
      <c r="AR1726" s="16"/>
      <c r="AS1726" s="16"/>
      <c r="AT1726" s="16"/>
      <c r="AU1726" s="16"/>
      <c r="AV1726" s="16"/>
      <c r="AW1726" s="16"/>
      <c r="AX1726" s="16"/>
      <c r="AY1726" s="16"/>
      <c r="AZ1726" s="16"/>
      <c r="BA1726" s="16"/>
      <c r="BB1726" s="16"/>
      <c r="BC1726" s="16"/>
      <c r="BD1726" s="16"/>
      <c r="BE1726" s="16"/>
      <c r="BF1726" s="16"/>
      <c r="BG1726" s="16"/>
    </row>
    <row r="1727" spans="1:59" s="5" customFormat="1" x14ac:dyDescent="0.2">
      <c r="A1727"/>
      <c r="B1727"/>
      <c r="C1727"/>
      <c r="D1727"/>
      <c r="E1727"/>
      <c r="F1727"/>
      <c r="G1727"/>
      <c r="H1727"/>
      <c r="I1727"/>
      <c r="J1727"/>
      <c r="K1727"/>
      <c r="L1727"/>
      <c r="M1727" s="16"/>
      <c r="N1727" s="3">
        <v>1722</v>
      </c>
      <c r="O1727" s="3" t="str">
        <f t="shared" si="238"/>
        <v>NA</v>
      </c>
      <c r="P1727" s="3" t="e">
        <f t="shared" si="234"/>
        <v>#VALUE!</v>
      </c>
      <c r="Q1727" s="3" t="e">
        <f t="shared" si="235"/>
        <v>#VALUE!</v>
      </c>
      <c r="R1727" s="3">
        <f t="shared" si="236"/>
        <v>-0.91093816484172574</v>
      </c>
      <c r="S1727" s="3">
        <f t="shared" si="237"/>
        <v>-0.39532978965695653</v>
      </c>
      <c r="T1727" s="16"/>
      <c r="U1727" s="1"/>
      <c r="V1727" s="1"/>
      <c r="W1727" s="1"/>
      <c r="X1727" s="1"/>
      <c r="Y1727" s="1"/>
      <c r="Z1727" s="1"/>
      <c r="AA1727" s="1"/>
      <c r="AB1727" s="1"/>
      <c r="AC1727" s="1"/>
      <c r="AD1727" s="1"/>
      <c r="AE1727" s="16"/>
      <c r="AF1727" s="16"/>
      <c r="AG1727" s="16"/>
      <c r="AH1727" s="16"/>
      <c r="AI1727" s="16"/>
      <c r="AJ1727" s="16"/>
      <c r="AK1727" s="16"/>
      <c r="AL1727" s="16"/>
      <c r="AM1727" s="16"/>
      <c r="AN1727" s="16"/>
      <c r="AO1727" s="16"/>
      <c r="AP1727" s="16"/>
      <c r="AQ1727" s="16"/>
      <c r="AR1727" s="16"/>
      <c r="AS1727" s="16"/>
      <c r="AT1727" s="16"/>
      <c r="AU1727" s="16"/>
      <c r="AV1727" s="16"/>
      <c r="AW1727" s="16"/>
      <c r="AX1727" s="16"/>
      <c r="AY1727" s="16"/>
      <c r="AZ1727" s="16"/>
      <c r="BA1727" s="16"/>
      <c r="BB1727" s="16"/>
      <c r="BC1727" s="16"/>
      <c r="BD1727" s="16"/>
      <c r="BE1727" s="16"/>
      <c r="BF1727" s="16"/>
      <c r="BG1727" s="16"/>
    </row>
    <row r="1728" spans="1:59" s="5" customFormat="1" x14ac:dyDescent="0.2">
      <c r="A1728"/>
      <c r="B1728"/>
      <c r="C1728"/>
      <c r="D1728"/>
      <c r="E1728"/>
      <c r="F1728"/>
      <c r="G1728"/>
      <c r="H1728"/>
      <c r="I1728"/>
      <c r="J1728"/>
      <c r="K1728"/>
      <c r="L1728"/>
      <c r="M1728" s="16"/>
      <c r="N1728" s="3">
        <v>1723</v>
      </c>
      <c r="O1728" s="3" t="str">
        <f t="shared" si="238"/>
        <v>NA</v>
      </c>
      <c r="P1728" s="3" t="e">
        <f t="shared" si="234"/>
        <v>#VALUE!</v>
      </c>
      <c r="Q1728" s="3" t="e">
        <f t="shared" si="235"/>
        <v>#VALUE!</v>
      </c>
      <c r="R1728" s="3">
        <f t="shared" si="236"/>
        <v>-0.17533956007980545</v>
      </c>
      <c r="S1728" s="3">
        <f t="shared" si="237"/>
        <v>0.19005788977701049</v>
      </c>
      <c r="T1728" s="16"/>
      <c r="U1728" s="1"/>
      <c r="V1728" s="1"/>
      <c r="W1728" s="1"/>
      <c r="X1728" s="1"/>
      <c r="Y1728" s="1"/>
      <c r="Z1728" s="1"/>
      <c r="AA1728" s="1"/>
      <c r="AB1728" s="1"/>
      <c r="AC1728" s="1"/>
      <c r="AD1728" s="1"/>
      <c r="AE1728" s="16"/>
      <c r="AF1728" s="16"/>
      <c r="AG1728" s="16"/>
      <c r="AH1728" s="16"/>
      <c r="AI1728" s="16"/>
      <c r="AJ1728" s="16"/>
      <c r="AK1728" s="16"/>
      <c r="AL1728" s="16"/>
      <c r="AM1728" s="16"/>
      <c r="AN1728" s="16"/>
      <c r="AO1728" s="16"/>
      <c r="AP1728" s="16"/>
      <c r="AQ1728" s="16"/>
      <c r="AR1728" s="16"/>
      <c r="AS1728" s="16"/>
      <c r="AT1728" s="16"/>
      <c r="AU1728" s="16"/>
      <c r="AV1728" s="16"/>
      <c r="AW1728" s="16"/>
      <c r="AX1728" s="16"/>
      <c r="AY1728" s="16"/>
      <c r="AZ1728" s="16"/>
      <c r="BA1728" s="16"/>
      <c r="BB1728" s="16"/>
      <c r="BC1728" s="16"/>
      <c r="BD1728" s="16"/>
      <c r="BE1728" s="16"/>
      <c r="BF1728" s="16"/>
      <c r="BG1728" s="16"/>
    </row>
    <row r="1729" spans="1:59" s="5" customFormat="1" x14ac:dyDescent="0.2">
      <c r="A1729"/>
      <c r="B1729"/>
      <c r="C1729"/>
      <c r="D1729"/>
      <c r="E1729"/>
      <c r="F1729"/>
      <c r="G1729"/>
      <c r="H1729"/>
      <c r="I1729"/>
      <c r="J1729"/>
      <c r="K1729"/>
      <c r="L1729"/>
      <c r="M1729" s="16"/>
      <c r="N1729" s="3">
        <v>1724</v>
      </c>
      <c r="O1729" s="3" t="str">
        <f t="shared" si="238"/>
        <v>NA</v>
      </c>
      <c r="P1729" s="3" t="e">
        <f t="shared" si="234"/>
        <v>#VALUE!</v>
      </c>
      <c r="Q1729" s="3" t="e">
        <f t="shared" si="235"/>
        <v>#VALUE!</v>
      </c>
      <c r="R1729" s="3">
        <f t="shared" si="236"/>
        <v>-0.87961540756463119</v>
      </c>
      <c r="S1729" s="3">
        <f t="shared" si="237"/>
        <v>-0.45577996714292679</v>
      </c>
      <c r="T1729" s="16"/>
      <c r="U1729" s="1"/>
      <c r="V1729" s="1"/>
      <c r="W1729" s="1"/>
      <c r="X1729" s="1"/>
      <c r="Y1729" s="1"/>
      <c r="Z1729" s="1"/>
      <c r="AA1729" s="1"/>
      <c r="AB1729" s="1"/>
      <c r="AC1729" s="1"/>
      <c r="AD1729" s="1"/>
      <c r="AE1729" s="16"/>
      <c r="AF1729" s="16"/>
      <c r="AG1729" s="16"/>
      <c r="AH1729" s="16"/>
      <c r="AI1729" s="16"/>
      <c r="AJ1729" s="16"/>
      <c r="AK1729" s="16"/>
      <c r="AL1729" s="16"/>
      <c r="AM1729" s="16"/>
      <c r="AN1729" s="16"/>
      <c r="AO1729" s="16"/>
      <c r="AP1729" s="16"/>
      <c r="AQ1729" s="16"/>
      <c r="AR1729" s="16"/>
      <c r="AS1729" s="16"/>
      <c r="AT1729" s="16"/>
      <c r="AU1729" s="16"/>
      <c r="AV1729" s="16"/>
      <c r="AW1729" s="16"/>
      <c r="AX1729" s="16"/>
      <c r="AY1729" s="16"/>
      <c r="AZ1729" s="16"/>
      <c r="BA1729" s="16"/>
      <c r="BB1729" s="16"/>
      <c r="BC1729" s="16"/>
      <c r="BD1729" s="16"/>
      <c r="BE1729" s="16"/>
      <c r="BF1729" s="16"/>
      <c r="BG1729" s="16"/>
    </row>
    <row r="1730" spans="1:59" s="5" customFormat="1" x14ac:dyDescent="0.2">
      <c r="A1730"/>
      <c r="B1730"/>
      <c r="C1730"/>
      <c r="D1730"/>
      <c r="E1730"/>
      <c r="F1730"/>
      <c r="G1730"/>
      <c r="H1730"/>
      <c r="I1730"/>
      <c r="J1730"/>
      <c r="K1730"/>
      <c r="L1730"/>
      <c r="M1730" s="16"/>
      <c r="N1730" s="3">
        <v>1725</v>
      </c>
      <c r="O1730" s="3" t="str">
        <f t="shared" si="238"/>
        <v>NA</v>
      </c>
      <c r="P1730" s="3" t="e">
        <f t="shared" si="234"/>
        <v>#VALUE!</v>
      </c>
      <c r="Q1730" s="3" t="e">
        <f t="shared" si="235"/>
        <v>#VALUE!</v>
      </c>
      <c r="R1730" s="3">
        <f t="shared" si="236"/>
        <v>5.4156699890613252E-2</v>
      </c>
      <c r="S1730" s="3">
        <f t="shared" si="237"/>
        <v>-0.25284978673597502</v>
      </c>
      <c r="T1730" s="16"/>
      <c r="U1730" s="1"/>
      <c r="V1730" s="1"/>
      <c r="W1730" s="1"/>
      <c r="X1730" s="1"/>
      <c r="Y1730" s="1"/>
      <c r="Z1730" s="1"/>
      <c r="AA1730" s="1"/>
      <c r="AB1730" s="1"/>
      <c r="AC1730" s="1"/>
      <c r="AD1730" s="1"/>
      <c r="AE1730" s="16"/>
      <c r="AF1730" s="16"/>
      <c r="AG1730" s="16"/>
      <c r="AH1730" s="16"/>
      <c r="AI1730" s="16"/>
      <c r="AJ1730" s="16"/>
      <c r="AK1730" s="16"/>
      <c r="AL1730" s="16"/>
      <c r="AM1730" s="16"/>
      <c r="AN1730" s="16"/>
      <c r="AO1730" s="16"/>
      <c r="AP1730" s="16"/>
      <c r="AQ1730" s="16"/>
      <c r="AR1730" s="16"/>
      <c r="AS1730" s="16"/>
      <c r="AT1730" s="16"/>
      <c r="AU1730" s="16"/>
      <c r="AV1730" s="16"/>
      <c r="AW1730" s="16"/>
      <c r="AX1730" s="16"/>
      <c r="AY1730" s="16"/>
      <c r="AZ1730" s="16"/>
      <c r="BA1730" s="16"/>
      <c r="BB1730" s="16"/>
      <c r="BC1730" s="16"/>
      <c r="BD1730" s="16"/>
      <c r="BE1730" s="16"/>
      <c r="BF1730" s="16"/>
      <c r="BG1730" s="16"/>
    </row>
    <row r="1731" spans="1:59" s="5" customFormat="1" x14ac:dyDescent="0.2">
      <c r="A1731"/>
      <c r="B1731"/>
      <c r="C1731"/>
      <c r="D1731"/>
      <c r="E1731"/>
      <c r="F1731"/>
      <c r="G1731"/>
      <c r="H1731"/>
      <c r="I1731"/>
      <c r="J1731"/>
      <c r="K1731"/>
      <c r="L1731"/>
      <c r="M1731" s="16"/>
      <c r="N1731" s="3">
        <v>1726</v>
      </c>
      <c r="O1731" s="3" t="str">
        <f t="shared" si="238"/>
        <v>NA</v>
      </c>
      <c r="P1731" s="3" t="e">
        <f t="shared" si="234"/>
        <v>#VALUE!</v>
      </c>
      <c r="Q1731" s="3" t="e">
        <f t="shared" si="235"/>
        <v>#VALUE!</v>
      </c>
      <c r="R1731" s="3">
        <f t="shared" si="236"/>
        <v>-0.84829265028753664</v>
      </c>
      <c r="S1731" s="3">
        <f t="shared" si="237"/>
        <v>-0.51623014462889694</v>
      </c>
      <c r="T1731" s="16"/>
      <c r="U1731" s="1"/>
      <c r="V1731" s="1"/>
      <c r="W1731" s="1"/>
      <c r="X1731" s="1"/>
      <c r="Y1731" s="1"/>
      <c r="Z1731" s="1"/>
      <c r="AA1731" s="1"/>
      <c r="AB1731" s="1"/>
      <c r="AC1731" s="1"/>
      <c r="AD1731" s="1"/>
      <c r="AE1731" s="16"/>
      <c r="AF1731" s="16"/>
      <c r="AG1731" s="16"/>
      <c r="AH1731" s="16"/>
      <c r="AI1731" s="16"/>
      <c r="AJ1731" s="16"/>
      <c r="AK1731" s="16"/>
      <c r="AL1731" s="16"/>
      <c r="AM1731" s="16"/>
      <c r="AN1731" s="16"/>
      <c r="AO1731" s="16"/>
      <c r="AP1731" s="16"/>
      <c r="AQ1731" s="16"/>
      <c r="AR1731" s="16"/>
      <c r="AS1731" s="16"/>
      <c r="AT1731" s="16"/>
      <c r="AU1731" s="16"/>
      <c r="AV1731" s="16"/>
      <c r="AW1731" s="16"/>
      <c r="AX1731" s="16"/>
      <c r="AY1731" s="16"/>
      <c r="AZ1731" s="16"/>
      <c r="BA1731" s="16"/>
      <c r="BB1731" s="16"/>
      <c r="BC1731" s="16"/>
      <c r="BD1731" s="16"/>
      <c r="BE1731" s="16"/>
      <c r="BF1731" s="16"/>
      <c r="BG1731" s="16"/>
    </row>
    <row r="1732" spans="1:59" s="5" customFormat="1" x14ac:dyDescent="0.2">
      <c r="A1732"/>
      <c r="B1732"/>
      <c r="C1732"/>
      <c r="D1732"/>
      <c r="E1732"/>
      <c r="F1732"/>
      <c r="G1732"/>
      <c r="H1732"/>
      <c r="I1732"/>
      <c r="J1732"/>
      <c r="K1732"/>
      <c r="L1732"/>
      <c r="M1732" s="16"/>
      <c r="N1732" s="3">
        <v>1727</v>
      </c>
      <c r="O1732" s="3" t="str">
        <f t="shared" si="238"/>
        <v>NA</v>
      </c>
      <c r="P1732" s="3" t="e">
        <f t="shared" si="234"/>
        <v>#VALUE!</v>
      </c>
      <c r="Q1732" s="3" t="e">
        <f t="shared" si="235"/>
        <v>#VALUE!</v>
      </c>
      <c r="R1732" s="3">
        <f t="shared" si="236"/>
        <v>0.28365295986103201</v>
      </c>
      <c r="S1732" s="3">
        <f t="shared" si="237"/>
        <v>-0.69575746324896026</v>
      </c>
      <c r="T1732" s="16"/>
      <c r="U1732" s="1"/>
      <c r="V1732" s="1"/>
      <c r="W1732" s="1"/>
      <c r="X1732" s="1"/>
      <c r="Y1732" s="1"/>
      <c r="Z1732" s="1"/>
      <c r="AA1732" s="1"/>
      <c r="AB1732" s="1"/>
      <c r="AC1732" s="1"/>
      <c r="AD1732" s="1"/>
      <c r="AE1732" s="16"/>
      <c r="AF1732" s="16"/>
      <c r="AG1732" s="16"/>
      <c r="AH1732" s="16"/>
      <c r="AI1732" s="16"/>
      <c r="AJ1732" s="16"/>
      <c r="AK1732" s="16"/>
      <c r="AL1732" s="16"/>
      <c r="AM1732" s="16"/>
      <c r="AN1732" s="16"/>
      <c r="AO1732" s="16"/>
      <c r="AP1732" s="16"/>
      <c r="AQ1732" s="16"/>
      <c r="AR1732" s="16"/>
      <c r="AS1732" s="16"/>
      <c r="AT1732" s="16"/>
      <c r="AU1732" s="16"/>
      <c r="AV1732" s="16"/>
      <c r="AW1732" s="16"/>
      <c r="AX1732" s="16"/>
      <c r="AY1732" s="16"/>
      <c r="AZ1732" s="16"/>
      <c r="BA1732" s="16"/>
      <c r="BB1732" s="16"/>
      <c r="BC1732" s="16"/>
      <c r="BD1732" s="16"/>
      <c r="BE1732" s="16"/>
      <c r="BF1732" s="16"/>
      <c r="BG1732" s="16"/>
    </row>
    <row r="1733" spans="1:59" s="5" customFormat="1" x14ac:dyDescent="0.2">
      <c r="A1733"/>
      <c r="B1733"/>
      <c r="C1733"/>
      <c r="D1733"/>
      <c r="E1733"/>
      <c r="F1733"/>
      <c r="G1733"/>
      <c r="H1733"/>
      <c r="I1733"/>
      <c r="J1733"/>
      <c r="K1733"/>
      <c r="L1733"/>
      <c r="M1733" s="16"/>
      <c r="N1733" s="3">
        <v>1728</v>
      </c>
      <c r="O1733" s="3" t="str">
        <f t="shared" si="238"/>
        <v>NA</v>
      </c>
      <c r="P1733" s="3" t="e">
        <f t="shared" ref="P1733:P1796" si="239">(1-MOD(O1733-1,$B$1)/$B$1)*VLOOKUP(IF(INT((O1733-1)/$B$1)=$A$1,1,INT((O1733-1)/$B$1)+1),$A$7:$C$57,2)+MOD(O1733-1,$B$1)/$B$1*VLOOKUP(IF(INT((O1733-1)/$B$1)+1=$A$1,1,(INT((O1733-1)/$B$1)+2)),$A$7:$C$57,2)</f>
        <v>#VALUE!</v>
      </c>
      <c r="Q1733" s="3" t="e">
        <f t="shared" ref="Q1733:Q1796" si="240">(1-MOD(O1733-1,$B$1)/$B$1)*VLOOKUP(IF(INT((O1733-1)/$B$1)=$A$1,1,INT((O1733-1)/$B$1)+1),$A$7:$C$57,3)+MOD(O1733-1,$B$1)/$B$1*VLOOKUP(IF(INT((O1733-1)/$B$1)+1=$A$1,1,(INT((O1733-1)/$B$1)+2)),$A$7:$C$57,3)</f>
        <v>#VALUE!</v>
      </c>
      <c r="R1733" s="3">
        <f t="shared" ref="R1733:R1796" si="241">VLOOKUP(MOD(N1733*$C$1,$A$1*$B$1),$N$5:$Q$2019,3)</f>
        <v>-0.81696989301044198</v>
      </c>
      <c r="S1733" s="3">
        <f t="shared" ref="S1733:S1796" si="242">VLOOKUP(MOD(N1733*$C$1,$A$1*$B$1),$N$5:$Q$2019,4)</f>
        <v>-0.57668032211486719</v>
      </c>
      <c r="T1733" s="16"/>
      <c r="U1733" s="1"/>
      <c r="V1733" s="1"/>
      <c r="W1733" s="1"/>
      <c r="X1733" s="1"/>
      <c r="Y1733" s="1"/>
      <c r="Z1733" s="1"/>
      <c r="AA1733" s="1"/>
      <c r="AB1733" s="1"/>
      <c r="AC1733" s="1"/>
      <c r="AD1733" s="1"/>
      <c r="AE1733" s="16"/>
      <c r="AF1733" s="16"/>
      <c r="AG1733" s="16"/>
      <c r="AH1733" s="16"/>
      <c r="AI1733" s="16"/>
      <c r="AJ1733" s="16"/>
      <c r="AK1733" s="16"/>
      <c r="AL1733" s="16"/>
      <c r="AM1733" s="16"/>
      <c r="AN1733" s="16"/>
      <c r="AO1733" s="16"/>
      <c r="AP1733" s="16"/>
      <c r="AQ1733" s="16"/>
      <c r="AR1733" s="16"/>
      <c r="AS1733" s="16"/>
      <c r="AT1733" s="16"/>
      <c r="AU1733" s="16"/>
      <c r="AV1733" s="16"/>
      <c r="AW1733" s="16"/>
      <c r="AX1733" s="16"/>
      <c r="AY1733" s="16"/>
      <c r="AZ1733" s="16"/>
      <c r="BA1733" s="16"/>
      <c r="BB1733" s="16"/>
      <c r="BC1733" s="16"/>
      <c r="BD1733" s="16"/>
      <c r="BE1733" s="16"/>
      <c r="BF1733" s="16"/>
      <c r="BG1733" s="16"/>
    </row>
    <row r="1734" spans="1:59" s="5" customFormat="1" x14ac:dyDescent="0.2">
      <c r="A1734"/>
      <c r="B1734"/>
      <c r="C1734"/>
      <c r="D1734"/>
      <c r="E1734"/>
      <c r="F1734"/>
      <c r="G1734"/>
      <c r="H1734"/>
      <c r="I1734"/>
      <c r="J1734"/>
      <c r="K1734"/>
      <c r="L1734"/>
      <c r="M1734" s="16"/>
      <c r="N1734" s="3">
        <v>1729</v>
      </c>
      <c r="O1734" s="3" t="str">
        <f t="shared" ref="O1734:O1797" si="243">IF($N$4&gt;=O1733,O1733+1,"NA")</f>
        <v>NA</v>
      </c>
      <c r="P1734" s="3" t="e">
        <f t="shared" si="239"/>
        <v>#VALUE!</v>
      </c>
      <c r="Q1734" s="3" t="e">
        <f t="shared" si="240"/>
        <v>#VALUE!</v>
      </c>
      <c r="R1734" s="3">
        <f t="shared" si="241"/>
        <v>0.42748694665621778</v>
      </c>
      <c r="S1734" s="3">
        <f t="shared" si="242"/>
        <v>-0.89952380015532385</v>
      </c>
      <c r="T1734" s="16"/>
      <c r="U1734" s="1"/>
      <c r="V1734" s="1"/>
      <c r="W1734" s="1"/>
      <c r="X1734" s="1"/>
      <c r="Y1734" s="1"/>
      <c r="Z1734" s="1"/>
      <c r="AA1734" s="1"/>
      <c r="AB1734" s="1"/>
      <c r="AC1734" s="1"/>
      <c r="AD1734" s="1"/>
      <c r="AE1734" s="16"/>
      <c r="AF1734" s="16"/>
      <c r="AG1734" s="16"/>
      <c r="AH1734" s="16"/>
      <c r="AI1734" s="16"/>
      <c r="AJ1734" s="16"/>
      <c r="AK1734" s="16"/>
      <c r="AL1734" s="16"/>
      <c r="AM1734" s="16"/>
      <c r="AN1734" s="16"/>
      <c r="AO1734" s="16"/>
      <c r="AP1734" s="16"/>
      <c r="AQ1734" s="16"/>
      <c r="AR1734" s="16"/>
      <c r="AS1734" s="16"/>
      <c r="AT1734" s="16"/>
      <c r="AU1734" s="16"/>
      <c r="AV1734" s="16"/>
      <c r="AW1734" s="16"/>
      <c r="AX1734" s="16"/>
      <c r="AY1734" s="16"/>
      <c r="AZ1734" s="16"/>
      <c r="BA1734" s="16"/>
      <c r="BB1734" s="16"/>
      <c r="BC1734" s="16"/>
      <c r="BD1734" s="16"/>
      <c r="BE1734" s="16"/>
      <c r="BF1734" s="16"/>
      <c r="BG1734" s="16"/>
    </row>
    <row r="1735" spans="1:59" s="5" customFormat="1" x14ac:dyDescent="0.2">
      <c r="A1735"/>
      <c r="B1735"/>
      <c r="C1735"/>
      <c r="D1735"/>
      <c r="E1735"/>
      <c r="F1735"/>
      <c r="G1735"/>
      <c r="H1735"/>
      <c r="I1735"/>
      <c r="J1735"/>
      <c r="K1735"/>
      <c r="L1735"/>
      <c r="M1735" s="16"/>
      <c r="N1735" s="3">
        <v>1730</v>
      </c>
      <c r="O1735" s="3" t="str">
        <f t="shared" si="243"/>
        <v>NA</v>
      </c>
      <c r="P1735" s="3" t="e">
        <f t="shared" si="239"/>
        <v>#VALUE!</v>
      </c>
      <c r="Q1735" s="3" t="e">
        <f t="shared" si="240"/>
        <v>#VALUE!</v>
      </c>
      <c r="R1735" s="3">
        <f t="shared" si="241"/>
        <v>-0.39075611515723774</v>
      </c>
      <c r="S1735" s="3">
        <f t="shared" si="242"/>
        <v>-0.31749398215336233</v>
      </c>
      <c r="T1735" s="16"/>
      <c r="U1735" s="1"/>
      <c r="V1735" s="1"/>
      <c r="W1735" s="1"/>
      <c r="X1735" s="1"/>
      <c r="Y1735" s="1"/>
      <c r="Z1735" s="1"/>
      <c r="AA1735" s="1"/>
      <c r="AB1735" s="1"/>
      <c r="AC1735" s="1"/>
      <c r="AD1735" s="1"/>
      <c r="AE1735" s="16"/>
      <c r="AF1735" s="16"/>
      <c r="AG1735" s="16"/>
      <c r="AH1735" s="16"/>
      <c r="AI1735" s="16"/>
      <c r="AJ1735" s="16"/>
      <c r="AK1735" s="16"/>
      <c r="AL1735" s="16"/>
      <c r="AM1735" s="16"/>
      <c r="AN1735" s="16"/>
      <c r="AO1735" s="16"/>
      <c r="AP1735" s="16"/>
      <c r="AQ1735" s="16"/>
      <c r="AR1735" s="16"/>
      <c r="AS1735" s="16"/>
      <c r="AT1735" s="16"/>
      <c r="AU1735" s="16"/>
      <c r="AV1735" s="16"/>
      <c r="AW1735" s="16"/>
      <c r="AX1735" s="16"/>
      <c r="AY1735" s="16"/>
      <c r="AZ1735" s="16"/>
      <c r="BA1735" s="16"/>
      <c r="BB1735" s="16"/>
      <c r="BC1735" s="16"/>
      <c r="BD1735" s="16"/>
      <c r="BE1735" s="16"/>
      <c r="BF1735" s="16"/>
      <c r="BG1735" s="16"/>
    </row>
    <row r="1736" spans="1:59" s="5" customFormat="1" x14ac:dyDescent="0.2">
      <c r="A1736"/>
      <c r="B1736"/>
      <c r="C1736"/>
      <c r="D1736"/>
      <c r="E1736"/>
      <c r="F1736"/>
      <c r="G1736"/>
      <c r="H1736"/>
      <c r="I1736"/>
      <c r="J1736"/>
      <c r="K1736"/>
      <c r="L1736"/>
      <c r="M1736" s="16"/>
      <c r="N1736" s="3">
        <v>1731</v>
      </c>
      <c r="O1736" s="3" t="str">
        <f t="shared" si="243"/>
        <v>NA</v>
      </c>
      <c r="P1736" s="3" t="e">
        <f t="shared" si="239"/>
        <v>#VALUE!</v>
      </c>
      <c r="Q1736" s="3" t="e">
        <f t="shared" si="240"/>
        <v>#VALUE!</v>
      </c>
      <c r="R1736" s="3">
        <f t="shared" si="241"/>
        <v>0.48565866027617072</v>
      </c>
      <c r="S1736" s="3">
        <f t="shared" si="242"/>
        <v>-0.86414879745506556</v>
      </c>
      <c r="T1736" s="16"/>
      <c r="U1736" s="1"/>
      <c r="V1736" s="1"/>
      <c r="W1736" s="1"/>
      <c r="X1736" s="1"/>
      <c r="Y1736" s="1"/>
      <c r="Z1736" s="1"/>
      <c r="AA1736" s="1"/>
      <c r="AB1736" s="1"/>
      <c r="AC1736" s="1"/>
      <c r="AD1736" s="1"/>
      <c r="AE1736" s="16"/>
      <c r="AF1736" s="16"/>
      <c r="AG1736" s="16"/>
      <c r="AH1736" s="16"/>
      <c r="AI1736" s="16"/>
      <c r="AJ1736" s="16"/>
      <c r="AK1736" s="16"/>
      <c r="AL1736" s="16"/>
      <c r="AM1736" s="16"/>
      <c r="AN1736" s="16"/>
      <c r="AO1736" s="16"/>
      <c r="AP1736" s="16"/>
      <c r="AQ1736" s="16"/>
      <c r="AR1736" s="16"/>
      <c r="AS1736" s="16"/>
      <c r="AT1736" s="16"/>
      <c r="AU1736" s="16"/>
      <c r="AV1736" s="16"/>
      <c r="AW1736" s="16"/>
      <c r="AX1736" s="16"/>
      <c r="AY1736" s="16"/>
      <c r="AZ1736" s="16"/>
      <c r="BA1736" s="16"/>
      <c r="BB1736" s="16"/>
      <c r="BC1736" s="16"/>
      <c r="BD1736" s="16"/>
      <c r="BE1736" s="16"/>
      <c r="BF1736" s="16"/>
      <c r="BG1736" s="16"/>
    </row>
    <row r="1737" spans="1:59" s="5" customFormat="1" x14ac:dyDescent="0.2">
      <c r="A1737"/>
      <c r="B1737"/>
      <c r="C1737"/>
      <c r="D1737"/>
      <c r="E1737"/>
      <c r="F1737"/>
      <c r="G1737"/>
      <c r="H1737"/>
      <c r="I1737"/>
      <c r="J1737"/>
      <c r="K1737"/>
      <c r="L1737"/>
      <c r="M1737" s="16"/>
      <c r="N1737" s="3">
        <v>1732</v>
      </c>
      <c r="O1737" s="3" t="str">
        <f t="shared" si="243"/>
        <v>NA</v>
      </c>
      <c r="P1737" s="3" t="e">
        <f t="shared" si="239"/>
        <v>#VALUE!</v>
      </c>
      <c r="Q1737" s="3" t="e">
        <f t="shared" si="240"/>
        <v>#VALUE!</v>
      </c>
      <c r="R1737" s="3">
        <f t="shared" si="241"/>
        <v>3.5457662695966619E-2</v>
      </c>
      <c r="S1737" s="3">
        <f t="shared" si="242"/>
        <v>-5.8307642191857523E-2</v>
      </c>
      <c r="T1737" s="16"/>
      <c r="U1737" s="1"/>
      <c r="V1737" s="1"/>
      <c r="W1737" s="1"/>
      <c r="X1737" s="1"/>
      <c r="Y1737" s="1"/>
      <c r="Z1737" s="1"/>
      <c r="AA1737" s="1"/>
      <c r="AB1737" s="1"/>
      <c r="AC1737" s="1"/>
      <c r="AD1737" s="1"/>
      <c r="AE1737" s="16"/>
      <c r="AF1737" s="16"/>
      <c r="AG1737" s="16"/>
      <c r="AH1737" s="16"/>
      <c r="AI1737" s="16"/>
      <c r="AJ1737" s="16"/>
      <c r="AK1737" s="16"/>
      <c r="AL1737" s="16"/>
      <c r="AM1737" s="16"/>
      <c r="AN1737" s="16"/>
      <c r="AO1737" s="16"/>
      <c r="AP1737" s="16"/>
      <c r="AQ1737" s="16"/>
      <c r="AR1737" s="16"/>
      <c r="AS1737" s="16"/>
      <c r="AT1737" s="16"/>
      <c r="AU1737" s="16"/>
      <c r="AV1737" s="16"/>
      <c r="AW1737" s="16"/>
      <c r="AX1737" s="16"/>
      <c r="AY1737" s="16"/>
      <c r="AZ1737" s="16"/>
      <c r="BA1737" s="16"/>
      <c r="BB1737" s="16"/>
      <c r="BC1737" s="16"/>
      <c r="BD1737" s="16"/>
      <c r="BE1737" s="16"/>
      <c r="BF1737" s="16"/>
      <c r="BG1737" s="16"/>
    </row>
    <row r="1738" spans="1:59" s="5" customFormat="1" x14ac:dyDescent="0.2">
      <c r="A1738"/>
      <c r="B1738"/>
      <c r="C1738"/>
      <c r="D1738"/>
      <c r="E1738"/>
      <c r="F1738"/>
      <c r="G1738"/>
      <c r="H1738"/>
      <c r="I1738"/>
      <c r="J1738"/>
      <c r="K1738"/>
      <c r="L1738"/>
      <c r="M1738" s="16"/>
      <c r="N1738" s="3">
        <v>1733</v>
      </c>
      <c r="O1738" s="3" t="str">
        <f t="shared" si="243"/>
        <v>NA</v>
      </c>
      <c r="P1738" s="3" t="e">
        <f t="shared" si="239"/>
        <v>#VALUE!</v>
      </c>
      <c r="Q1738" s="3" t="e">
        <f t="shared" si="240"/>
        <v>#VALUE!</v>
      </c>
      <c r="R1738" s="3">
        <f t="shared" si="241"/>
        <v>0.54383037389612365</v>
      </c>
      <c r="S1738" s="3">
        <f t="shared" si="242"/>
        <v>-0.82877379475480728</v>
      </c>
      <c r="T1738" s="16"/>
      <c r="U1738" s="1"/>
      <c r="V1738" s="1"/>
      <c r="W1738" s="1"/>
      <c r="X1738" s="1"/>
      <c r="Y1738" s="1"/>
      <c r="Z1738" s="1"/>
      <c r="AA1738" s="1"/>
      <c r="AB1738" s="1"/>
      <c r="AC1738" s="1"/>
      <c r="AD1738" s="1"/>
      <c r="AE1738" s="16"/>
      <c r="AF1738" s="16"/>
      <c r="AG1738" s="16"/>
      <c r="AH1738" s="16"/>
      <c r="AI1738" s="16"/>
      <c r="AJ1738" s="16"/>
      <c r="AK1738" s="16"/>
      <c r="AL1738" s="16"/>
      <c r="AM1738" s="16"/>
      <c r="AN1738" s="16"/>
      <c r="AO1738" s="16"/>
      <c r="AP1738" s="16"/>
      <c r="AQ1738" s="16"/>
      <c r="AR1738" s="16"/>
      <c r="AS1738" s="16"/>
      <c r="AT1738" s="16"/>
      <c r="AU1738" s="16"/>
      <c r="AV1738" s="16"/>
      <c r="AW1738" s="16"/>
      <c r="AX1738" s="16"/>
      <c r="AY1738" s="16"/>
      <c r="AZ1738" s="16"/>
      <c r="BA1738" s="16"/>
      <c r="BB1738" s="16"/>
      <c r="BC1738" s="16"/>
      <c r="BD1738" s="16"/>
      <c r="BE1738" s="16"/>
      <c r="BF1738" s="16"/>
      <c r="BG1738" s="16"/>
    </row>
    <row r="1739" spans="1:59" s="5" customFormat="1" x14ac:dyDescent="0.2">
      <c r="A1739"/>
      <c r="B1739"/>
      <c r="C1739"/>
      <c r="D1739"/>
      <c r="E1739"/>
      <c r="F1739"/>
      <c r="G1739"/>
      <c r="H1739"/>
      <c r="I1739"/>
      <c r="J1739"/>
      <c r="K1739"/>
      <c r="L1739"/>
      <c r="M1739" s="16"/>
      <c r="N1739" s="3">
        <v>1734</v>
      </c>
      <c r="O1739" s="3" t="str">
        <f t="shared" si="243"/>
        <v>NA</v>
      </c>
      <c r="P1739" s="3" t="e">
        <f t="shared" si="239"/>
        <v>#VALUE!</v>
      </c>
      <c r="Q1739" s="3" t="e">
        <f t="shared" si="240"/>
        <v>#VALUE!</v>
      </c>
      <c r="R1739" s="3">
        <f t="shared" si="241"/>
        <v>0.46167144054917097</v>
      </c>
      <c r="S1739" s="3">
        <f t="shared" si="242"/>
        <v>0.20087869776964731</v>
      </c>
      <c r="T1739" s="16"/>
      <c r="U1739" s="1"/>
      <c r="V1739" s="1"/>
      <c r="W1739" s="1"/>
      <c r="X1739" s="1"/>
      <c r="Y1739" s="1"/>
      <c r="Z1739" s="1"/>
      <c r="AA1739" s="1"/>
      <c r="AB1739" s="1"/>
      <c r="AC1739" s="1"/>
      <c r="AD1739" s="1"/>
      <c r="AE1739" s="16"/>
      <c r="AF1739" s="16"/>
      <c r="AG1739" s="16"/>
      <c r="AH1739" s="16"/>
      <c r="AI1739" s="16"/>
      <c r="AJ1739" s="16"/>
      <c r="AK1739" s="16"/>
      <c r="AL1739" s="16"/>
      <c r="AM1739" s="16"/>
      <c r="AN1739" s="16"/>
      <c r="AO1739" s="16"/>
      <c r="AP1739" s="16"/>
      <c r="AQ1739" s="16"/>
      <c r="AR1739" s="16"/>
      <c r="AS1739" s="16"/>
      <c r="AT1739" s="16"/>
      <c r="AU1739" s="16"/>
      <c r="AV1739" s="16"/>
      <c r="AW1739" s="16"/>
      <c r="AX1739" s="16"/>
      <c r="AY1739" s="16"/>
      <c r="AZ1739" s="16"/>
      <c r="BA1739" s="16"/>
      <c r="BB1739" s="16"/>
      <c r="BC1739" s="16"/>
      <c r="BD1739" s="16"/>
      <c r="BE1739" s="16"/>
      <c r="BF1739" s="16"/>
      <c r="BG1739" s="16"/>
    </row>
    <row r="1740" spans="1:59" s="5" customFormat="1" x14ac:dyDescent="0.2">
      <c r="A1740"/>
      <c r="B1740"/>
      <c r="C1740"/>
      <c r="D1740"/>
      <c r="E1740"/>
      <c r="F1740"/>
      <c r="G1740"/>
      <c r="H1740"/>
      <c r="I1740"/>
      <c r="J1740"/>
      <c r="K1740"/>
      <c r="L1740"/>
      <c r="M1740" s="16"/>
      <c r="N1740" s="3">
        <v>1735</v>
      </c>
      <c r="O1740" s="3" t="str">
        <f t="shared" si="243"/>
        <v>NA</v>
      </c>
      <c r="P1740" s="3" t="e">
        <f t="shared" si="239"/>
        <v>#VALUE!</v>
      </c>
      <c r="Q1740" s="3" t="e">
        <f t="shared" si="240"/>
        <v>#VALUE!</v>
      </c>
      <c r="R1740" s="3">
        <f t="shared" si="241"/>
        <v>0.60200208751607653</v>
      </c>
      <c r="S1740" s="3">
        <f t="shared" si="242"/>
        <v>-0.79339879205454888</v>
      </c>
      <c r="T1740" s="16"/>
      <c r="U1740" s="1"/>
      <c r="V1740" s="1"/>
      <c r="W1740" s="1"/>
      <c r="X1740" s="1"/>
      <c r="Y1740" s="1"/>
      <c r="Z1740" s="1"/>
      <c r="AA1740" s="1"/>
      <c r="AB1740" s="1"/>
      <c r="AC1740" s="1"/>
      <c r="AD1740" s="1"/>
      <c r="AE1740" s="16"/>
      <c r="AF1740" s="16"/>
      <c r="AG1740" s="16"/>
      <c r="AH1740" s="16"/>
      <c r="AI1740" s="16"/>
      <c r="AJ1740" s="16"/>
      <c r="AK1740" s="16"/>
      <c r="AL1740" s="16"/>
      <c r="AM1740" s="16"/>
      <c r="AN1740" s="16"/>
      <c r="AO1740" s="16"/>
      <c r="AP1740" s="16"/>
      <c r="AQ1740" s="16"/>
      <c r="AR1740" s="16"/>
      <c r="AS1740" s="16"/>
      <c r="AT1740" s="16"/>
      <c r="AU1740" s="16"/>
      <c r="AV1740" s="16"/>
      <c r="AW1740" s="16"/>
      <c r="AX1740" s="16"/>
      <c r="AY1740" s="16"/>
      <c r="AZ1740" s="16"/>
      <c r="BA1740" s="16"/>
      <c r="BB1740" s="16"/>
      <c r="BC1740" s="16"/>
      <c r="BD1740" s="16"/>
      <c r="BE1740" s="16"/>
      <c r="BF1740" s="16"/>
      <c r="BG1740" s="16"/>
    </row>
    <row r="1741" spans="1:59" s="5" customFormat="1" x14ac:dyDescent="0.2">
      <c r="A1741"/>
      <c r="B1741"/>
      <c r="C1741"/>
      <c r="D1741"/>
      <c r="E1741"/>
      <c r="F1741"/>
      <c r="G1741"/>
      <c r="H1741"/>
      <c r="I1741"/>
      <c r="J1741"/>
      <c r="K1741"/>
      <c r="L1741"/>
      <c r="M1741" s="16"/>
      <c r="N1741" s="3">
        <v>1736</v>
      </c>
      <c r="O1741" s="3" t="str">
        <f t="shared" si="243"/>
        <v>NA</v>
      </c>
      <c r="P1741" s="3" t="e">
        <f t="shared" si="239"/>
        <v>#VALUE!</v>
      </c>
      <c r="Q1741" s="3" t="e">
        <f t="shared" si="240"/>
        <v>#VALUE!</v>
      </c>
      <c r="R1741" s="3">
        <f t="shared" si="241"/>
        <v>0.88788521840237522</v>
      </c>
      <c r="S1741" s="3">
        <f t="shared" si="242"/>
        <v>0.46006503773115215</v>
      </c>
      <c r="T1741" s="16"/>
      <c r="U1741" s="1"/>
      <c r="V1741" s="1"/>
      <c r="W1741" s="1"/>
      <c r="X1741" s="1"/>
      <c r="Y1741" s="1"/>
      <c r="Z1741" s="1"/>
      <c r="AA1741" s="1"/>
      <c r="AB1741" s="1"/>
      <c r="AC1741" s="1"/>
      <c r="AD1741" s="1"/>
      <c r="AE1741" s="16"/>
      <c r="AF1741" s="16"/>
      <c r="AG1741" s="16"/>
      <c r="AH1741" s="16"/>
      <c r="AI1741" s="16"/>
      <c r="AJ1741" s="16"/>
      <c r="AK1741" s="16"/>
      <c r="AL1741" s="16"/>
      <c r="AM1741" s="16"/>
      <c r="AN1741" s="16"/>
      <c r="AO1741" s="16"/>
      <c r="AP1741" s="16"/>
      <c r="AQ1741" s="16"/>
      <c r="AR1741" s="16"/>
      <c r="AS1741" s="16"/>
      <c r="AT1741" s="16"/>
      <c r="AU1741" s="16"/>
      <c r="AV1741" s="16"/>
      <c r="AW1741" s="16"/>
      <c r="AX1741" s="16"/>
      <c r="AY1741" s="16"/>
      <c r="AZ1741" s="16"/>
      <c r="BA1741" s="16"/>
      <c r="BB1741" s="16"/>
      <c r="BC1741" s="16"/>
      <c r="BD1741" s="16"/>
      <c r="BE1741" s="16"/>
      <c r="BF1741" s="16"/>
      <c r="BG1741" s="16"/>
    </row>
    <row r="1742" spans="1:59" s="5" customFormat="1" x14ac:dyDescent="0.2">
      <c r="A1742"/>
      <c r="B1742"/>
      <c r="C1742"/>
      <c r="D1742"/>
      <c r="E1742"/>
      <c r="F1742"/>
      <c r="G1742"/>
      <c r="H1742"/>
      <c r="I1742"/>
      <c r="J1742"/>
      <c r="K1742"/>
      <c r="L1742"/>
      <c r="M1742" s="16"/>
      <c r="N1742" s="3">
        <v>1737</v>
      </c>
      <c r="O1742" s="3" t="str">
        <f t="shared" si="243"/>
        <v>NA</v>
      </c>
      <c r="P1742" s="3" t="e">
        <f t="shared" si="239"/>
        <v>#VALUE!</v>
      </c>
      <c r="Q1742" s="3" t="e">
        <f t="shared" si="240"/>
        <v>#VALUE!</v>
      </c>
      <c r="R1742" s="3">
        <f t="shared" si="241"/>
        <v>0.4872539575308672</v>
      </c>
      <c r="S1742" s="3">
        <f t="shared" si="242"/>
        <v>-0.5719449537980561</v>
      </c>
      <c r="T1742" s="16"/>
      <c r="U1742" s="1"/>
      <c r="V1742" s="1"/>
      <c r="W1742" s="1"/>
      <c r="X1742" s="1"/>
      <c r="Y1742" s="1"/>
      <c r="Z1742" s="1"/>
      <c r="AA1742" s="1"/>
      <c r="AB1742" s="1"/>
      <c r="AC1742" s="1"/>
      <c r="AD1742" s="1"/>
      <c r="AE1742" s="16"/>
      <c r="AF1742" s="16"/>
      <c r="AG1742" s="16"/>
      <c r="AH1742" s="16"/>
      <c r="AI1742" s="16"/>
      <c r="AJ1742" s="16"/>
      <c r="AK1742" s="16"/>
      <c r="AL1742" s="16"/>
      <c r="AM1742" s="16"/>
      <c r="AN1742" s="16"/>
      <c r="AO1742" s="16"/>
      <c r="AP1742" s="16"/>
      <c r="AQ1742" s="16"/>
      <c r="AR1742" s="16"/>
      <c r="AS1742" s="16"/>
      <c r="AT1742" s="16"/>
      <c r="AU1742" s="16"/>
      <c r="AV1742" s="16"/>
      <c r="AW1742" s="16"/>
      <c r="AX1742" s="16"/>
      <c r="AY1742" s="16"/>
      <c r="AZ1742" s="16"/>
      <c r="BA1742" s="16"/>
      <c r="BB1742" s="16"/>
      <c r="BC1742" s="16"/>
      <c r="BD1742" s="16"/>
      <c r="BE1742" s="16"/>
      <c r="BF1742" s="16"/>
      <c r="BG1742" s="16"/>
    </row>
    <row r="1743" spans="1:59" s="5" customFormat="1" x14ac:dyDescent="0.2">
      <c r="A1743"/>
      <c r="B1743"/>
      <c r="C1743"/>
      <c r="D1743"/>
      <c r="E1743"/>
      <c r="F1743"/>
      <c r="G1743"/>
      <c r="H1743"/>
      <c r="I1743"/>
      <c r="J1743"/>
      <c r="K1743"/>
      <c r="L1743"/>
      <c r="M1743" s="16"/>
      <c r="N1743" s="3">
        <v>1738</v>
      </c>
      <c r="O1743" s="3" t="str">
        <f t="shared" si="243"/>
        <v>NA</v>
      </c>
      <c r="P1743" s="3" t="e">
        <f t="shared" si="239"/>
        <v>#VALUE!</v>
      </c>
      <c r="Q1743" s="3" t="e">
        <f t="shared" si="240"/>
        <v>#VALUE!</v>
      </c>
      <c r="R1743" s="3">
        <f t="shared" si="241"/>
        <v>0.84862290487131253</v>
      </c>
      <c r="S1743" s="3">
        <f t="shared" si="242"/>
        <v>0.51568706410302767</v>
      </c>
      <c r="T1743" s="16"/>
      <c r="U1743" s="1"/>
      <c r="V1743" s="1"/>
      <c r="W1743" s="1"/>
      <c r="X1743" s="1"/>
      <c r="Y1743" s="1"/>
      <c r="Z1743" s="1"/>
      <c r="AA1743" s="1"/>
      <c r="AB1743" s="1"/>
      <c r="AC1743" s="1"/>
      <c r="AD1743" s="1"/>
      <c r="AE1743" s="16"/>
      <c r="AF1743" s="16"/>
      <c r="AG1743" s="16"/>
      <c r="AH1743" s="16"/>
      <c r="AI1743" s="16"/>
      <c r="AJ1743" s="16"/>
      <c r="AK1743" s="16"/>
      <c r="AL1743" s="16"/>
      <c r="AM1743" s="16"/>
      <c r="AN1743" s="16"/>
      <c r="AO1743" s="16"/>
      <c r="AP1743" s="16"/>
      <c r="AQ1743" s="16"/>
      <c r="AR1743" s="16"/>
      <c r="AS1743" s="16"/>
      <c r="AT1743" s="16"/>
      <c r="AU1743" s="16"/>
      <c r="AV1743" s="16"/>
      <c r="AW1743" s="16"/>
      <c r="AX1743" s="16"/>
      <c r="AY1743" s="16"/>
      <c r="AZ1743" s="16"/>
      <c r="BA1743" s="16"/>
      <c r="BB1743" s="16"/>
      <c r="BC1743" s="16"/>
      <c r="BD1743" s="16"/>
      <c r="BE1743" s="16"/>
      <c r="BF1743" s="16"/>
      <c r="BG1743" s="16"/>
    </row>
    <row r="1744" spans="1:59" s="5" customFormat="1" x14ac:dyDescent="0.2">
      <c r="A1744"/>
      <c r="B1744"/>
      <c r="C1744"/>
      <c r="D1744"/>
      <c r="E1744"/>
      <c r="F1744"/>
      <c r="G1744"/>
      <c r="H1744"/>
      <c r="I1744"/>
      <c r="J1744"/>
      <c r="K1744"/>
      <c r="L1744"/>
      <c r="M1744" s="16"/>
      <c r="N1744" s="3">
        <v>1739</v>
      </c>
      <c r="O1744" s="3" t="str">
        <f t="shared" si="243"/>
        <v>NA</v>
      </c>
      <c r="P1744" s="3" t="e">
        <f t="shared" si="239"/>
        <v>#VALUE!</v>
      </c>
      <c r="Q1744" s="3" t="e">
        <f t="shared" si="240"/>
        <v>#VALUE!</v>
      </c>
      <c r="R1744" s="3">
        <f t="shared" si="241"/>
        <v>0.19958598394049551</v>
      </c>
      <c r="S1744" s="3">
        <f t="shared" si="242"/>
        <v>-0.16441227998532915</v>
      </c>
      <c r="T1744" s="16"/>
      <c r="U1744" s="1"/>
      <c r="V1744" s="1"/>
      <c r="W1744" s="1"/>
      <c r="X1744" s="1"/>
      <c r="Y1744" s="1"/>
      <c r="Z1744" s="1"/>
      <c r="AA1744" s="1"/>
      <c r="AB1744" s="1"/>
      <c r="AC1744" s="1"/>
      <c r="AD1744" s="1"/>
      <c r="AE1744" s="16"/>
      <c r="AF1744" s="16"/>
      <c r="AG1744" s="16"/>
      <c r="AH1744" s="16"/>
      <c r="AI1744" s="16"/>
      <c r="AJ1744" s="16"/>
      <c r="AK1744" s="16"/>
      <c r="AL1744" s="16"/>
      <c r="AM1744" s="16"/>
      <c r="AN1744" s="16"/>
      <c r="AO1744" s="16"/>
      <c r="AP1744" s="16"/>
      <c r="AQ1744" s="16"/>
      <c r="AR1744" s="16"/>
      <c r="AS1744" s="16"/>
      <c r="AT1744" s="16"/>
      <c r="AU1744" s="16"/>
      <c r="AV1744" s="16"/>
      <c r="AW1744" s="16"/>
      <c r="AX1744" s="16"/>
      <c r="AY1744" s="16"/>
      <c r="AZ1744" s="16"/>
      <c r="BA1744" s="16"/>
      <c r="BB1744" s="16"/>
      <c r="BC1744" s="16"/>
      <c r="BD1744" s="16"/>
      <c r="BE1744" s="16"/>
      <c r="BF1744" s="16"/>
      <c r="BG1744" s="16"/>
    </row>
    <row r="1745" spans="1:59" s="5" customFormat="1" x14ac:dyDescent="0.2">
      <c r="A1745"/>
      <c r="B1745"/>
      <c r="C1745"/>
      <c r="D1745"/>
      <c r="E1745"/>
      <c r="F1745"/>
      <c r="G1745"/>
      <c r="H1745"/>
      <c r="I1745"/>
      <c r="J1745"/>
      <c r="K1745"/>
      <c r="L1745"/>
      <c r="M1745" s="16"/>
      <c r="N1745" s="3">
        <v>1740</v>
      </c>
      <c r="O1745" s="3" t="str">
        <f t="shared" si="243"/>
        <v>NA</v>
      </c>
      <c r="P1745" s="3" t="e">
        <f t="shared" si="239"/>
        <v>#VALUE!</v>
      </c>
      <c r="Q1745" s="3" t="e">
        <f t="shared" si="240"/>
        <v>#VALUE!</v>
      </c>
      <c r="R1745" s="3">
        <f t="shared" si="241"/>
        <v>0.80936059134024974</v>
      </c>
      <c r="S1745" s="3">
        <f t="shared" si="242"/>
        <v>0.57130909047490319</v>
      </c>
      <c r="T1745" s="16"/>
      <c r="U1745" s="1"/>
      <c r="V1745" s="1"/>
      <c r="W1745" s="1"/>
      <c r="X1745" s="1"/>
      <c r="Y1745" s="1"/>
      <c r="Z1745" s="1"/>
      <c r="AA1745" s="1"/>
      <c r="AB1745" s="1"/>
      <c r="AC1745" s="1"/>
      <c r="AD1745" s="1"/>
      <c r="AE1745" s="16"/>
      <c r="AF1745" s="16"/>
      <c r="AG1745" s="16"/>
      <c r="AH1745" s="16"/>
      <c r="AI1745" s="16"/>
      <c r="AJ1745" s="16"/>
      <c r="AK1745" s="16"/>
      <c r="AL1745" s="16"/>
      <c r="AM1745" s="16"/>
      <c r="AN1745" s="16"/>
      <c r="AO1745" s="16"/>
      <c r="AP1745" s="16"/>
      <c r="AQ1745" s="16"/>
      <c r="AR1745" s="16"/>
      <c r="AS1745" s="16"/>
      <c r="AT1745" s="16"/>
      <c r="AU1745" s="16"/>
      <c r="AV1745" s="16"/>
      <c r="AW1745" s="16"/>
      <c r="AX1745" s="16"/>
      <c r="AY1745" s="16"/>
      <c r="AZ1745" s="16"/>
      <c r="BA1745" s="16"/>
      <c r="BB1745" s="16"/>
      <c r="BC1745" s="16"/>
      <c r="BD1745" s="16"/>
      <c r="BE1745" s="16"/>
      <c r="BF1745" s="16"/>
      <c r="BG1745" s="16"/>
    </row>
    <row r="1746" spans="1:59" s="5" customFormat="1" x14ac:dyDescent="0.2">
      <c r="A1746"/>
      <c r="B1746"/>
      <c r="C1746"/>
      <c r="D1746"/>
      <c r="E1746"/>
      <c r="F1746"/>
      <c r="G1746"/>
      <c r="H1746"/>
      <c r="I1746"/>
      <c r="J1746"/>
      <c r="K1746"/>
      <c r="L1746"/>
      <c r="M1746" s="16"/>
      <c r="N1746" s="3">
        <v>1741</v>
      </c>
      <c r="O1746" s="3" t="str">
        <f t="shared" si="243"/>
        <v>NA</v>
      </c>
      <c r="P1746" s="3" t="e">
        <f t="shared" si="239"/>
        <v>#VALUE!</v>
      </c>
      <c r="Q1746" s="3" t="e">
        <f t="shared" si="240"/>
        <v>#VALUE!</v>
      </c>
      <c r="R1746" s="3">
        <f t="shared" si="241"/>
        <v>-8.8081989649876069E-2</v>
      </c>
      <c r="S1746" s="3">
        <f t="shared" si="242"/>
        <v>0.24312039382739803</v>
      </c>
      <c r="T1746" s="16"/>
      <c r="U1746" s="1"/>
      <c r="V1746" s="1"/>
      <c r="W1746" s="1"/>
      <c r="X1746" s="1"/>
      <c r="Y1746" s="1"/>
      <c r="Z1746" s="1"/>
      <c r="AA1746" s="1"/>
      <c r="AB1746" s="1"/>
      <c r="AC1746" s="1"/>
      <c r="AD1746" s="1"/>
      <c r="AE1746" s="16"/>
      <c r="AF1746" s="16"/>
      <c r="AG1746" s="16"/>
      <c r="AH1746" s="16"/>
      <c r="AI1746" s="16"/>
      <c r="AJ1746" s="16"/>
      <c r="AK1746" s="16"/>
      <c r="AL1746" s="16"/>
      <c r="AM1746" s="16"/>
      <c r="AN1746" s="16"/>
      <c r="AO1746" s="16"/>
      <c r="AP1746" s="16"/>
      <c r="AQ1746" s="16"/>
      <c r="AR1746" s="16"/>
      <c r="AS1746" s="16"/>
      <c r="AT1746" s="16"/>
      <c r="AU1746" s="16"/>
      <c r="AV1746" s="16"/>
      <c r="AW1746" s="16"/>
      <c r="AX1746" s="16"/>
      <c r="AY1746" s="16"/>
      <c r="AZ1746" s="16"/>
      <c r="BA1746" s="16"/>
      <c r="BB1746" s="16"/>
      <c r="BC1746" s="16"/>
      <c r="BD1746" s="16"/>
      <c r="BE1746" s="16"/>
      <c r="BF1746" s="16"/>
      <c r="BG1746" s="16"/>
    </row>
    <row r="1747" spans="1:59" s="5" customFormat="1" x14ac:dyDescent="0.2">
      <c r="A1747"/>
      <c r="B1747"/>
      <c r="C1747"/>
      <c r="D1747"/>
      <c r="E1747"/>
      <c r="F1747"/>
      <c r="G1747"/>
      <c r="H1747"/>
      <c r="I1747"/>
      <c r="J1747"/>
      <c r="K1747"/>
      <c r="L1747"/>
      <c r="M1747" s="16"/>
      <c r="N1747" s="3">
        <v>1742</v>
      </c>
      <c r="O1747" s="3" t="str">
        <f t="shared" si="243"/>
        <v>NA</v>
      </c>
      <c r="P1747" s="3" t="e">
        <f t="shared" si="239"/>
        <v>#VALUE!</v>
      </c>
      <c r="Q1747" s="3" t="e">
        <f t="shared" si="240"/>
        <v>#VALUE!</v>
      </c>
      <c r="R1747" s="3">
        <f t="shared" si="241"/>
        <v>0.77009827780918694</v>
      </c>
      <c r="S1747" s="3">
        <f t="shared" si="242"/>
        <v>0.6269311168467786</v>
      </c>
      <c r="T1747" s="16"/>
      <c r="U1747" s="1"/>
      <c r="V1747" s="1"/>
      <c r="W1747" s="1"/>
      <c r="X1747" s="1"/>
      <c r="Y1747" s="1"/>
      <c r="Z1747" s="1"/>
      <c r="AA1747" s="1"/>
      <c r="AB1747" s="1"/>
      <c r="AC1747" s="1"/>
      <c r="AD1747" s="1"/>
      <c r="AE1747" s="16"/>
      <c r="AF1747" s="16"/>
      <c r="AG1747" s="16"/>
      <c r="AH1747" s="16"/>
      <c r="AI1747" s="16"/>
      <c r="AJ1747" s="16"/>
      <c r="AK1747" s="16"/>
      <c r="AL1747" s="16"/>
      <c r="AM1747" s="16"/>
      <c r="AN1747" s="16"/>
      <c r="AO1747" s="16"/>
      <c r="AP1747" s="16"/>
      <c r="AQ1747" s="16"/>
      <c r="AR1747" s="16"/>
      <c r="AS1747" s="16"/>
      <c r="AT1747" s="16"/>
      <c r="AU1747" s="16"/>
      <c r="AV1747" s="16"/>
      <c r="AW1747" s="16"/>
      <c r="AX1747" s="16"/>
      <c r="AY1747" s="16"/>
      <c r="AZ1747" s="16"/>
      <c r="BA1747" s="16"/>
      <c r="BB1747" s="16"/>
      <c r="BC1747" s="16"/>
      <c r="BD1747" s="16"/>
      <c r="BE1747" s="16"/>
      <c r="BF1747" s="16"/>
      <c r="BG1747" s="16"/>
    </row>
    <row r="1748" spans="1:59" s="5" customFormat="1" x14ac:dyDescent="0.2">
      <c r="A1748"/>
      <c r="B1748"/>
      <c r="C1748"/>
      <c r="D1748"/>
      <c r="E1748"/>
      <c r="F1748"/>
      <c r="G1748"/>
      <c r="H1748"/>
      <c r="I1748"/>
      <c r="J1748"/>
      <c r="K1748"/>
      <c r="L1748"/>
      <c r="M1748" s="16"/>
      <c r="N1748" s="3">
        <v>1743</v>
      </c>
      <c r="O1748" s="3" t="str">
        <f t="shared" si="243"/>
        <v>NA</v>
      </c>
      <c r="P1748" s="3" t="e">
        <f t="shared" si="239"/>
        <v>#VALUE!</v>
      </c>
      <c r="Q1748" s="3" t="e">
        <f t="shared" si="240"/>
        <v>#VALUE!</v>
      </c>
      <c r="R1748" s="3">
        <f t="shared" si="241"/>
        <v>-0.37574996324024779</v>
      </c>
      <c r="S1748" s="3">
        <f t="shared" si="242"/>
        <v>0.65065306764012498</v>
      </c>
      <c r="T1748" s="16"/>
      <c r="U1748" s="1"/>
      <c r="V1748" s="1"/>
      <c r="W1748" s="1"/>
      <c r="X1748" s="1"/>
      <c r="Y1748" s="1"/>
      <c r="Z1748" s="1"/>
      <c r="AA1748" s="1"/>
      <c r="AB1748" s="1"/>
      <c r="AC1748" s="1"/>
      <c r="AD1748" s="1"/>
      <c r="AE1748" s="16"/>
      <c r="AF1748" s="16"/>
      <c r="AG1748" s="16"/>
      <c r="AH1748" s="16"/>
      <c r="AI1748" s="16"/>
      <c r="AJ1748" s="16"/>
      <c r="AK1748" s="16"/>
      <c r="AL1748" s="16"/>
      <c r="AM1748" s="16"/>
      <c r="AN1748" s="16"/>
      <c r="AO1748" s="16"/>
      <c r="AP1748" s="16"/>
      <c r="AQ1748" s="16"/>
      <c r="AR1748" s="16"/>
      <c r="AS1748" s="16"/>
      <c r="AT1748" s="16"/>
      <c r="AU1748" s="16"/>
      <c r="AV1748" s="16"/>
      <c r="AW1748" s="16"/>
      <c r="AX1748" s="16"/>
      <c r="AY1748" s="16"/>
      <c r="AZ1748" s="16"/>
      <c r="BA1748" s="16"/>
      <c r="BB1748" s="16"/>
      <c r="BC1748" s="16"/>
      <c r="BD1748" s="16"/>
      <c r="BE1748" s="16"/>
      <c r="BF1748" s="16"/>
      <c r="BG1748" s="16"/>
    </row>
    <row r="1749" spans="1:59" s="5" customFormat="1" x14ac:dyDescent="0.2">
      <c r="A1749"/>
      <c r="B1749"/>
      <c r="C1749"/>
      <c r="D1749"/>
      <c r="E1749"/>
      <c r="F1749"/>
      <c r="G1749"/>
      <c r="H1749"/>
      <c r="I1749"/>
      <c r="J1749"/>
      <c r="K1749"/>
      <c r="L1749"/>
      <c r="M1749" s="16"/>
      <c r="N1749" s="3">
        <v>1744</v>
      </c>
      <c r="O1749" s="3" t="str">
        <f t="shared" si="243"/>
        <v>NA</v>
      </c>
      <c r="P1749" s="3" t="e">
        <f t="shared" si="239"/>
        <v>#VALUE!</v>
      </c>
      <c r="Q1749" s="3" t="e">
        <f t="shared" si="240"/>
        <v>#VALUE!</v>
      </c>
      <c r="R1749" s="3">
        <f t="shared" si="241"/>
        <v>0.73083596427812414</v>
      </c>
      <c r="S1749" s="3">
        <f t="shared" si="242"/>
        <v>0.68255314321865412</v>
      </c>
      <c r="T1749" s="16"/>
      <c r="U1749" s="1"/>
      <c r="V1749" s="1"/>
      <c r="W1749" s="1"/>
      <c r="X1749" s="1"/>
      <c r="Y1749" s="1"/>
      <c r="Z1749" s="1"/>
      <c r="AA1749" s="1"/>
      <c r="AB1749" s="1"/>
      <c r="AC1749" s="1"/>
      <c r="AD1749" s="1"/>
      <c r="AE1749" s="16"/>
      <c r="AF1749" s="16"/>
      <c r="AG1749" s="16"/>
      <c r="AH1749" s="16"/>
      <c r="AI1749" s="16"/>
      <c r="AJ1749" s="16"/>
      <c r="AK1749" s="16"/>
      <c r="AL1749" s="16"/>
      <c r="AM1749" s="16"/>
      <c r="AN1749" s="16"/>
      <c r="AO1749" s="16"/>
      <c r="AP1749" s="16"/>
      <c r="AQ1749" s="16"/>
      <c r="AR1749" s="16"/>
      <c r="AS1749" s="16"/>
      <c r="AT1749" s="16"/>
      <c r="AU1749" s="16"/>
      <c r="AV1749" s="16"/>
      <c r="AW1749" s="16"/>
      <c r="AX1749" s="16"/>
      <c r="AY1749" s="16"/>
      <c r="AZ1749" s="16"/>
      <c r="BA1749" s="16"/>
      <c r="BB1749" s="16"/>
      <c r="BC1749" s="16"/>
      <c r="BD1749" s="16"/>
      <c r="BE1749" s="16"/>
      <c r="BF1749" s="16"/>
      <c r="BG1749" s="16"/>
    </row>
    <row r="1750" spans="1:59" s="5" customFormat="1" x14ac:dyDescent="0.2">
      <c r="A1750"/>
      <c r="B1750"/>
      <c r="C1750"/>
      <c r="D1750"/>
      <c r="E1750"/>
      <c r="F1750"/>
      <c r="G1750"/>
      <c r="H1750"/>
      <c r="I1750"/>
      <c r="J1750"/>
      <c r="K1750"/>
      <c r="L1750"/>
      <c r="M1750" s="16"/>
      <c r="N1750" s="3">
        <v>1745</v>
      </c>
      <c r="O1750" s="3" t="str">
        <f t="shared" si="243"/>
        <v>NA</v>
      </c>
      <c r="P1750" s="3" t="e">
        <f t="shared" si="239"/>
        <v>#VALUE!</v>
      </c>
      <c r="Q1750" s="3" t="e">
        <f t="shared" si="240"/>
        <v>#VALUE!</v>
      </c>
      <c r="R1750" s="3">
        <f t="shared" si="241"/>
        <v>-0.54599045181576988</v>
      </c>
      <c r="S1750" s="3">
        <f t="shared" si="242"/>
        <v>0.83293612188050925</v>
      </c>
      <c r="T1750" s="16"/>
      <c r="U1750" s="1"/>
      <c r="V1750" s="1"/>
      <c r="W1750" s="1"/>
      <c r="X1750" s="1"/>
      <c r="Y1750" s="1"/>
      <c r="Z1750" s="1"/>
      <c r="AA1750" s="1"/>
      <c r="AB1750" s="1"/>
      <c r="AC1750" s="1"/>
      <c r="AD1750" s="1"/>
      <c r="AE1750" s="16"/>
      <c r="AF1750" s="16"/>
      <c r="AG1750" s="16"/>
      <c r="AH1750" s="16"/>
      <c r="AI1750" s="16"/>
      <c r="AJ1750" s="16"/>
      <c r="AK1750" s="16"/>
      <c r="AL1750" s="16"/>
      <c r="AM1750" s="16"/>
      <c r="AN1750" s="16"/>
      <c r="AO1750" s="16"/>
      <c r="AP1750" s="16"/>
      <c r="AQ1750" s="16"/>
      <c r="AR1750" s="16"/>
      <c r="AS1750" s="16"/>
      <c r="AT1750" s="16"/>
      <c r="AU1750" s="16"/>
      <c r="AV1750" s="16"/>
      <c r="AW1750" s="16"/>
      <c r="AX1750" s="16"/>
      <c r="AY1750" s="16"/>
      <c r="AZ1750" s="16"/>
      <c r="BA1750" s="16"/>
      <c r="BB1750" s="16"/>
      <c r="BC1750" s="16"/>
      <c r="BD1750" s="16"/>
      <c r="BE1750" s="16"/>
      <c r="BF1750" s="16"/>
      <c r="BG1750" s="16"/>
    </row>
    <row r="1751" spans="1:59" s="5" customFormat="1" x14ac:dyDescent="0.2">
      <c r="A1751"/>
      <c r="B1751"/>
      <c r="C1751"/>
      <c r="D1751"/>
      <c r="E1751"/>
      <c r="F1751"/>
      <c r="G1751"/>
      <c r="H1751"/>
      <c r="I1751"/>
      <c r="J1751"/>
      <c r="K1751"/>
      <c r="L1751"/>
      <c r="M1751" s="16"/>
      <c r="N1751" s="3">
        <v>1746</v>
      </c>
      <c r="O1751" s="3" t="str">
        <f t="shared" si="243"/>
        <v>NA</v>
      </c>
      <c r="P1751" s="3" t="e">
        <f t="shared" si="239"/>
        <v>#VALUE!</v>
      </c>
      <c r="Q1751" s="3" t="e">
        <f t="shared" si="240"/>
        <v>#VALUE!</v>
      </c>
      <c r="R1751" s="3">
        <f t="shared" si="241"/>
        <v>0.34388449995598269</v>
      </c>
      <c r="S1751" s="3">
        <f t="shared" si="242"/>
        <v>0.36774477688527374</v>
      </c>
      <c r="T1751" s="16"/>
      <c r="U1751" s="1"/>
      <c r="V1751" s="1"/>
      <c r="W1751" s="1"/>
      <c r="X1751" s="1"/>
      <c r="Y1751" s="1"/>
      <c r="Z1751" s="1"/>
      <c r="AA1751" s="1"/>
      <c r="AB1751" s="1"/>
      <c r="AC1751" s="1"/>
      <c r="AD1751" s="1"/>
      <c r="AE1751" s="16"/>
      <c r="AF1751" s="16"/>
      <c r="AG1751" s="16"/>
      <c r="AH1751" s="16"/>
      <c r="AI1751" s="16"/>
      <c r="AJ1751" s="16"/>
      <c r="AK1751" s="16"/>
      <c r="AL1751" s="16"/>
      <c r="AM1751" s="16"/>
      <c r="AN1751" s="16"/>
      <c r="AO1751" s="16"/>
      <c r="AP1751" s="16"/>
      <c r="AQ1751" s="16"/>
      <c r="AR1751" s="16"/>
      <c r="AS1751" s="16"/>
      <c r="AT1751" s="16"/>
      <c r="AU1751" s="16"/>
      <c r="AV1751" s="16"/>
      <c r="AW1751" s="16"/>
      <c r="AX1751" s="16"/>
      <c r="AY1751" s="16"/>
      <c r="AZ1751" s="16"/>
      <c r="BA1751" s="16"/>
      <c r="BB1751" s="16"/>
      <c r="BC1751" s="16"/>
      <c r="BD1751" s="16"/>
      <c r="BE1751" s="16"/>
      <c r="BF1751" s="16"/>
      <c r="BG1751" s="16"/>
    </row>
    <row r="1752" spans="1:59" s="5" customFormat="1" x14ac:dyDescent="0.2">
      <c r="A1752"/>
      <c r="B1752"/>
      <c r="C1752"/>
      <c r="D1752"/>
      <c r="E1752"/>
      <c r="F1752"/>
      <c r="G1752"/>
      <c r="H1752"/>
      <c r="I1752"/>
      <c r="J1752"/>
      <c r="K1752"/>
      <c r="L1752"/>
      <c r="M1752" s="16"/>
      <c r="N1752" s="3">
        <v>1747</v>
      </c>
      <c r="O1752" s="3" t="str">
        <f t="shared" si="243"/>
        <v>NA</v>
      </c>
      <c r="P1752" s="3" t="e">
        <f t="shared" si="239"/>
        <v>#VALUE!</v>
      </c>
      <c r="Q1752" s="3" t="e">
        <f t="shared" si="240"/>
        <v>#VALUE!</v>
      </c>
      <c r="R1752" s="3">
        <f t="shared" si="241"/>
        <v>-0.59880345537644242</v>
      </c>
      <c r="S1752" s="3">
        <f t="shared" si="242"/>
        <v>0.78996955654855072</v>
      </c>
      <c r="T1752" s="16"/>
      <c r="U1752" s="1"/>
      <c r="V1752" s="1"/>
      <c r="W1752" s="1"/>
      <c r="X1752" s="1"/>
      <c r="Y1752" s="1"/>
      <c r="Z1752" s="1"/>
      <c r="AA1752" s="1"/>
      <c r="AB1752" s="1"/>
      <c r="AC1752" s="1"/>
      <c r="AD1752" s="1"/>
      <c r="AE1752" s="16"/>
      <c r="AF1752" s="16"/>
      <c r="AG1752" s="16"/>
      <c r="AH1752" s="16"/>
      <c r="AI1752" s="16"/>
      <c r="AJ1752" s="16"/>
      <c r="AK1752" s="16"/>
      <c r="AL1752" s="16"/>
      <c r="AM1752" s="16"/>
      <c r="AN1752" s="16"/>
      <c r="AO1752" s="16"/>
      <c r="AP1752" s="16"/>
      <c r="AQ1752" s="16"/>
      <c r="AR1752" s="16"/>
      <c r="AS1752" s="16"/>
      <c r="AT1752" s="16"/>
      <c r="AU1752" s="16"/>
      <c r="AV1752" s="16"/>
      <c r="AW1752" s="16"/>
      <c r="AX1752" s="16"/>
      <c r="AY1752" s="16"/>
      <c r="AZ1752" s="16"/>
      <c r="BA1752" s="16"/>
      <c r="BB1752" s="16"/>
      <c r="BC1752" s="16"/>
      <c r="BD1752" s="16"/>
      <c r="BE1752" s="16"/>
      <c r="BF1752" s="16"/>
      <c r="BG1752" s="16"/>
    </row>
    <row r="1753" spans="1:59" s="5" customFormat="1" x14ac:dyDescent="0.2">
      <c r="A1753"/>
      <c r="B1753"/>
      <c r="C1753"/>
      <c r="D1753"/>
      <c r="E1753"/>
      <c r="F1753"/>
      <c r="G1753"/>
      <c r="H1753"/>
      <c r="I1753"/>
      <c r="J1753"/>
      <c r="K1753"/>
      <c r="L1753"/>
      <c r="M1753" s="16"/>
      <c r="N1753" s="3">
        <v>1748</v>
      </c>
      <c r="O1753" s="3" t="str">
        <f t="shared" si="243"/>
        <v>NA</v>
      </c>
      <c r="P1753" s="3" t="e">
        <f t="shared" si="239"/>
        <v>#VALUE!</v>
      </c>
      <c r="Q1753" s="3" t="e">
        <f t="shared" si="240"/>
        <v>#VALUE!</v>
      </c>
      <c r="R1753" s="3">
        <f t="shared" si="241"/>
        <v>-4.3066964366158922E-2</v>
      </c>
      <c r="S1753" s="3">
        <f t="shared" si="242"/>
        <v>5.2936410551893465E-2</v>
      </c>
      <c r="T1753" s="16"/>
      <c r="U1753" s="1"/>
      <c r="V1753" s="1"/>
      <c r="W1753" s="1"/>
      <c r="X1753" s="1"/>
      <c r="Y1753" s="1"/>
      <c r="Z1753" s="1"/>
      <c r="AA1753" s="1"/>
      <c r="AB1753" s="1"/>
      <c r="AC1753" s="1"/>
      <c r="AD1753" s="1"/>
      <c r="AE1753" s="16"/>
      <c r="AF1753" s="16"/>
      <c r="AG1753" s="16"/>
      <c r="AH1753" s="16"/>
      <c r="AI1753" s="16"/>
      <c r="AJ1753" s="16"/>
      <c r="AK1753" s="16"/>
      <c r="AL1753" s="16"/>
      <c r="AM1753" s="16"/>
      <c r="AN1753" s="16"/>
      <c r="AO1753" s="16"/>
      <c r="AP1753" s="16"/>
      <c r="AQ1753" s="16"/>
      <c r="AR1753" s="16"/>
      <c r="AS1753" s="16"/>
      <c r="AT1753" s="16"/>
      <c r="AU1753" s="16"/>
      <c r="AV1753" s="16"/>
      <c r="AW1753" s="16"/>
      <c r="AX1753" s="16"/>
      <c r="AY1753" s="16"/>
      <c r="AZ1753" s="16"/>
      <c r="BA1753" s="16"/>
      <c r="BB1753" s="16"/>
      <c r="BC1753" s="16"/>
      <c r="BD1753" s="16"/>
      <c r="BE1753" s="16"/>
      <c r="BF1753" s="16"/>
      <c r="BG1753" s="16"/>
    </row>
    <row r="1754" spans="1:59" s="5" customFormat="1" x14ac:dyDescent="0.2">
      <c r="A1754"/>
      <c r="B1754"/>
      <c r="C1754"/>
      <c r="D1754"/>
      <c r="E1754"/>
      <c r="F1754"/>
      <c r="G1754"/>
      <c r="H1754"/>
      <c r="I1754"/>
      <c r="J1754"/>
      <c r="K1754"/>
      <c r="L1754"/>
      <c r="M1754" s="16"/>
      <c r="N1754" s="3">
        <v>1749</v>
      </c>
      <c r="O1754" s="3" t="str">
        <f t="shared" si="243"/>
        <v>NA</v>
      </c>
      <c r="P1754" s="3" t="e">
        <f t="shared" si="239"/>
        <v>#VALUE!</v>
      </c>
      <c r="Q1754" s="3" t="e">
        <f t="shared" si="240"/>
        <v>#VALUE!</v>
      </c>
      <c r="R1754" s="3">
        <f t="shared" si="241"/>
        <v>-0.65161645893711506</v>
      </c>
      <c r="S1754" s="3">
        <f t="shared" si="242"/>
        <v>0.74700299121659208</v>
      </c>
      <c r="T1754" s="16"/>
      <c r="U1754" s="1"/>
      <c r="V1754" s="1"/>
      <c r="W1754" s="1"/>
      <c r="X1754" s="1"/>
      <c r="Y1754" s="1"/>
      <c r="Z1754" s="1"/>
      <c r="AA1754" s="1"/>
      <c r="AB1754" s="1"/>
      <c r="AC1754" s="1"/>
      <c r="AD1754" s="1"/>
      <c r="AE1754" s="16"/>
      <c r="AF1754" s="16"/>
      <c r="AG1754" s="16"/>
      <c r="AH1754" s="16"/>
      <c r="AI1754" s="16"/>
      <c r="AJ1754" s="16"/>
      <c r="AK1754" s="16"/>
      <c r="AL1754" s="16"/>
      <c r="AM1754" s="16"/>
      <c r="AN1754" s="16"/>
      <c r="AO1754" s="16"/>
      <c r="AP1754" s="16"/>
      <c r="AQ1754" s="16"/>
      <c r="AR1754" s="16"/>
      <c r="AS1754" s="16"/>
      <c r="AT1754" s="16"/>
      <c r="AU1754" s="16"/>
      <c r="AV1754" s="16"/>
      <c r="AW1754" s="16"/>
      <c r="AX1754" s="16"/>
      <c r="AY1754" s="16"/>
      <c r="AZ1754" s="16"/>
      <c r="BA1754" s="16"/>
      <c r="BB1754" s="16"/>
      <c r="BC1754" s="16"/>
      <c r="BD1754" s="16"/>
      <c r="BE1754" s="16"/>
      <c r="BF1754" s="16"/>
      <c r="BG1754" s="16"/>
    </row>
    <row r="1755" spans="1:59" s="5" customFormat="1" x14ac:dyDescent="0.2">
      <c r="A1755"/>
      <c r="B1755"/>
      <c r="C1755"/>
      <c r="D1755"/>
      <c r="E1755"/>
      <c r="F1755"/>
      <c r="G1755"/>
      <c r="H1755"/>
      <c r="I1755"/>
      <c r="J1755"/>
      <c r="K1755"/>
      <c r="L1755"/>
      <c r="M1755" s="16"/>
      <c r="N1755" s="3">
        <v>1750</v>
      </c>
      <c r="O1755" s="3" t="str">
        <f t="shared" si="243"/>
        <v>NA</v>
      </c>
      <c r="P1755" s="3" t="e">
        <f t="shared" si="239"/>
        <v>#VALUE!</v>
      </c>
      <c r="Q1755" s="3" t="e">
        <f t="shared" si="240"/>
        <v>#VALUE!</v>
      </c>
      <c r="R1755" s="3">
        <f t="shared" si="241"/>
        <v>-0.43001842868830048</v>
      </c>
      <c r="S1755" s="3">
        <f t="shared" si="242"/>
        <v>-0.26187195578148681</v>
      </c>
      <c r="T1755" s="16"/>
      <c r="U1755" s="1"/>
      <c r="V1755" s="1"/>
      <c r="W1755" s="1"/>
      <c r="X1755" s="1"/>
      <c r="Y1755" s="1"/>
      <c r="Z1755" s="1"/>
      <c r="AA1755" s="1"/>
      <c r="AB1755" s="1"/>
      <c r="AC1755" s="1"/>
      <c r="AD1755" s="1"/>
      <c r="AE1755" s="16"/>
      <c r="AF1755" s="16"/>
      <c r="AG1755" s="16"/>
      <c r="AH1755" s="16"/>
      <c r="AI1755" s="16"/>
      <c r="AJ1755" s="16"/>
      <c r="AK1755" s="16"/>
      <c r="AL1755" s="16"/>
      <c r="AM1755" s="16"/>
      <c r="AN1755" s="16"/>
      <c r="AO1755" s="16"/>
      <c r="AP1755" s="16"/>
      <c r="AQ1755" s="16"/>
      <c r="AR1755" s="16"/>
      <c r="AS1755" s="16"/>
      <c r="AT1755" s="16"/>
      <c r="AU1755" s="16"/>
      <c r="AV1755" s="16"/>
      <c r="AW1755" s="16"/>
      <c r="AX1755" s="16"/>
      <c r="AY1755" s="16"/>
      <c r="AZ1755" s="16"/>
      <c r="BA1755" s="16"/>
      <c r="BB1755" s="16"/>
      <c r="BC1755" s="16"/>
      <c r="BD1755" s="16"/>
      <c r="BE1755" s="16"/>
      <c r="BF1755" s="16"/>
      <c r="BG1755" s="16"/>
    </row>
    <row r="1756" spans="1:59" s="5" customFormat="1" x14ac:dyDescent="0.2">
      <c r="A1756"/>
      <c r="B1756"/>
      <c r="C1756"/>
      <c r="D1756"/>
      <c r="E1756"/>
      <c r="F1756"/>
      <c r="G1756"/>
      <c r="H1756"/>
      <c r="I1756"/>
      <c r="J1756"/>
      <c r="K1756"/>
      <c r="L1756"/>
      <c r="M1756" s="16"/>
      <c r="N1756" s="3">
        <v>1751</v>
      </c>
      <c r="O1756" s="3" t="str">
        <f t="shared" si="243"/>
        <v>NA</v>
      </c>
      <c r="P1756" s="3" t="e">
        <f t="shared" si="239"/>
        <v>#VALUE!</v>
      </c>
      <c r="Q1756" s="3" t="e">
        <f t="shared" si="240"/>
        <v>#VALUE!</v>
      </c>
      <c r="R1756" s="3">
        <f t="shared" si="241"/>
        <v>-0.7044294624977876</v>
      </c>
      <c r="S1756" s="3">
        <f t="shared" si="242"/>
        <v>0.70403642588463355</v>
      </c>
      <c r="T1756" s="16"/>
      <c r="U1756" s="1"/>
      <c r="V1756" s="1"/>
      <c r="W1756" s="1"/>
      <c r="X1756" s="1"/>
      <c r="Y1756" s="1"/>
      <c r="Z1756" s="1"/>
      <c r="AA1756" s="1"/>
      <c r="AB1756" s="1"/>
      <c r="AC1756" s="1"/>
      <c r="AD1756" s="1"/>
      <c r="AE1756" s="16"/>
      <c r="AF1756" s="16"/>
      <c r="AG1756" s="16"/>
      <c r="AH1756" s="16"/>
      <c r="AI1756" s="16"/>
      <c r="AJ1756" s="16"/>
      <c r="AK1756" s="16"/>
      <c r="AL1756" s="16"/>
      <c r="AM1756" s="16"/>
      <c r="AN1756" s="16"/>
      <c r="AO1756" s="16"/>
      <c r="AP1756" s="16"/>
      <c r="AQ1756" s="16"/>
      <c r="AR1756" s="16"/>
      <c r="AS1756" s="16"/>
      <c r="AT1756" s="16"/>
      <c r="AU1756" s="16"/>
      <c r="AV1756" s="16"/>
      <c r="AW1756" s="16"/>
      <c r="AX1756" s="16"/>
      <c r="AY1756" s="16"/>
      <c r="AZ1756" s="16"/>
      <c r="BA1756" s="16"/>
      <c r="BB1756" s="16"/>
      <c r="BC1756" s="16"/>
      <c r="BD1756" s="16"/>
      <c r="BE1756" s="16"/>
      <c r="BF1756" s="16"/>
      <c r="BG1756" s="16"/>
    </row>
    <row r="1757" spans="1:59" s="5" customFormat="1" x14ac:dyDescent="0.2">
      <c r="A1757"/>
      <c r="B1757"/>
      <c r="C1757"/>
      <c r="D1757"/>
      <c r="E1757"/>
      <c r="F1757"/>
      <c r="G1757"/>
      <c r="H1757"/>
      <c r="I1757"/>
      <c r="J1757"/>
      <c r="K1757"/>
      <c r="L1757"/>
      <c r="M1757" s="16"/>
      <c r="N1757" s="3">
        <v>1752</v>
      </c>
      <c r="O1757" s="3" t="str">
        <f t="shared" si="243"/>
        <v>NA</v>
      </c>
      <c r="P1757" s="3" t="e">
        <f t="shared" si="239"/>
        <v>#VALUE!</v>
      </c>
      <c r="Q1757" s="3" t="e">
        <f t="shared" si="240"/>
        <v>#VALUE!</v>
      </c>
      <c r="R1757" s="3">
        <f t="shared" si="241"/>
        <v>-0.81696989301044198</v>
      </c>
      <c r="S1757" s="3">
        <f t="shared" si="242"/>
        <v>-0.57668032211486719</v>
      </c>
      <c r="T1757" s="16"/>
      <c r="U1757" s="1"/>
      <c r="V1757" s="1"/>
      <c r="W1757" s="1"/>
      <c r="X1757" s="1"/>
      <c r="Y1757" s="1"/>
      <c r="Z1757" s="1"/>
      <c r="AA1757" s="1"/>
      <c r="AB1757" s="1"/>
      <c r="AC1757" s="1"/>
      <c r="AD1757" s="1"/>
      <c r="AE1757" s="16"/>
      <c r="AF1757" s="16"/>
      <c r="AG1757" s="16"/>
      <c r="AH1757" s="16"/>
      <c r="AI1757" s="16"/>
      <c r="AJ1757" s="16"/>
      <c r="AK1757" s="16"/>
      <c r="AL1757" s="16"/>
      <c r="AM1757" s="16"/>
      <c r="AN1757" s="16"/>
      <c r="AO1757" s="16"/>
      <c r="AP1757" s="16"/>
      <c r="AQ1757" s="16"/>
      <c r="AR1757" s="16"/>
      <c r="AS1757" s="16"/>
      <c r="AT1757" s="16"/>
      <c r="AU1757" s="16"/>
      <c r="AV1757" s="16"/>
      <c r="AW1757" s="16"/>
      <c r="AX1757" s="16"/>
      <c r="AY1757" s="16"/>
      <c r="AZ1757" s="16"/>
      <c r="BA1757" s="16"/>
      <c r="BB1757" s="16"/>
      <c r="BC1757" s="16"/>
      <c r="BD1757" s="16"/>
      <c r="BE1757" s="16"/>
      <c r="BF1757" s="16"/>
      <c r="BG1757" s="16"/>
    </row>
    <row r="1758" spans="1:59" s="5" customFormat="1" x14ac:dyDescent="0.2">
      <c r="A1758"/>
      <c r="B1758"/>
      <c r="C1758"/>
      <c r="D1758"/>
      <c r="E1758"/>
      <c r="F1758"/>
      <c r="G1758"/>
      <c r="H1758"/>
      <c r="I1758"/>
      <c r="J1758"/>
      <c r="K1758"/>
      <c r="L1758"/>
      <c r="M1758" s="16"/>
      <c r="N1758" s="3">
        <v>1753</v>
      </c>
      <c r="O1758" s="3" t="str">
        <f t="shared" si="243"/>
        <v>NA</v>
      </c>
      <c r="P1758" s="3" t="e">
        <f t="shared" si="239"/>
        <v>#VALUE!</v>
      </c>
      <c r="Q1758" s="3" t="e">
        <f t="shared" si="240"/>
        <v>#VALUE!</v>
      </c>
      <c r="R1758" s="3">
        <f t="shared" si="241"/>
        <v>-0.56059547570260182</v>
      </c>
      <c r="S1758" s="3">
        <f t="shared" si="242"/>
        <v>0.50027008897826997</v>
      </c>
      <c r="T1758" s="16"/>
      <c r="U1758" s="1"/>
      <c r="V1758" s="1"/>
      <c r="W1758" s="1"/>
      <c r="X1758" s="1"/>
      <c r="Y1758" s="1"/>
      <c r="Z1758" s="1"/>
      <c r="AA1758" s="1"/>
      <c r="AB1758" s="1"/>
      <c r="AC1758" s="1"/>
      <c r="AD1758" s="1"/>
      <c r="AE1758" s="16"/>
      <c r="AF1758" s="16"/>
      <c r="AG1758" s="16"/>
      <c r="AH1758" s="16"/>
      <c r="AI1758" s="16"/>
      <c r="AJ1758" s="16"/>
      <c r="AK1758" s="16"/>
      <c r="AL1758" s="16"/>
      <c r="AM1758" s="16"/>
      <c r="AN1758" s="16"/>
      <c r="AO1758" s="16"/>
      <c r="AP1758" s="16"/>
      <c r="AQ1758" s="16"/>
      <c r="AR1758" s="16"/>
      <c r="AS1758" s="16"/>
      <c r="AT1758" s="16"/>
      <c r="AU1758" s="16"/>
      <c r="AV1758" s="16"/>
      <c r="AW1758" s="16"/>
      <c r="AX1758" s="16"/>
      <c r="AY1758" s="16"/>
      <c r="AZ1758" s="16"/>
      <c r="BA1758" s="16"/>
      <c r="BB1758" s="16"/>
      <c r="BC1758" s="16"/>
      <c r="BD1758" s="16"/>
      <c r="BE1758" s="16"/>
      <c r="BF1758" s="16"/>
      <c r="BG1758" s="16"/>
    </row>
    <row r="1759" spans="1:59" s="5" customFormat="1" x14ac:dyDescent="0.2">
      <c r="A1759"/>
      <c r="B1759"/>
      <c r="C1759"/>
      <c r="D1759"/>
      <c r="E1759"/>
      <c r="F1759"/>
      <c r="G1759"/>
      <c r="H1759"/>
      <c r="I1759"/>
      <c r="J1759"/>
      <c r="K1759"/>
      <c r="L1759"/>
      <c r="M1759" s="16"/>
      <c r="N1759" s="3">
        <v>1754</v>
      </c>
      <c r="O1759" s="3" t="str">
        <f t="shared" si="243"/>
        <v>NA</v>
      </c>
      <c r="P1759" s="3" t="e">
        <f t="shared" si="239"/>
        <v>#VALUE!</v>
      </c>
      <c r="Q1759" s="3" t="e">
        <f t="shared" si="240"/>
        <v>#VALUE!</v>
      </c>
      <c r="R1759" s="3">
        <f t="shared" si="241"/>
        <v>-0.77049940583934473</v>
      </c>
      <c r="S1759" s="3">
        <f t="shared" si="242"/>
        <v>-0.62643806426225535</v>
      </c>
      <c r="T1759" s="16"/>
      <c r="U1759" s="1"/>
      <c r="V1759" s="1"/>
      <c r="W1759" s="1"/>
      <c r="X1759" s="1"/>
      <c r="Y1759" s="1"/>
      <c r="Z1759" s="1"/>
      <c r="AA1759" s="1"/>
      <c r="AB1759" s="1"/>
      <c r="AC1759" s="1"/>
      <c r="AD1759" s="1"/>
      <c r="AE1759" s="16"/>
      <c r="AF1759" s="16"/>
      <c r="AG1759" s="16"/>
      <c r="AH1759" s="16"/>
      <c r="AI1759" s="16"/>
      <c r="AJ1759" s="16"/>
      <c r="AK1759" s="16"/>
      <c r="AL1759" s="16"/>
      <c r="AM1759" s="16"/>
      <c r="AN1759" s="16"/>
      <c r="AO1759" s="16"/>
      <c r="AP1759" s="16"/>
      <c r="AQ1759" s="16"/>
      <c r="AR1759" s="16"/>
      <c r="AS1759" s="16"/>
      <c r="AT1759" s="16"/>
      <c r="AU1759" s="16"/>
      <c r="AV1759" s="16"/>
      <c r="AW1759" s="16"/>
      <c r="AX1759" s="16"/>
      <c r="AY1759" s="16"/>
      <c r="AZ1759" s="16"/>
      <c r="BA1759" s="16"/>
      <c r="BB1759" s="16"/>
      <c r="BC1759" s="16"/>
      <c r="BD1759" s="16"/>
      <c r="BE1759" s="16"/>
      <c r="BF1759" s="16"/>
      <c r="BG1759" s="16"/>
    </row>
    <row r="1760" spans="1:59" s="5" customFormat="1" x14ac:dyDescent="0.2">
      <c r="A1760"/>
      <c r="B1760"/>
      <c r="C1760"/>
      <c r="D1760"/>
      <c r="E1760"/>
      <c r="F1760"/>
      <c r="G1760"/>
      <c r="H1760"/>
      <c r="I1760"/>
      <c r="J1760"/>
      <c r="K1760"/>
      <c r="L1760"/>
      <c r="M1760" s="16"/>
      <c r="N1760" s="3">
        <v>1755</v>
      </c>
      <c r="O1760" s="3" t="str">
        <f t="shared" si="243"/>
        <v>NA</v>
      </c>
      <c r="P1760" s="3" t="e">
        <f t="shared" si="239"/>
        <v>#VALUE!</v>
      </c>
      <c r="Q1760" s="3" t="e">
        <f t="shared" si="240"/>
        <v>#VALUE!</v>
      </c>
      <c r="R1760" s="3">
        <f t="shared" si="241"/>
        <v>-0.22011449855155757</v>
      </c>
      <c r="S1760" s="3">
        <f t="shared" si="242"/>
        <v>0.13570398049750154</v>
      </c>
      <c r="T1760" s="16"/>
      <c r="U1760" s="1"/>
      <c r="V1760" s="1"/>
      <c r="W1760" s="1"/>
      <c r="X1760" s="1"/>
      <c r="Y1760" s="1"/>
      <c r="Z1760" s="1"/>
      <c r="AA1760" s="1"/>
      <c r="AB1760" s="1"/>
      <c r="AC1760" s="1"/>
      <c r="AD1760" s="1"/>
      <c r="AE1760" s="16"/>
      <c r="AF1760" s="16"/>
      <c r="AG1760" s="16"/>
      <c r="AH1760" s="16"/>
      <c r="AI1760" s="16"/>
      <c r="AJ1760" s="16"/>
      <c r="AK1760" s="16"/>
      <c r="AL1760" s="16"/>
      <c r="AM1760" s="16"/>
      <c r="AN1760" s="16"/>
      <c r="AO1760" s="16"/>
      <c r="AP1760" s="16"/>
      <c r="AQ1760" s="16"/>
      <c r="AR1760" s="16"/>
      <c r="AS1760" s="16"/>
      <c r="AT1760" s="16"/>
      <c r="AU1760" s="16"/>
      <c r="AV1760" s="16"/>
      <c r="AW1760" s="16"/>
      <c r="AX1760" s="16"/>
      <c r="AY1760" s="16"/>
      <c r="AZ1760" s="16"/>
      <c r="BA1760" s="16"/>
      <c r="BB1760" s="16"/>
      <c r="BC1760" s="16"/>
      <c r="BD1760" s="16"/>
      <c r="BE1760" s="16"/>
      <c r="BF1760" s="16"/>
      <c r="BG1760" s="16"/>
    </row>
    <row r="1761" spans="1:59" s="5" customFormat="1" x14ac:dyDescent="0.2">
      <c r="A1761"/>
      <c r="B1761"/>
      <c r="C1761"/>
      <c r="D1761"/>
      <c r="E1761"/>
      <c r="F1761"/>
      <c r="G1761"/>
      <c r="H1761"/>
      <c r="I1761"/>
      <c r="J1761"/>
      <c r="K1761"/>
      <c r="L1761"/>
      <c r="M1761" s="16"/>
      <c r="N1761" s="3">
        <v>1756</v>
      </c>
      <c r="O1761" s="3" t="str">
        <f t="shared" si="243"/>
        <v>NA</v>
      </c>
      <c r="P1761" s="3" t="e">
        <f t="shared" si="239"/>
        <v>#VALUE!</v>
      </c>
      <c r="Q1761" s="3" t="e">
        <f t="shared" si="240"/>
        <v>#VALUE!</v>
      </c>
      <c r="R1761" s="3">
        <f t="shared" si="241"/>
        <v>-0.72402891866824737</v>
      </c>
      <c r="S1761" s="3">
        <f t="shared" si="242"/>
        <v>-0.6761958064096435</v>
      </c>
      <c r="T1761" s="16"/>
      <c r="U1761" s="1"/>
      <c r="V1761" s="1"/>
      <c r="W1761" s="1"/>
      <c r="X1761" s="1"/>
      <c r="Y1761" s="1"/>
      <c r="Z1761" s="1"/>
      <c r="AA1761" s="1"/>
      <c r="AB1761" s="1"/>
      <c r="AC1761" s="1"/>
      <c r="AD1761" s="1"/>
      <c r="AE1761" s="16"/>
      <c r="AF1761" s="16"/>
      <c r="AG1761" s="16"/>
      <c r="AH1761" s="16"/>
      <c r="AI1761" s="16"/>
      <c r="AJ1761" s="16"/>
      <c r="AK1761" s="16"/>
      <c r="AL1761" s="16"/>
      <c r="AM1761" s="16"/>
      <c r="AN1761" s="16"/>
      <c r="AO1761" s="16"/>
      <c r="AP1761" s="16"/>
      <c r="AQ1761" s="16"/>
      <c r="AR1761" s="16"/>
      <c r="AS1761" s="16"/>
      <c r="AT1761" s="16"/>
      <c r="AU1761" s="16"/>
      <c r="AV1761" s="16"/>
      <c r="AW1761" s="16"/>
      <c r="AX1761" s="16"/>
      <c r="AY1761" s="16"/>
      <c r="AZ1761" s="16"/>
      <c r="BA1761" s="16"/>
      <c r="BB1761" s="16"/>
      <c r="BC1761" s="16"/>
      <c r="BD1761" s="16"/>
      <c r="BE1761" s="16"/>
      <c r="BF1761" s="16"/>
      <c r="BG1761" s="16"/>
    </row>
    <row r="1762" spans="1:59" s="5" customFormat="1" x14ac:dyDescent="0.2">
      <c r="A1762"/>
      <c r="B1762"/>
      <c r="C1762"/>
      <c r="D1762"/>
      <c r="E1762"/>
      <c r="F1762"/>
      <c r="G1762"/>
      <c r="H1762"/>
      <c r="I1762"/>
      <c r="J1762"/>
      <c r="K1762"/>
      <c r="L1762"/>
      <c r="M1762" s="16"/>
      <c r="N1762" s="3">
        <v>1757</v>
      </c>
      <c r="O1762" s="3" t="str">
        <f t="shared" si="243"/>
        <v>NA</v>
      </c>
      <c r="P1762" s="3" t="e">
        <f t="shared" si="239"/>
        <v>#VALUE!</v>
      </c>
      <c r="Q1762" s="3" t="e">
        <f t="shared" si="240"/>
        <v>#VALUE!</v>
      </c>
      <c r="R1762" s="3">
        <f t="shared" si="241"/>
        <v>0.12036647859948663</v>
      </c>
      <c r="S1762" s="3">
        <f t="shared" si="242"/>
        <v>-0.22886212798326699</v>
      </c>
      <c r="T1762" s="16"/>
      <c r="U1762" s="1"/>
      <c r="V1762" s="1"/>
      <c r="W1762" s="1"/>
      <c r="X1762" s="1"/>
      <c r="Y1762" s="1"/>
      <c r="Z1762" s="1"/>
      <c r="AA1762" s="1"/>
      <c r="AB1762" s="1"/>
      <c r="AC1762" s="1"/>
      <c r="AD1762" s="1"/>
      <c r="AE1762" s="16"/>
      <c r="AF1762" s="16"/>
      <c r="AG1762" s="16"/>
      <c r="AH1762" s="16"/>
      <c r="AI1762" s="16"/>
      <c r="AJ1762" s="16"/>
      <c r="AK1762" s="16"/>
      <c r="AL1762" s="16"/>
      <c r="AM1762" s="16"/>
      <c r="AN1762" s="16"/>
      <c r="AO1762" s="16"/>
      <c r="AP1762" s="16"/>
      <c r="AQ1762" s="16"/>
      <c r="AR1762" s="16"/>
      <c r="AS1762" s="16"/>
      <c r="AT1762" s="16"/>
      <c r="AU1762" s="16"/>
      <c r="AV1762" s="16"/>
      <c r="AW1762" s="16"/>
      <c r="AX1762" s="16"/>
      <c r="AY1762" s="16"/>
      <c r="AZ1762" s="16"/>
      <c r="BA1762" s="16"/>
      <c r="BB1762" s="16"/>
      <c r="BC1762" s="16"/>
      <c r="BD1762" s="16"/>
      <c r="BE1762" s="16"/>
      <c r="BF1762" s="16"/>
      <c r="BG1762" s="16"/>
    </row>
    <row r="1763" spans="1:59" s="5" customFormat="1" x14ac:dyDescent="0.2">
      <c r="A1763"/>
      <c r="B1763"/>
      <c r="C1763"/>
      <c r="D1763"/>
      <c r="E1763"/>
      <c r="F1763"/>
      <c r="G1763"/>
      <c r="H1763"/>
      <c r="I1763"/>
      <c r="J1763"/>
      <c r="K1763"/>
      <c r="L1763"/>
      <c r="M1763" s="16"/>
      <c r="N1763" s="3">
        <v>1758</v>
      </c>
      <c r="O1763" s="3" t="str">
        <f t="shared" si="243"/>
        <v>NA</v>
      </c>
      <c r="P1763" s="3" t="e">
        <f t="shared" si="239"/>
        <v>#VALUE!</v>
      </c>
      <c r="Q1763" s="3" t="e">
        <f t="shared" si="240"/>
        <v>#VALUE!</v>
      </c>
      <c r="R1763" s="3">
        <f t="shared" si="241"/>
        <v>-0.67755843149715012</v>
      </c>
      <c r="S1763" s="3">
        <f t="shared" si="242"/>
        <v>-0.72595354855703165</v>
      </c>
      <c r="T1763" s="16"/>
      <c r="U1763" s="1"/>
      <c r="V1763" s="1"/>
      <c r="W1763" s="1"/>
      <c r="X1763" s="1"/>
      <c r="Y1763" s="1"/>
      <c r="Z1763" s="1"/>
      <c r="AA1763" s="1"/>
      <c r="AB1763" s="1"/>
      <c r="AC1763" s="1"/>
      <c r="AD1763" s="1"/>
      <c r="AE1763" s="16"/>
      <c r="AF1763" s="16"/>
      <c r="AG1763" s="16"/>
      <c r="AH1763" s="16"/>
      <c r="AI1763" s="16"/>
      <c r="AJ1763" s="16"/>
      <c r="AK1763" s="16"/>
      <c r="AL1763" s="16"/>
      <c r="AM1763" s="16"/>
      <c r="AN1763" s="16"/>
      <c r="AO1763" s="16"/>
      <c r="AP1763" s="16"/>
      <c r="AQ1763" s="16"/>
      <c r="AR1763" s="16"/>
      <c r="AS1763" s="16"/>
      <c r="AT1763" s="16"/>
      <c r="AU1763" s="16"/>
      <c r="AV1763" s="16"/>
      <c r="AW1763" s="16"/>
      <c r="AX1763" s="16"/>
      <c r="AY1763" s="16"/>
      <c r="AZ1763" s="16"/>
      <c r="BA1763" s="16"/>
      <c r="BB1763" s="16"/>
      <c r="BC1763" s="16"/>
      <c r="BD1763" s="16"/>
      <c r="BE1763" s="16"/>
      <c r="BF1763" s="16"/>
      <c r="BG1763" s="16"/>
    </row>
    <row r="1764" spans="1:59" s="5" customFormat="1" x14ac:dyDescent="0.2">
      <c r="A1764"/>
      <c r="B1764"/>
      <c r="C1764"/>
      <c r="D1764"/>
      <c r="E1764"/>
      <c r="F1764"/>
      <c r="G1764"/>
      <c r="H1764"/>
      <c r="I1764"/>
      <c r="J1764"/>
      <c r="K1764"/>
      <c r="L1764"/>
      <c r="M1764" s="16"/>
      <c r="N1764" s="3">
        <v>1759</v>
      </c>
      <c r="O1764" s="3" t="str">
        <f t="shared" si="243"/>
        <v>NA</v>
      </c>
      <c r="P1764" s="3" t="e">
        <f t="shared" si="239"/>
        <v>#VALUE!</v>
      </c>
      <c r="Q1764" s="3" t="e">
        <f t="shared" si="240"/>
        <v>#VALUE!</v>
      </c>
      <c r="R1764" s="3">
        <f t="shared" si="241"/>
        <v>0.46084745575053088</v>
      </c>
      <c r="S1764" s="3">
        <f t="shared" si="242"/>
        <v>-0.59342823646403542</v>
      </c>
      <c r="T1764" s="16"/>
      <c r="U1764" s="1"/>
      <c r="V1764" s="1"/>
      <c r="W1764" s="1"/>
      <c r="X1764" s="1"/>
      <c r="Y1764" s="1"/>
      <c r="Z1764" s="1"/>
      <c r="AA1764" s="1"/>
      <c r="AB1764" s="1"/>
      <c r="AC1764" s="1"/>
      <c r="AD1764" s="1"/>
      <c r="AE1764" s="16"/>
      <c r="AF1764" s="16"/>
      <c r="AG1764" s="16"/>
      <c r="AH1764" s="16"/>
      <c r="AI1764" s="16"/>
      <c r="AJ1764" s="16"/>
      <c r="AK1764" s="16"/>
      <c r="AL1764" s="16"/>
      <c r="AM1764" s="16"/>
      <c r="AN1764" s="16"/>
      <c r="AO1764" s="16"/>
      <c r="AP1764" s="16"/>
      <c r="AQ1764" s="16"/>
      <c r="AR1764" s="16"/>
      <c r="AS1764" s="16"/>
      <c r="AT1764" s="16"/>
      <c r="AU1764" s="16"/>
      <c r="AV1764" s="16"/>
      <c r="AW1764" s="16"/>
      <c r="AX1764" s="16"/>
      <c r="AY1764" s="16"/>
      <c r="AZ1764" s="16"/>
      <c r="BA1764" s="16"/>
      <c r="BB1764" s="16"/>
      <c r="BC1764" s="16"/>
      <c r="BD1764" s="16"/>
      <c r="BE1764" s="16"/>
      <c r="BF1764" s="16"/>
      <c r="BG1764" s="16"/>
    </row>
    <row r="1765" spans="1:59" s="5" customFormat="1" x14ac:dyDescent="0.2">
      <c r="A1765"/>
      <c r="B1765"/>
      <c r="C1765"/>
      <c r="D1765"/>
      <c r="E1765"/>
      <c r="F1765"/>
      <c r="G1765"/>
      <c r="H1765"/>
      <c r="I1765"/>
      <c r="J1765"/>
      <c r="K1765"/>
      <c r="L1765"/>
      <c r="M1765" s="16"/>
      <c r="N1765" s="3">
        <v>1760</v>
      </c>
      <c r="O1765" s="3" t="str">
        <f t="shared" si="243"/>
        <v>NA</v>
      </c>
      <c r="P1765" s="3" t="e">
        <f t="shared" si="239"/>
        <v>#VALUE!</v>
      </c>
      <c r="Q1765" s="3" t="e">
        <f t="shared" si="240"/>
        <v>#VALUE!</v>
      </c>
      <c r="R1765" s="3">
        <f t="shared" si="241"/>
        <v>-0.63108794432605286</v>
      </c>
      <c r="S1765" s="3">
        <f t="shared" si="242"/>
        <v>-0.7757112907044198</v>
      </c>
      <c r="T1765" s="16"/>
      <c r="U1765" s="1"/>
      <c r="V1765" s="1"/>
      <c r="W1765" s="1"/>
      <c r="X1765" s="1"/>
      <c r="Y1765" s="1"/>
      <c r="Z1765" s="1"/>
      <c r="AA1765" s="1"/>
      <c r="AB1765" s="1"/>
      <c r="AC1765" s="1"/>
      <c r="AD1765" s="1"/>
      <c r="AE1765" s="16"/>
      <c r="AF1765" s="16"/>
      <c r="AG1765" s="16"/>
      <c r="AH1765" s="16"/>
      <c r="AI1765" s="16"/>
      <c r="AJ1765" s="16"/>
      <c r="AK1765" s="16"/>
      <c r="AL1765" s="16"/>
      <c r="AM1765" s="16"/>
      <c r="AN1765" s="16"/>
      <c r="AO1765" s="16"/>
      <c r="AP1765" s="16"/>
      <c r="AQ1765" s="16"/>
      <c r="AR1765" s="16"/>
      <c r="AS1765" s="16"/>
      <c r="AT1765" s="16"/>
      <c r="AU1765" s="16"/>
      <c r="AV1765" s="16"/>
      <c r="AW1765" s="16"/>
      <c r="AX1765" s="16"/>
      <c r="AY1765" s="16"/>
      <c r="AZ1765" s="16"/>
      <c r="BA1765" s="16"/>
      <c r="BB1765" s="16"/>
      <c r="BC1765" s="16"/>
      <c r="BD1765" s="16"/>
      <c r="BE1765" s="16"/>
      <c r="BF1765" s="16"/>
      <c r="BG1765" s="16"/>
    </row>
    <row r="1766" spans="1:59" s="5" customFormat="1" x14ac:dyDescent="0.2">
      <c r="A1766"/>
      <c r="B1766"/>
      <c r="C1766"/>
      <c r="D1766"/>
      <c r="E1766"/>
      <c r="F1766"/>
      <c r="G1766"/>
      <c r="H1766"/>
      <c r="I1766"/>
      <c r="J1766"/>
      <c r="K1766"/>
      <c r="L1766"/>
      <c r="M1766" s="16"/>
      <c r="N1766" s="3">
        <v>1761</v>
      </c>
      <c r="O1766" s="3" t="str">
        <f t="shared" si="243"/>
        <v>NA</v>
      </c>
      <c r="P1766" s="3" t="e">
        <f t="shared" si="239"/>
        <v>#VALUE!</v>
      </c>
      <c r="Q1766" s="3" t="e">
        <f t="shared" si="240"/>
        <v>#VALUE!</v>
      </c>
      <c r="R1766" s="3">
        <f t="shared" si="241"/>
        <v>0.6543231879116016</v>
      </c>
      <c r="S1766" s="3">
        <f t="shared" si="242"/>
        <v>-0.75083241963072556</v>
      </c>
      <c r="T1766" s="16"/>
      <c r="U1766" s="1"/>
      <c r="V1766" s="1"/>
      <c r="W1766" s="1"/>
      <c r="X1766" s="1"/>
      <c r="Y1766" s="1"/>
      <c r="Z1766" s="1"/>
      <c r="AA1766" s="1"/>
      <c r="AB1766" s="1"/>
      <c r="AC1766" s="1"/>
      <c r="AD1766" s="1"/>
      <c r="AE1766" s="16"/>
      <c r="AF1766" s="16"/>
      <c r="AG1766" s="16"/>
      <c r="AH1766" s="16"/>
      <c r="AI1766" s="16"/>
      <c r="AJ1766" s="16"/>
      <c r="AK1766" s="16"/>
      <c r="AL1766" s="16"/>
      <c r="AM1766" s="16"/>
      <c r="AN1766" s="16"/>
      <c r="AO1766" s="16"/>
      <c r="AP1766" s="16"/>
      <c r="AQ1766" s="16"/>
      <c r="AR1766" s="16"/>
      <c r="AS1766" s="16"/>
      <c r="AT1766" s="16"/>
      <c r="AU1766" s="16"/>
      <c r="AV1766" s="16"/>
      <c r="AW1766" s="16"/>
      <c r="AX1766" s="16"/>
      <c r="AY1766" s="16"/>
      <c r="AZ1766" s="16"/>
      <c r="BA1766" s="16"/>
      <c r="BB1766" s="16"/>
      <c r="BC1766" s="16"/>
      <c r="BD1766" s="16"/>
      <c r="BE1766" s="16"/>
      <c r="BF1766" s="16"/>
      <c r="BG1766" s="16"/>
    </row>
    <row r="1767" spans="1:59" s="5" customFormat="1" x14ac:dyDescent="0.2">
      <c r="A1767"/>
      <c r="B1767"/>
      <c r="C1767"/>
      <c r="D1767"/>
      <c r="E1767"/>
      <c r="F1767"/>
      <c r="G1767"/>
      <c r="H1767"/>
      <c r="I1767"/>
      <c r="J1767"/>
      <c r="K1767"/>
      <c r="L1767"/>
      <c r="M1767" s="16"/>
      <c r="N1767" s="3">
        <v>1762</v>
      </c>
      <c r="O1767" s="3" t="str">
        <f t="shared" si="243"/>
        <v>NA</v>
      </c>
      <c r="P1767" s="3" t="e">
        <f t="shared" si="239"/>
        <v>#VALUE!</v>
      </c>
      <c r="Q1767" s="3" t="e">
        <f t="shared" si="240"/>
        <v>#VALUE!</v>
      </c>
      <c r="R1767" s="3">
        <f t="shared" si="241"/>
        <v>-0.29060696717500861</v>
      </c>
      <c r="S1767" s="3">
        <f t="shared" si="242"/>
        <v>-0.41114518222365126</v>
      </c>
      <c r="T1767" s="16"/>
      <c r="U1767" s="1"/>
      <c r="V1767" s="1"/>
      <c r="W1767" s="1"/>
      <c r="X1767" s="1"/>
      <c r="Y1767" s="1"/>
      <c r="Z1767" s="1"/>
      <c r="AA1767" s="1"/>
      <c r="AB1767" s="1"/>
      <c r="AC1767" s="1"/>
      <c r="AD1767" s="1"/>
      <c r="AE1767" s="16"/>
      <c r="AF1767" s="16"/>
      <c r="AG1767" s="16"/>
      <c r="AH1767" s="16"/>
      <c r="AI1767" s="16"/>
      <c r="AJ1767" s="16"/>
      <c r="AK1767" s="16"/>
      <c r="AL1767" s="16"/>
      <c r="AM1767" s="16"/>
      <c r="AN1767" s="16"/>
      <c r="AO1767" s="16"/>
      <c r="AP1767" s="16"/>
      <c r="AQ1767" s="16"/>
      <c r="AR1767" s="16"/>
      <c r="AS1767" s="16"/>
      <c r="AT1767" s="16"/>
      <c r="AU1767" s="16"/>
      <c r="AV1767" s="16"/>
      <c r="AW1767" s="16"/>
      <c r="AX1767" s="16"/>
      <c r="AY1767" s="16"/>
      <c r="AZ1767" s="16"/>
      <c r="BA1767" s="16"/>
      <c r="BB1767" s="16"/>
      <c r="BC1767" s="16"/>
      <c r="BD1767" s="16"/>
      <c r="BE1767" s="16"/>
      <c r="BF1767" s="16"/>
      <c r="BG1767" s="16"/>
    </row>
    <row r="1768" spans="1:59" s="5" customFormat="1" x14ac:dyDescent="0.2">
      <c r="A1768"/>
      <c r="B1768"/>
      <c r="C1768"/>
      <c r="D1768"/>
      <c r="E1768"/>
      <c r="F1768"/>
      <c r="G1768"/>
      <c r="H1768"/>
      <c r="I1768"/>
      <c r="J1768"/>
      <c r="K1768"/>
      <c r="L1768"/>
      <c r="M1768" s="16"/>
      <c r="N1768" s="3">
        <v>1763</v>
      </c>
      <c r="O1768" s="3" t="str">
        <f t="shared" si="243"/>
        <v>NA</v>
      </c>
      <c r="P1768" s="3" t="e">
        <f t="shared" si="239"/>
        <v>#VALUE!</v>
      </c>
      <c r="Q1768" s="3" t="e">
        <f t="shared" si="240"/>
        <v>#VALUE!</v>
      </c>
      <c r="R1768" s="3">
        <f t="shared" si="241"/>
        <v>0.70079367508269885</v>
      </c>
      <c r="S1768" s="3">
        <f t="shared" si="242"/>
        <v>-0.70107467748333752</v>
      </c>
      <c r="T1768" s="16"/>
      <c r="U1768" s="1"/>
      <c r="V1768" s="1"/>
      <c r="W1768" s="1"/>
      <c r="X1768" s="1"/>
      <c r="Y1768" s="1"/>
      <c r="Z1768" s="1"/>
      <c r="AA1768" s="1"/>
      <c r="AB1768" s="1"/>
      <c r="AC1768" s="1"/>
      <c r="AD1768" s="1"/>
      <c r="AE1768" s="16"/>
      <c r="AF1768" s="16"/>
      <c r="AG1768" s="16"/>
      <c r="AH1768" s="16"/>
      <c r="AI1768" s="16"/>
      <c r="AJ1768" s="16"/>
      <c r="AK1768" s="16"/>
      <c r="AL1768" s="16"/>
      <c r="AM1768" s="16"/>
      <c r="AN1768" s="16"/>
      <c r="AO1768" s="16"/>
      <c r="AP1768" s="16"/>
      <c r="AQ1768" s="16"/>
      <c r="AR1768" s="16"/>
      <c r="AS1768" s="16"/>
      <c r="AT1768" s="16"/>
      <c r="AU1768" s="16"/>
      <c r="AV1768" s="16"/>
      <c r="AW1768" s="16"/>
      <c r="AX1768" s="16"/>
      <c r="AY1768" s="16"/>
      <c r="AZ1768" s="16"/>
      <c r="BA1768" s="16"/>
      <c r="BB1768" s="16"/>
      <c r="BC1768" s="16"/>
      <c r="BD1768" s="16"/>
      <c r="BE1768" s="16"/>
      <c r="BF1768" s="16"/>
      <c r="BG1768" s="16"/>
    </row>
    <row r="1769" spans="1:59" s="5" customFormat="1" x14ac:dyDescent="0.2">
      <c r="A1769"/>
      <c r="B1769"/>
      <c r="C1769"/>
      <c r="D1769"/>
      <c r="E1769"/>
      <c r="F1769"/>
      <c r="G1769"/>
      <c r="H1769"/>
      <c r="I1769"/>
      <c r="J1769"/>
      <c r="K1769"/>
      <c r="L1769"/>
      <c r="M1769" s="16"/>
      <c r="N1769" s="3">
        <v>1764</v>
      </c>
      <c r="O1769" s="3" t="str">
        <f t="shared" si="243"/>
        <v>NA</v>
      </c>
      <c r="P1769" s="3" t="e">
        <f t="shared" si="239"/>
        <v>#VALUE!</v>
      </c>
      <c r="Q1769" s="3" t="e">
        <f t="shared" si="240"/>
        <v>#VALUE!</v>
      </c>
      <c r="R1769" s="3">
        <f t="shared" si="241"/>
        <v>4.9874009976035638E-2</v>
      </c>
      <c r="S1769" s="3">
        <f t="shared" si="242"/>
        <v>-4.6579073742882837E-2</v>
      </c>
      <c r="T1769" s="16"/>
      <c r="U1769" s="1"/>
      <c r="V1769" s="1"/>
      <c r="W1769" s="1"/>
      <c r="X1769" s="1"/>
      <c r="Y1769" s="1"/>
      <c r="Z1769" s="1"/>
      <c r="AA1769" s="1"/>
      <c r="AB1769" s="1"/>
      <c r="AC1769" s="1"/>
      <c r="AD1769" s="1"/>
      <c r="AE1769" s="16"/>
      <c r="AF1769" s="16"/>
      <c r="AG1769" s="16"/>
      <c r="AH1769" s="16"/>
      <c r="AI1769" s="16"/>
      <c r="AJ1769" s="16"/>
      <c r="AK1769" s="16"/>
      <c r="AL1769" s="16"/>
      <c r="AM1769" s="16"/>
      <c r="AN1769" s="16"/>
      <c r="AO1769" s="16"/>
      <c r="AP1769" s="16"/>
      <c r="AQ1769" s="16"/>
      <c r="AR1769" s="16"/>
      <c r="AS1769" s="16"/>
      <c r="AT1769" s="16"/>
      <c r="AU1769" s="16"/>
      <c r="AV1769" s="16"/>
      <c r="AW1769" s="16"/>
      <c r="AX1769" s="16"/>
      <c r="AY1769" s="16"/>
      <c r="AZ1769" s="16"/>
      <c r="BA1769" s="16"/>
      <c r="BB1769" s="16"/>
      <c r="BC1769" s="16"/>
      <c r="BD1769" s="16"/>
      <c r="BE1769" s="16"/>
      <c r="BF1769" s="16"/>
      <c r="BG1769" s="16"/>
    </row>
    <row r="1770" spans="1:59" s="5" customFormat="1" x14ac:dyDescent="0.2">
      <c r="A1770"/>
      <c r="B1770"/>
      <c r="C1770"/>
      <c r="D1770"/>
      <c r="E1770"/>
      <c r="F1770"/>
      <c r="G1770"/>
      <c r="H1770"/>
      <c r="I1770"/>
      <c r="J1770"/>
      <c r="K1770"/>
      <c r="L1770"/>
      <c r="M1770" s="16"/>
      <c r="N1770" s="3">
        <v>1765</v>
      </c>
      <c r="O1770" s="3" t="str">
        <f t="shared" si="243"/>
        <v>NA</v>
      </c>
      <c r="P1770" s="3" t="e">
        <f t="shared" si="239"/>
        <v>#VALUE!</v>
      </c>
      <c r="Q1770" s="3" t="e">
        <f t="shared" si="240"/>
        <v>#VALUE!</v>
      </c>
      <c r="R1770" s="3">
        <f t="shared" si="241"/>
        <v>0.7472641622537961</v>
      </c>
      <c r="S1770" s="3">
        <f t="shared" si="242"/>
        <v>-0.65131693533594925</v>
      </c>
      <c r="T1770" s="16"/>
      <c r="U1770" s="1"/>
      <c r="V1770" s="1"/>
      <c r="W1770" s="1"/>
      <c r="X1770" s="1"/>
      <c r="Y1770" s="1"/>
      <c r="Z1770" s="1"/>
      <c r="AA1770" s="1"/>
      <c r="AB1770" s="1"/>
      <c r="AC1770" s="1"/>
      <c r="AD1770" s="1"/>
      <c r="AE1770" s="16"/>
      <c r="AF1770" s="16"/>
      <c r="AG1770" s="16"/>
      <c r="AH1770" s="16"/>
      <c r="AI1770" s="16"/>
      <c r="AJ1770" s="16"/>
      <c r="AK1770" s="16"/>
      <c r="AL1770" s="16"/>
      <c r="AM1770" s="16"/>
      <c r="AN1770" s="16"/>
      <c r="AO1770" s="16"/>
      <c r="AP1770" s="16"/>
      <c r="AQ1770" s="16"/>
      <c r="AR1770" s="16"/>
      <c r="AS1770" s="16"/>
      <c r="AT1770" s="16"/>
      <c r="AU1770" s="16"/>
      <c r="AV1770" s="16"/>
      <c r="AW1770" s="16"/>
      <c r="AX1770" s="16"/>
      <c r="AY1770" s="16"/>
      <c r="AZ1770" s="16"/>
      <c r="BA1770" s="16"/>
      <c r="BB1770" s="16"/>
      <c r="BC1770" s="16"/>
      <c r="BD1770" s="16"/>
      <c r="BE1770" s="16"/>
      <c r="BF1770" s="16"/>
      <c r="BG1770" s="16"/>
    </row>
    <row r="1771" spans="1:59" s="5" customFormat="1" x14ac:dyDescent="0.2">
      <c r="A1771"/>
      <c r="B1771"/>
      <c r="C1771"/>
      <c r="D1771"/>
      <c r="E1771"/>
      <c r="F1771"/>
      <c r="G1771"/>
      <c r="H1771"/>
      <c r="I1771"/>
      <c r="J1771"/>
      <c r="K1771"/>
      <c r="L1771"/>
      <c r="M1771" s="16"/>
      <c r="N1771" s="3">
        <v>1766</v>
      </c>
      <c r="O1771" s="3" t="str">
        <f t="shared" si="243"/>
        <v>NA</v>
      </c>
      <c r="P1771" s="3" t="e">
        <f t="shared" si="239"/>
        <v>#VALUE!</v>
      </c>
      <c r="Q1771" s="3" t="e">
        <f t="shared" si="240"/>
        <v>#VALUE!</v>
      </c>
      <c r="R1771" s="3">
        <f t="shared" si="241"/>
        <v>0.39035498712707994</v>
      </c>
      <c r="S1771" s="3">
        <f t="shared" si="242"/>
        <v>0.31798703473788559</v>
      </c>
      <c r="T1771" s="16"/>
      <c r="U1771" s="1"/>
      <c r="V1771" s="1"/>
      <c r="W1771" s="1"/>
      <c r="X1771" s="1"/>
      <c r="Y1771" s="1"/>
      <c r="Z1771" s="1"/>
      <c r="AA1771" s="1"/>
      <c r="AB1771" s="1"/>
      <c r="AC1771" s="1"/>
      <c r="AD1771" s="1"/>
      <c r="AE1771" s="16"/>
      <c r="AF1771" s="16"/>
      <c r="AG1771" s="16"/>
      <c r="AH1771" s="16"/>
      <c r="AI1771" s="16"/>
      <c r="AJ1771" s="16"/>
      <c r="AK1771" s="16"/>
      <c r="AL1771" s="16"/>
      <c r="AM1771" s="16"/>
      <c r="AN1771" s="16"/>
      <c r="AO1771" s="16"/>
      <c r="AP1771" s="16"/>
      <c r="AQ1771" s="16"/>
      <c r="AR1771" s="16"/>
      <c r="AS1771" s="16"/>
      <c r="AT1771" s="16"/>
      <c r="AU1771" s="16"/>
      <c r="AV1771" s="16"/>
      <c r="AW1771" s="16"/>
      <c r="AX1771" s="16"/>
      <c r="AY1771" s="16"/>
      <c r="AZ1771" s="16"/>
      <c r="BA1771" s="16"/>
      <c r="BB1771" s="16"/>
      <c r="BC1771" s="16"/>
      <c r="BD1771" s="16"/>
      <c r="BE1771" s="16"/>
      <c r="BF1771" s="16"/>
      <c r="BG1771" s="16"/>
    </row>
    <row r="1772" spans="1:59" s="5" customFormat="1" x14ac:dyDescent="0.2">
      <c r="A1772"/>
      <c r="B1772"/>
      <c r="C1772"/>
      <c r="D1772"/>
      <c r="E1772"/>
      <c r="F1772"/>
      <c r="G1772"/>
      <c r="H1772"/>
      <c r="I1772"/>
      <c r="J1772"/>
      <c r="K1772"/>
      <c r="L1772"/>
      <c r="M1772" s="16"/>
      <c r="N1772" s="3">
        <v>1767</v>
      </c>
      <c r="O1772" s="3" t="str">
        <f t="shared" si="243"/>
        <v>NA</v>
      </c>
      <c r="P1772" s="3" t="e">
        <f t="shared" si="239"/>
        <v>#VALUE!</v>
      </c>
      <c r="Q1772" s="3" t="e">
        <f t="shared" si="240"/>
        <v>#VALUE!</v>
      </c>
      <c r="R1772" s="3">
        <f t="shared" si="241"/>
        <v>0.79373464942489347</v>
      </c>
      <c r="S1772" s="3">
        <f t="shared" si="242"/>
        <v>-0.60155919318856121</v>
      </c>
      <c r="T1772" s="16"/>
      <c r="U1772" s="1"/>
      <c r="V1772" s="1"/>
      <c r="W1772" s="1"/>
      <c r="X1772" s="1"/>
      <c r="Y1772" s="1"/>
      <c r="Z1772" s="1"/>
      <c r="AA1772" s="1"/>
      <c r="AB1772" s="1"/>
      <c r="AC1772" s="1"/>
      <c r="AD1772" s="1"/>
      <c r="AE1772" s="16"/>
      <c r="AF1772" s="16"/>
      <c r="AG1772" s="16"/>
      <c r="AH1772" s="16"/>
      <c r="AI1772" s="16"/>
      <c r="AJ1772" s="16"/>
      <c r="AK1772" s="16"/>
      <c r="AL1772" s="16"/>
      <c r="AM1772" s="16"/>
      <c r="AN1772" s="16"/>
      <c r="AO1772" s="16"/>
      <c r="AP1772" s="16"/>
      <c r="AQ1772" s="16"/>
      <c r="AR1772" s="16"/>
      <c r="AS1772" s="16"/>
      <c r="AT1772" s="16"/>
      <c r="AU1772" s="16"/>
      <c r="AV1772" s="16"/>
      <c r="AW1772" s="16"/>
      <c r="AX1772" s="16"/>
      <c r="AY1772" s="16"/>
      <c r="AZ1772" s="16"/>
      <c r="BA1772" s="16"/>
      <c r="BB1772" s="16"/>
      <c r="BC1772" s="16"/>
      <c r="BD1772" s="16"/>
      <c r="BE1772" s="16"/>
      <c r="BF1772" s="16"/>
      <c r="BG1772" s="16"/>
    </row>
    <row r="1773" spans="1:59" s="5" customFormat="1" x14ac:dyDescent="0.2">
      <c r="A1773"/>
      <c r="B1773"/>
      <c r="C1773"/>
      <c r="D1773"/>
      <c r="E1773"/>
      <c r="F1773"/>
      <c r="G1773"/>
      <c r="H1773"/>
      <c r="I1773"/>
      <c r="J1773"/>
      <c r="K1773"/>
      <c r="L1773"/>
      <c r="M1773" s="16"/>
      <c r="N1773" s="3">
        <v>1768</v>
      </c>
      <c r="O1773" s="3" t="str">
        <f t="shared" si="243"/>
        <v>NA</v>
      </c>
      <c r="P1773" s="3" t="e">
        <f t="shared" si="239"/>
        <v>#VALUE!</v>
      </c>
      <c r="Q1773" s="3" t="e">
        <f t="shared" si="240"/>
        <v>#VALUE!</v>
      </c>
      <c r="R1773" s="3">
        <f t="shared" si="241"/>
        <v>0.73083596427812414</v>
      </c>
      <c r="S1773" s="3">
        <f t="shared" si="242"/>
        <v>0.68255314321865412</v>
      </c>
      <c r="T1773" s="16"/>
      <c r="U1773" s="1"/>
      <c r="V1773" s="1"/>
      <c r="W1773" s="1"/>
      <c r="X1773" s="1"/>
      <c r="Y1773" s="1"/>
      <c r="Z1773" s="1"/>
      <c r="AA1773" s="1"/>
      <c r="AB1773" s="1"/>
      <c r="AC1773" s="1"/>
      <c r="AD1773" s="1"/>
      <c r="AE1773" s="16"/>
      <c r="AF1773" s="16"/>
      <c r="AG1773" s="16"/>
      <c r="AH1773" s="16"/>
      <c r="AI1773" s="16"/>
      <c r="AJ1773" s="16"/>
      <c r="AK1773" s="16"/>
      <c r="AL1773" s="16"/>
      <c r="AM1773" s="16"/>
      <c r="AN1773" s="16"/>
      <c r="AO1773" s="16"/>
      <c r="AP1773" s="16"/>
      <c r="AQ1773" s="16"/>
      <c r="AR1773" s="16"/>
      <c r="AS1773" s="16"/>
      <c r="AT1773" s="16"/>
      <c r="AU1773" s="16"/>
      <c r="AV1773" s="16"/>
      <c r="AW1773" s="16"/>
      <c r="AX1773" s="16"/>
      <c r="AY1773" s="16"/>
      <c r="AZ1773" s="16"/>
      <c r="BA1773" s="16"/>
      <c r="BB1773" s="16"/>
      <c r="BC1773" s="16"/>
      <c r="BD1773" s="16"/>
      <c r="BE1773" s="16"/>
      <c r="BF1773" s="16"/>
      <c r="BG1773" s="16"/>
    </row>
    <row r="1774" spans="1:59" s="5" customFormat="1" x14ac:dyDescent="0.2">
      <c r="A1774"/>
      <c r="B1774"/>
      <c r="C1774"/>
      <c r="D1774"/>
      <c r="E1774"/>
      <c r="F1774"/>
      <c r="G1774"/>
      <c r="H1774"/>
      <c r="I1774"/>
      <c r="J1774"/>
      <c r="K1774"/>
      <c r="L1774"/>
      <c r="M1774" s="16"/>
      <c r="N1774" s="3">
        <v>1769</v>
      </c>
      <c r="O1774" s="3" t="str">
        <f t="shared" si="243"/>
        <v>NA</v>
      </c>
      <c r="P1774" s="3" t="e">
        <f t="shared" si="239"/>
        <v>#VALUE!</v>
      </c>
      <c r="Q1774" s="3" t="e">
        <f t="shared" si="240"/>
        <v>#VALUE!</v>
      </c>
      <c r="R1774" s="3">
        <f t="shared" si="241"/>
        <v>0.62349416084937137</v>
      </c>
      <c r="S1774" s="3">
        <f t="shared" si="242"/>
        <v>-0.41927613894817695</v>
      </c>
      <c r="T1774" s="16"/>
      <c r="U1774" s="1"/>
      <c r="V1774" s="1"/>
      <c r="W1774" s="1"/>
      <c r="X1774" s="1"/>
      <c r="Y1774" s="1"/>
      <c r="Z1774" s="1"/>
      <c r="AA1774" s="1"/>
      <c r="AB1774" s="1"/>
      <c r="AC1774" s="1"/>
      <c r="AD1774" s="1"/>
      <c r="AE1774" s="16"/>
      <c r="AF1774" s="16"/>
      <c r="AG1774" s="16"/>
      <c r="AH1774" s="16"/>
      <c r="AI1774" s="16"/>
      <c r="AJ1774" s="16"/>
      <c r="AK1774" s="16"/>
      <c r="AL1774" s="16"/>
      <c r="AM1774" s="16"/>
      <c r="AN1774" s="16"/>
      <c r="AO1774" s="16"/>
      <c r="AP1774" s="16"/>
      <c r="AQ1774" s="16"/>
      <c r="AR1774" s="16"/>
      <c r="AS1774" s="16"/>
      <c r="AT1774" s="16"/>
      <c r="AU1774" s="16"/>
      <c r="AV1774" s="16"/>
      <c r="AW1774" s="16"/>
      <c r="AX1774" s="16"/>
      <c r="AY1774" s="16"/>
      <c r="AZ1774" s="16"/>
      <c r="BA1774" s="16"/>
      <c r="BB1774" s="16"/>
      <c r="BC1774" s="16"/>
      <c r="BD1774" s="16"/>
      <c r="BE1774" s="16"/>
      <c r="BF1774" s="16"/>
      <c r="BG1774" s="16"/>
    </row>
    <row r="1775" spans="1:59" s="5" customFormat="1" x14ac:dyDescent="0.2">
      <c r="A1775"/>
      <c r="B1775"/>
      <c r="C1775"/>
      <c r="D1775"/>
      <c r="E1775"/>
      <c r="F1775"/>
      <c r="G1775"/>
      <c r="H1775"/>
      <c r="I1775"/>
      <c r="J1775"/>
      <c r="K1775"/>
      <c r="L1775"/>
      <c r="M1775" s="16"/>
      <c r="N1775" s="3">
        <v>1770</v>
      </c>
      <c r="O1775" s="3" t="str">
        <f t="shared" si="243"/>
        <v>NA</v>
      </c>
      <c r="P1775" s="3" t="e">
        <f t="shared" si="239"/>
        <v>#VALUE!</v>
      </c>
      <c r="Q1775" s="3" t="e">
        <f t="shared" si="240"/>
        <v>#VALUE!</v>
      </c>
      <c r="R1775" s="3">
        <f t="shared" si="241"/>
        <v>0.67802296071745149</v>
      </c>
      <c r="S1775" s="3">
        <f t="shared" si="242"/>
        <v>0.72551970855061265</v>
      </c>
      <c r="T1775" s="16"/>
      <c r="U1775" s="1"/>
      <c r="V1775" s="1"/>
      <c r="W1775" s="1"/>
      <c r="X1775" s="1"/>
      <c r="Y1775" s="1"/>
      <c r="Z1775" s="1"/>
      <c r="AA1775" s="1"/>
      <c r="AB1775" s="1"/>
      <c r="AC1775" s="1"/>
      <c r="AD1775" s="1"/>
      <c r="AE1775" s="16"/>
      <c r="AF1775" s="16"/>
      <c r="AG1775" s="16"/>
      <c r="AH1775" s="16"/>
      <c r="AI1775" s="16"/>
      <c r="AJ1775" s="16"/>
      <c r="AK1775" s="16"/>
      <c r="AL1775" s="16"/>
      <c r="AM1775" s="16"/>
      <c r="AN1775" s="16"/>
      <c r="AO1775" s="16"/>
      <c r="AP1775" s="16"/>
      <c r="AQ1775" s="16"/>
      <c r="AR1775" s="16"/>
      <c r="AS1775" s="16"/>
      <c r="AT1775" s="16"/>
      <c r="AU1775" s="16"/>
      <c r="AV1775" s="16"/>
      <c r="AW1775" s="16"/>
      <c r="AX1775" s="16"/>
      <c r="AY1775" s="16"/>
      <c r="AZ1775" s="16"/>
      <c r="BA1775" s="16"/>
      <c r="BB1775" s="16"/>
      <c r="BC1775" s="16"/>
      <c r="BD1775" s="16"/>
      <c r="BE1775" s="16"/>
      <c r="BF1775" s="16"/>
      <c r="BG1775" s="16"/>
    </row>
    <row r="1776" spans="1:59" s="5" customFormat="1" x14ac:dyDescent="0.2">
      <c r="A1776"/>
      <c r="B1776"/>
      <c r="C1776"/>
      <c r="D1776"/>
      <c r="E1776"/>
      <c r="F1776"/>
      <c r="G1776"/>
      <c r="H1776"/>
      <c r="I1776"/>
      <c r="J1776"/>
      <c r="K1776"/>
      <c r="L1776"/>
      <c r="M1776" s="16"/>
      <c r="N1776" s="3">
        <v>1771</v>
      </c>
      <c r="O1776" s="3" t="str">
        <f t="shared" si="243"/>
        <v>NA</v>
      </c>
      <c r="P1776" s="3" t="e">
        <f t="shared" si="239"/>
        <v>#VALUE!</v>
      </c>
      <c r="Q1776" s="3" t="e">
        <f t="shared" si="240"/>
        <v>#VALUE!</v>
      </c>
      <c r="R1776" s="3">
        <f t="shared" si="241"/>
        <v>0.23654269652722981</v>
      </c>
      <c r="S1776" s="3">
        <f t="shared" si="242"/>
        <v>-0.10446777261479656</v>
      </c>
      <c r="T1776" s="16"/>
      <c r="U1776" s="1"/>
      <c r="V1776" s="1"/>
      <c r="W1776" s="1"/>
      <c r="X1776" s="1"/>
      <c r="Y1776" s="1"/>
      <c r="Z1776" s="1"/>
      <c r="AA1776" s="1"/>
      <c r="AB1776" s="1"/>
      <c r="AC1776" s="1"/>
      <c r="AD1776" s="1"/>
      <c r="AE1776" s="16"/>
      <c r="AF1776" s="16"/>
      <c r="AG1776" s="16"/>
      <c r="AH1776" s="16"/>
      <c r="AI1776" s="16"/>
      <c r="AJ1776" s="16"/>
      <c r="AK1776" s="16"/>
      <c r="AL1776" s="16"/>
      <c r="AM1776" s="16"/>
      <c r="AN1776" s="16"/>
      <c r="AO1776" s="16"/>
      <c r="AP1776" s="16"/>
      <c r="AQ1776" s="16"/>
      <c r="AR1776" s="16"/>
      <c r="AS1776" s="16"/>
      <c r="AT1776" s="16"/>
      <c r="AU1776" s="16"/>
      <c r="AV1776" s="16"/>
      <c r="AW1776" s="16"/>
      <c r="AX1776" s="16"/>
      <c r="AY1776" s="16"/>
      <c r="AZ1776" s="16"/>
      <c r="BA1776" s="16"/>
      <c r="BB1776" s="16"/>
      <c r="BC1776" s="16"/>
      <c r="BD1776" s="16"/>
      <c r="BE1776" s="16"/>
      <c r="BF1776" s="16"/>
      <c r="BG1776" s="16"/>
    </row>
    <row r="1777" spans="1:59" s="5" customFormat="1" x14ac:dyDescent="0.2">
      <c r="A1777"/>
      <c r="B1777"/>
      <c r="C1777"/>
      <c r="D1777"/>
      <c r="E1777"/>
      <c r="F1777"/>
      <c r="G1777"/>
      <c r="H1777"/>
      <c r="I1777"/>
      <c r="J1777"/>
      <c r="K1777"/>
      <c r="L1777"/>
      <c r="M1777" s="16"/>
      <c r="N1777" s="3">
        <v>1772</v>
      </c>
      <c r="O1777" s="3" t="str">
        <f t="shared" si="243"/>
        <v>NA</v>
      </c>
      <c r="P1777" s="3" t="e">
        <f t="shared" si="239"/>
        <v>#VALUE!</v>
      </c>
      <c r="Q1777" s="3" t="e">
        <f t="shared" si="240"/>
        <v>#VALUE!</v>
      </c>
      <c r="R1777" s="3">
        <f t="shared" si="241"/>
        <v>0.62520995715677885</v>
      </c>
      <c r="S1777" s="3">
        <f t="shared" si="242"/>
        <v>0.76848627388257129</v>
      </c>
      <c r="T1777" s="16"/>
      <c r="U1777" s="1"/>
      <c r="V1777" s="1"/>
      <c r="W1777" s="1"/>
      <c r="X1777" s="1"/>
      <c r="Y1777" s="1"/>
      <c r="Z1777" s="1"/>
      <c r="AA1777" s="1"/>
      <c r="AB1777" s="1"/>
      <c r="AC1777" s="1"/>
      <c r="AD1777" s="1"/>
      <c r="AE1777" s="16"/>
      <c r="AF1777" s="16"/>
      <c r="AG1777" s="16"/>
      <c r="AH1777" s="16"/>
      <c r="AI1777" s="16"/>
      <c r="AJ1777" s="16"/>
      <c r="AK1777" s="16"/>
      <c r="AL1777" s="16"/>
      <c r="AM1777" s="16"/>
      <c r="AN1777" s="16"/>
      <c r="AO1777" s="16"/>
      <c r="AP1777" s="16"/>
      <c r="AQ1777" s="16"/>
      <c r="AR1777" s="16"/>
      <c r="AS1777" s="16"/>
      <c r="AT1777" s="16"/>
      <c r="AU1777" s="16"/>
      <c r="AV1777" s="16"/>
      <c r="AW1777" s="16"/>
      <c r="AX1777" s="16"/>
      <c r="AY1777" s="16"/>
      <c r="AZ1777" s="16"/>
      <c r="BA1777" s="16"/>
      <c r="BB1777" s="16"/>
      <c r="BC1777" s="16"/>
      <c r="BD1777" s="16"/>
      <c r="BE1777" s="16"/>
      <c r="BF1777" s="16"/>
      <c r="BG1777" s="16"/>
    </row>
    <row r="1778" spans="1:59" s="5" customFormat="1" x14ac:dyDescent="0.2">
      <c r="A1778"/>
      <c r="B1778"/>
      <c r="C1778"/>
      <c r="D1778"/>
      <c r="E1778"/>
      <c r="F1778"/>
      <c r="G1778"/>
      <c r="H1778"/>
      <c r="I1778"/>
      <c r="J1778"/>
      <c r="K1778"/>
      <c r="L1778"/>
      <c r="M1778" s="16"/>
      <c r="N1778" s="3">
        <v>1773</v>
      </c>
      <c r="O1778" s="3" t="str">
        <f t="shared" si="243"/>
        <v>NA</v>
      </c>
      <c r="P1778" s="3" t="e">
        <f t="shared" si="239"/>
        <v>#VALUE!</v>
      </c>
      <c r="Q1778" s="3" t="e">
        <f t="shared" si="240"/>
        <v>#VALUE!</v>
      </c>
      <c r="R1778" s="3">
        <f t="shared" si="241"/>
        <v>-0.15040876779491164</v>
      </c>
      <c r="S1778" s="3">
        <f t="shared" si="242"/>
        <v>0.21034059371858374</v>
      </c>
      <c r="T1778" s="16"/>
      <c r="U1778" s="1"/>
      <c r="V1778" s="1"/>
      <c r="W1778" s="1"/>
      <c r="X1778" s="1"/>
      <c r="Y1778" s="1"/>
      <c r="Z1778" s="1"/>
      <c r="AA1778" s="1"/>
      <c r="AB1778" s="1"/>
      <c r="AC1778" s="1"/>
      <c r="AD1778" s="1"/>
      <c r="AE1778" s="16"/>
      <c r="AF1778" s="16"/>
      <c r="AG1778" s="16"/>
      <c r="AH1778" s="16"/>
      <c r="AI1778" s="16"/>
      <c r="AJ1778" s="16"/>
      <c r="AK1778" s="16"/>
      <c r="AL1778" s="16"/>
      <c r="AM1778" s="16"/>
      <c r="AN1778" s="16"/>
      <c r="AO1778" s="16"/>
      <c r="AP1778" s="16"/>
      <c r="AQ1778" s="16"/>
      <c r="AR1778" s="16"/>
      <c r="AS1778" s="16"/>
      <c r="AT1778" s="16"/>
      <c r="AU1778" s="16"/>
      <c r="AV1778" s="16"/>
      <c r="AW1778" s="16"/>
      <c r="AX1778" s="16"/>
      <c r="AY1778" s="16"/>
      <c r="AZ1778" s="16"/>
      <c r="BA1778" s="16"/>
      <c r="BB1778" s="16"/>
      <c r="BC1778" s="16"/>
      <c r="BD1778" s="16"/>
      <c r="BE1778" s="16"/>
      <c r="BF1778" s="16"/>
      <c r="BG1778" s="16"/>
    </row>
    <row r="1779" spans="1:59" s="5" customFormat="1" x14ac:dyDescent="0.2">
      <c r="A1779"/>
      <c r="B1779"/>
      <c r="C1779"/>
      <c r="D1779"/>
      <c r="E1779"/>
      <c r="F1779"/>
      <c r="G1779"/>
      <c r="H1779"/>
      <c r="I1779"/>
      <c r="J1779"/>
      <c r="K1779"/>
      <c r="L1779"/>
      <c r="M1779" s="16"/>
      <c r="N1779" s="3">
        <v>1774</v>
      </c>
      <c r="O1779" s="3" t="str">
        <f t="shared" si="243"/>
        <v>NA</v>
      </c>
      <c r="P1779" s="3" t="e">
        <f t="shared" si="239"/>
        <v>#VALUE!</v>
      </c>
      <c r="Q1779" s="3" t="e">
        <f t="shared" si="240"/>
        <v>#VALUE!</v>
      </c>
      <c r="R1779" s="3">
        <f t="shared" si="241"/>
        <v>0.57239695359610621</v>
      </c>
      <c r="S1779" s="3">
        <f t="shared" si="242"/>
        <v>0.81145283921452993</v>
      </c>
      <c r="T1779" s="16"/>
      <c r="U1779" s="1"/>
      <c r="V1779" s="1"/>
      <c r="W1779" s="1"/>
      <c r="X1779" s="1"/>
      <c r="Y1779" s="1"/>
      <c r="Z1779" s="1"/>
      <c r="AA1779" s="1"/>
      <c r="AB1779" s="1"/>
      <c r="AC1779" s="1"/>
      <c r="AD1779" s="1"/>
      <c r="AE1779" s="16"/>
      <c r="AF1779" s="16"/>
      <c r="AG1779" s="16"/>
      <c r="AH1779" s="16"/>
      <c r="AI1779" s="16"/>
      <c r="AJ1779" s="16"/>
      <c r="AK1779" s="16"/>
      <c r="AL1779" s="16"/>
      <c r="AM1779" s="16"/>
      <c r="AN1779" s="16"/>
      <c r="AO1779" s="16"/>
      <c r="AP1779" s="16"/>
      <c r="AQ1779" s="16"/>
      <c r="AR1779" s="16"/>
      <c r="AS1779" s="16"/>
      <c r="AT1779" s="16"/>
      <c r="AU1779" s="16"/>
      <c r="AV1779" s="16"/>
      <c r="AW1779" s="16"/>
      <c r="AX1779" s="16"/>
      <c r="AY1779" s="16"/>
      <c r="AZ1779" s="16"/>
      <c r="BA1779" s="16"/>
      <c r="BB1779" s="16"/>
      <c r="BC1779" s="16"/>
      <c r="BD1779" s="16"/>
      <c r="BE1779" s="16"/>
      <c r="BF1779" s="16"/>
      <c r="BG1779" s="16"/>
    </row>
    <row r="1780" spans="1:59" s="5" customFormat="1" x14ac:dyDescent="0.2">
      <c r="A1780"/>
      <c r="B1780"/>
      <c r="C1780"/>
      <c r="D1780"/>
      <c r="E1780"/>
      <c r="F1780"/>
      <c r="G1780"/>
      <c r="H1780"/>
      <c r="I1780"/>
      <c r="J1780"/>
      <c r="K1780"/>
      <c r="L1780"/>
      <c r="M1780" s="16"/>
      <c r="N1780" s="3">
        <v>1775</v>
      </c>
      <c r="O1780" s="3" t="str">
        <f t="shared" si="243"/>
        <v>NA</v>
      </c>
      <c r="P1780" s="3" t="e">
        <f t="shared" si="239"/>
        <v>#VALUE!</v>
      </c>
      <c r="Q1780" s="3" t="e">
        <f t="shared" si="240"/>
        <v>#VALUE!</v>
      </c>
      <c r="R1780" s="3">
        <f t="shared" si="241"/>
        <v>-0.53736023211705319</v>
      </c>
      <c r="S1780" s="3">
        <f t="shared" si="242"/>
        <v>0.5251489600519641</v>
      </c>
      <c r="T1780" s="16"/>
      <c r="U1780" s="1"/>
      <c r="V1780" s="1"/>
      <c r="W1780" s="1"/>
      <c r="X1780" s="1"/>
      <c r="Y1780" s="1"/>
      <c r="Z1780" s="1"/>
      <c r="AA1780" s="1"/>
      <c r="AB1780" s="1"/>
      <c r="AC1780" s="1"/>
      <c r="AD1780" s="1"/>
      <c r="AE1780" s="16"/>
      <c r="AF1780" s="16"/>
      <c r="AG1780" s="16"/>
      <c r="AH1780" s="16"/>
      <c r="AI1780" s="16"/>
      <c r="AJ1780" s="16"/>
      <c r="AK1780" s="16"/>
      <c r="AL1780" s="16"/>
      <c r="AM1780" s="16"/>
      <c r="AN1780" s="16"/>
      <c r="AO1780" s="16"/>
      <c r="AP1780" s="16"/>
      <c r="AQ1780" s="16"/>
      <c r="AR1780" s="16"/>
      <c r="AS1780" s="16"/>
      <c r="AT1780" s="16"/>
      <c r="AU1780" s="16"/>
      <c r="AV1780" s="16"/>
      <c r="AW1780" s="16"/>
      <c r="AX1780" s="16"/>
      <c r="AY1780" s="16"/>
      <c r="AZ1780" s="16"/>
      <c r="BA1780" s="16"/>
      <c r="BB1780" s="16"/>
      <c r="BC1780" s="16"/>
      <c r="BD1780" s="16"/>
      <c r="BE1780" s="16"/>
      <c r="BF1780" s="16"/>
      <c r="BG1780" s="16"/>
    </row>
    <row r="1781" spans="1:59" s="5" customFormat="1" x14ac:dyDescent="0.2">
      <c r="A1781"/>
      <c r="B1781"/>
      <c r="C1781"/>
      <c r="D1781"/>
      <c r="E1781"/>
      <c r="F1781"/>
      <c r="G1781"/>
      <c r="H1781"/>
      <c r="I1781"/>
      <c r="J1781"/>
      <c r="K1781"/>
      <c r="L1781"/>
      <c r="M1781" s="16"/>
      <c r="N1781" s="3">
        <v>1776</v>
      </c>
      <c r="O1781" s="3" t="str">
        <f t="shared" si="243"/>
        <v>NA</v>
      </c>
      <c r="P1781" s="3" t="e">
        <f t="shared" si="239"/>
        <v>#VALUE!</v>
      </c>
      <c r="Q1781" s="3" t="e">
        <f t="shared" si="240"/>
        <v>#VALUE!</v>
      </c>
      <c r="R1781" s="3">
        <f t="shared" si="241"/>
        <v>0.51958395003543356</v>
      </c>
      <c r="S1781" s="3">
        <f t="shared" si="242"/>
        <v>0.85441940454648857</v>
      </c>
      <c r="T1781" s="16"/>
      <c r="U1781" s="1"/>
      <c r="V1781" s="1"/>
      <c r="W1781" s="1"/>
      <c r="X1781" s="1"/>
      <c r="Y1781" s="1"/>
      <c r="Z1781" s="1"/>
      <c r="AA1781" s="1"/>
      <c r="AB1781" s="1"/>
      <c r="AC1781" s="1"/>
      <c r="AD1781" s="1"/>
      <c r="AE1781" s="16"/>
      <c r="AF1781" s="16"/>
      <c r="AG1781" s="16"/>
      <c r="AH1781" s="16"/>
      <c r="AI1781" s="16"/>
      <c r="AJ1781" s="16"/>
      <c r="AK1781" s="16"/>
      <c r="AL1781" s="16"/>
      <c r="AM1781" s="16"/>
      <c r="AN1781" s="16"/>
      <c r="AO1781" s="16"/>
      <c r="AP1781" s="16"/>
      <c r="AQ1781" s="16"/>
      <c r="AR1781" s="16"/>
      <c r="AS1781" s="16"/>
      <c r="AT1781" s="16"/>
      <c r="AU1781" s="16"/>
      <c r="AV1781" s="16"/>
      <c r="AW1781" s="16"/>
      <c r="AX1781" s="16"/>
      <c r="AY1781" s="16"/>
      <c r="AZ1781" s="16"/>
      <c r="BA1781" s="16"/>
      <c r="BB1781" s="16"/>
      <c r="BC1781" s="16"/>
      <c r="BD1781" s="16"/>
      <c r="BE1781" s="16"/>
      <c r="BF1781" s="16"/>
      <c r="BG1781" s="16"/>
    </row>
    <row r="1782" spans="1:59" s="5" customFormat="1" x14ac:dyDescent="0.2">
      <c r="A1782"/>
      <c r="B1782"/>
      <c r="C1782"/>
      <c r="D1782"/>
      <c r="E1782"/>
      <c r="F1782"/>
      <c r="G1782"/>
      <c r="H1782"/>
      <c r="I1782"/>
      <c r="J1782"/>
      <c r="K1782"/>
      <c r="L1782"/>
      <c r="M1782" s="16"/>
      <c r="N1782" s="3">
        <v>1777</v>
      </c>
      <c r="O1782" s="3" t="str">
        <f t="shared" si="243"/>
        <v>NA</v>
      </c>
      <c r="P1782" s="3" t="e">
        <f t="shared" si="239"/>
        <v>#VALUE!</v>
      </c>
      <c r="Q1782" s="3" t="e">
        <f t="shared" si="240"/>
        <v>#VALUE!</v>
      </c>
      <c r="R1782" s="3">
        <f t="shared" si="241"/>
        <v>-0.75046712104365532</v>
      </c>
      <c r="S1782" s="3">
        <f t="shared" si="242"/>
        <v>0.65474213003271642</v>
      </c>
      <c r="T1782" s="16"/>
      <c r="U1782" s="1"/>
      <c r="V1782" s="1"/>
      <c r="W1782" s="1"/>
      <c r="X1782" s="1"/>
      <c r="Y1782" s="1"/>
      <c r="Z1782" s="1"/>
      <c r="AA1782" s="1"/>
      <c r="AB1782" s="1"/>
      <c r="AC1782" s="1"/>
      <c r="AD1782" s="1"/>
      <c r="AE1782" s="16"/>
      <c r="AF1782" s="16"/>
      <c r="AG1782" s="16"/>
      <c r="AH1782" s="16"/>
      <c r="AI1782" s="16"/>
      <c r="AJ1782" s="16"/>
      <c r="AK1782" s="16"/>
      <c r="AL1782" s="16"/>
      <c r="AM1782" s="16"/>
      <c r="AN1782" s="16"/>
      <c r="AO1782" s="16"/>
      <c r="AP1782" s="16"/>
      <c r="AQ1782" s="16"/>
      <c r="AR1782" s="16"/>
      <c r="AS1782" s="16"/>
      <c r="AT1782" s="16"/>
      <c r="AU1782" s="16"/>
      <c r="AV1782" s="16"/>
      <c r="AW1782" s="16"/>
      <c r="AX1782" s="16"/>
      <c r="AY1782" s="16"/>
      <c r="AZ1782" s="16"/>
      <c r="BA1782" s="16"/>
      <c r="BB1782" s="16"/>
      <c r="BC1782" s="16"/>
      <c r="BD1782" s="16"/>
      <c r="BE1782" s="16"/>
      <c r="BF1782" s="16"/>
      <c r="BG1782" s="16"/>
    </row>
    <row r="1783" spans="1:59" s="5" customFormat="1" x14ac:dyDescent="0.2">
      <c r="A1783"/>
      <c r="B1783"/>
      <c r="C1783"/>
      <c r="D1783"/>
      <c r="E1783"/>
      <c r="F1783"/>
      <c r="G1783"/>
      <c r="H1783"/>
      <c r="I1783"/>
      <c r="J1783"/>
      <c r="K1783"/>
      <c r="L1783"/>
      <c r="M1783" s="16"/>
      <c r="N1783" s="3">
        <v>1778</v>
      </c>
      <c r="O1783" s="3" t="str">
        <f t="shared" si="243"/>
        <v>NA</v>
      </c>
      <c r="P1783" s="3" t="e">
        <f t="shared" si="239"/>
        <v>#VALUE!</v>
      </c>
      <c r="Q1783" s="3" t="e">
        <f t="shared" si="240"/>
        <v>#VALUE!</v>
      </c>
      <c r="R1783" s="3">
        <f t="shared" si="241"/>
        <v>0.23191597644506196</v>
      </c>
      <c r="S1783" s="3">
        <f t="shared" si="242"/>
        <v>0.44688673073376139</v>
      </c>
      <c r="T1783" s="16"/>
      <c r="U1783" s="1"/>
      <c r="V1783" s="1"/>
      <c r="W1783" s="1"/>
      <c r="X1783" s="1"/>
      <c r="Y1783" s="1"/>
      <c r="Z1783" s="1"/>
      <c r="AA1783" s="1"/>
      <c r="AB1783" s="1"/>
      <c r="AC1783" s="1"/>
      <c r="AD1783" s="1"/>
      <c r="AE1783" s="16"/>
      <c r="AF1783" s="16"/>
      <c r="AG1783" s="16"/>
      <c r="AH1783" s="16"/>
      <c r="AI1783" s="16"/>
      <c r="AJ1783" s="16"/>
      <c r="AK1783" s="16"/>
      <c r="AL1783" s="16"/>
      <c r="AM1783" s="16"/>
      <c r="AN1783" s="16"/>
      <c r="AO1783" s="16"/>
      <c r="AP1783" s="16"/>
      <c r="AQ1783" s="16"/>
      <c r="AR1783" s="16"/>
      <c r="AS1783" s="16"/>
      <c r="AT1783" s="16"/>
      <c r="AU1783" s="16"/>
      <c r="AV1783" s="16"/>
      <c r="AW1783" s="16"/>
      <c r="AX1783" s="16"/>
      <c r="AY1783" s="16"/>
      <c r="AZ1783" s="16"/>
      <c r="BA1783" s="16"/>
      <c r="BB1783" s="16"/>
      <c r="BC1783" s="16"/>
      <c r="BD1783" s="16"/>
      <c r="BE1783" s="16"/>
      <c r="BF1783" s="16"/>
      <c r="BG1783" s="16"/>
    </row>
    <row r="1784" spans="1:59" s="5" customFormat="1" x14ac:dyDescent="0.2">
      <c r="A1784"/>
      <c r="B1784"/>
      <c r="C1784"/>
      <c r="D1784"/>
      <c r="E1784"/>
      <c r="F1784"/>
      <c r="G1784"/>
      <c r="H1784"/>
      <c r="I1784"/>
      <c r="J1784"/>
      <c r="K1784"/>
      <c r="L1784"/>
      <c r="M1784" s="16"/>
      <c r="N1784" s="3">
        <v>1779</v>
      </c>
      <c r="O1784" s="3" t="str">
        <f t="shared" si="243"/>
        <v>NA</v>
      </c>
      <c r="P1784" s="3" t="e">
        <f t="shared" si="239"/>
        <v>#VALUE!</v>
      </c>
      <c r="Q1784" s="3" t="e">
        <f t="shared" si="240"/>
        <v>#VALUE!</v>
      </c>
      <c r="R1784" s="3">
        <f t="shared" si="241"/>
        <v>-0.78972943457471823</v>
      </c>
      <c r="S1784" s="3">
        <f t="shared" si="242"/>
        <v>0.59912010366084079</v>
      </c>
      <c r="T1784" s="16"/>
      <c r="U1784" s="1"/>
      <c r="V1784" s="1"/>
      <c r="W1784" s="1"/>
      <c r="X1784" s="1"/>
      <c r="Y1784" s="1"/>
      <c r="Z1784" s="1"/>
      <c r="AA1784" s="1"/>
      <c r="AB1784" s="1"/>
      <c r="AC1784" s="1"/>
      <c r="AD1784" s="1"/>
      <c r="AE1784" s="16"/>
      <c r="AF1784" s="16"/>
      <c r="AG1784" s="16"/>
      <c r="AH1784" s="16"/>
      <c r="AI1784" s="16"/>
      <c r="AJ1784" s="16"/>
      <c r="AK1784" s="16"/>
      <c r="AL1784" s="16"/>
      <c r="AM1784" s="16"/>
      <c r="AN1784" s="16"/>
      <c r="AO1784" s="16"/>
      <c r="AP1784" s="16"/>
      <c r="AQ1784" s="16"/>
      <c r="AR1784" s="16"/>
      <c r="AS1784" s="16"/>
      <c r="AT1784" s="16"/>
      <c r="AU1784" s="16"/>
      <c r="AV1784" s="16"/>
      <c r="AW1784" s="16"/>
      <c r="AX1784" s="16"/>
      <c r="AY1784" s="16"/>
      <c r="AZ1784" s="16"/>
      <c r="BA1784" s="16"/>
      <c r="BB1784" s="16"/>
      <c r="BC1784" s="16"/>
      <c r="BD1784" s="16"/>
      <c r="BE1784" s="16"/>
      <c r="BF1784" s="16"/>
      <c r="BG1784" s="16"/>
    </row>
    <row r="1785" spans="1:59" s="5" customFormat="1" x14ac:dyDescent="0.2">
      <c r="A1785"/>
      <c r="B1785"/>
      <c r="C1785"/>
      <c r="D1785"/>
      <c r="E1785"/>
      <c r="F1785"/>
      <c r="G1785"/>
      <c r="H1785"/>
      <c r="I1785"/>
      <c r="J1785"/>
      <c r="K1785"/>
      <c r="L1785"/>
      <c r="M1785" s="16"/>
      <c r="N1785" s="3">
        <v>1780</v>
      </c>
      <c r="O1785" s="3" t="str">
        <f t="shared" si="243"/>
        <v>NA</v>
      </c>
      <c r="P1785" s="3" t="e">
        <f t="shared" si="239"/>
        <v>#VALUE!</v>
      </c>
      <c r="Q1785" s="3" t="e">
        <f t="shared" si="240"/>
        <v>#VALUE!</v>
      </c>
      <c r="R1785" s="3">
        <f t="shared" si="241"/>
        <v>-5.5751997145309651E-2</v>
      </c>
      <c r="S1785" s="3">
        <f t="shared" si="242"/>
        <v>3.9354056921034386E-2</v>
      </c>
      <c r="T1785" s="16"/>
      <c r="U1785" s="1"/>
      <c r="V1785" s="1"/>
      <c r="W1785" s="1"/>
      <c r="X1785" s="1"/>
      <c r="Y1785" s="1"/>
      <c r="Z1785" s="1"/>
      <c r="AA1785" s="1"/>
      <c r="AB1785" s="1"/>
      <c r="AC1785" s="1"/>
      <c r="AD1785" s="1"/>
      <c r="AE1785" s="16"/>
      <c r="AF1785" s="16"/>
      <c r="AG1785" s="16"/>
      <c r="AH1785" s="16"/>
      <c r="AI1785" s="16"/>
      <c r="AJ1785" s="16"/>
      <c r="AK1785" s="16"/>
      <c r="AL1785" s="16"/>
      <c r="AM1785" s="16"/>
      <c r="AN1785" s="16"/>
      <c r="AO1785" s="16"/>
      <c r="AP1785" s="16"/>
      <c r="AQ1785" s="16"/>
      <c r="AR1785" s="16"/>
      <c r="AS1785" s="16"/>
      <c r="AT1785" s="16"/>
      <c r="AU1785" s="16"/>
      <c r="AV1785" s="16"/>
      <c r="AW1785" s="16"/>
      <c r="AX1785" s="16"/>
      <c r="AY1785" s="16"/>
      <c r="AZ1785" s="16"/>
      <c r="BA1785" s="16"/>
      <c r="BB1785" s="16"/>
      <c r="BC1785" s="16"/>
      <c r="BD1785" s="16"/>
      <c r="BE1785" s="16"/>
      <c r="BF1785" s="16"/>
      <c r="BG1785" s="16"/>
    </row>
    <row r="1786" spans="1:59" s="5" customFormat="1" x14ac:dyDescent="0.2">
      <c r="A1786"/>
      <c r="B1786"/>
      <c r="C1786"/>
      <c r="D1786"/>
      <c r="E1786"/>
      <c r="F1786"/>
      <c r="G1786"/>
      <c r="H1786"/>
      <c r="I1786"/>
      <c r="J1786"/>
      <c r="K1786"/>
      <c r="L1786"/>
      <c r="M1786" s="16"/>
      <c r="N1786" s="3">
        <v>1781</v>
      </c>
      <c r="O1786" s="3" t="str">
        <f t="shared" si="243"/>
        <v>NA</v>
      </c>
      <c r="P1786" s="3" t="e">
        <f t="shared" si="239"/>
        <v>#VALUE!</v>
      </c>
      <c r="Q1786" s="3" t="e">
        <f t="shared" si="240"/>
        <v>#VALUE!</v>
      </c>
      <c r="R1786" s="3">
        <f t="shared" si="241"/>
        <v>-0.82899174810578113</v>
      </c>
      <c r="S1786" s="3">
        <f t="shared" si="242"/>
        <v>0.54349807728896504</v>
      </c>
      <c r="T1786" s="16"/>
      <c r="U1786" s="1"/>
      <c r="V1786" s="1"/>
      <c r="W1786" s="1"/>
      <c r="X1786" s="1"/>
      <c r="Y1786" s="1"/>
      <c r="Z1786" s="1"/>
      <c r="AA1786" s="1"/>
      <c r="AB1786" s="1"/>
      <c r="AC1786" s="1"/>
      <c r="AD1786" s="1"/>
      <c r="AE1786" s="16"/>
      <c r="AF1786" s="16"/>
      <c r="AG1786" s="16"/>
      <c r="AH1786" s="16"/>
      <c r="AI1786" s="16"/>
      <c r="AJ1786" s="16"/>
      <c r="AK1786" s="16"/>
      <c r="AL1786" s="16"/>
      <c r="AM1786" s="16"/>
      <c r="AN1786" s="16"/>
      <c r="AO1786" s="16"/>
      <c r="AP1786" s="16"/>
      <c r="AQ1786" s="16"/>
      <c r="AR1786" s="16"/>
      <c r="AS1786" s="16"/>
      <c r="AT1786" s="16"/>
      <c r="AU1786" s="16"/>
      <c r="AV1786" s="16"/>
      <c r="AW1786" s="16"/>
      <c r="AX1786" s="16"/>
      <c r="AY1786" s="16"/>
      <c r="AZ1786" s="16"/>
      <c r="BA1786" s="16"/>
      <c r="BB1786" s="16"/>
      <c r="BC1786" s="16"/>
      <c r="BD1786" s="16"/>
      <c r="BE1786" s="16"/>
      <c r="BF1786" s="16"/>
      <c r="BG1786" s="16"/>
    </row>
    <row r="1787" spans="1:59" s="5" customFormat="1" x14ac:dyDescent="0.2">
      <c r="A1787"/>
      <c r="B1787"/>
      <c r="C1787"/>
      <c r="D1787"/>
      <c r="E1787"/>
      <c r="F1787"/>
      <c r="G1787"/>
      <c r="H1787"/>
      <c r="I1787"/>
      <c r="J1787"/>
      <c r="K1787"/>
      <c r="L1787"/>
      <c r="M1787" s="16"/>
      <c r="N1787" s="3">
        <v>1782</v>
      </c>
      <c r="O1787" s="3" t="str">
        <f t="shared" si="243"/>
        <v>NA</v>
      </c>
      <c r="P1787" s="3" t="e">
        <f t="shared" si="239"/>
        <v>#VALUE!</v>
      </c>
      <c r="Q1787" s="3" t="e">
        <f t="shared" si="240"/>
        <v>#VALUE!</v>
      </c>
      <c r="R1787" s="3">
        <f t="shared" si="241"/>
        <v>-0.34341997073568126</v>
      </c>
      <c r="S1787" s="3">
        <f t="shared" si="242"/>
        <v>-0.36817861689169268</v>
      </c>
      <c r="T1787" s="16"/>
      <c r="U1787" s="1"/>
      <c r="V1787" s="1"/>
      <c r="W1787" s="1"/>
      <c r="X1787" s="1"/>
      <c r="Y1787" s="1"/>
      <c r="Z1787" s="1"/>
      <c r="AA1787" s="1"/>
      <c r="AB1787" s="1"/>
      <c r="AC1787" s="1"/>
      <c r="AD1787" s="1"/>
      <c r="AE1787" s="16"/>
      <c r="AF1787" s="16"/>
      <c r="AG1787" s="16"/>
      <c r="AH1787" s="16"/>
      <c r="AI1787" s="16"/>
      <c r="AJ1787" s="16"/>
      <c r="AK1787" s="16"/>
      <c r="AL1787" s="16"/>
      <c r="AM1787" s="16"/>
      <c r="AN1787" s="16"/>
      <c r="AO1787" s="16"/>
      <c r="AP1787" s="16"/>
      <c r="AQ1787" s="16"/>
      <c r="AR1787" s="16"/>
      <c r="AS1787" s="16"/>
      <c r="AT1787" s="16"/>
      <c r="AU1787" s="16"/>
      <c r="AV1787" s="16"/>
      <c r="AW1787" s="16"/>
      <c r="AX1787" s="16"/>
      <c r="AY1787" s="16"/>
      <c r="AZ1787" s="16"/>
      <c r="BA1787" s="16"/>
      <c r="BB1787" s="16"/>
      <c r="BC1787" s="16"/>
      <c r="BD1787" s="16"/>
      <c r="BE1787" s="16"/>
      <c r="BF1787" s="16"/>
      <c r="BG1787" s="16"/>
    </row>
    <row r="1788" spans="1:59" s="5" customFormat="1" x14ac:dyDescent="0.2">
      <c r="A1788"/>
      <c r="B1788"/>
      <c r="C1788"/>
      <c r="D1788"/>
      <c r="E1788"/>
      <c r="F1788"/>
      <c r="G1788"/>
      <c r="H1788"/>
      <c r="I1788"/>
      <c r="J1788"/>
      <c r="K1788"/>
      <c r="L1788"/>
      <c r="M1788" s="16"/>
      <c r="N1788" s="3">
        <v>1783</v>
      </c>
      <c r="O1788" s="3" t="str">
        <f t="shared" si="243"/>
        <v>NA</v>
      </c>
      <c r="P1788" s="3" t="e">
        <f t="shared" si="239"/>
        <v>#VALUE!</v>
      </c>
      <c r="Q1788" s="3" t="e">
        <f t="shared" si="240"/>
        <v>#VALUE!</v>
      </c>
      <c r="R1788" s="3">
        <f t="shared" si="241"/>
        <v>-0.86825406163684404</v>
      </c>
      <c r="S1788" s="3">
        <f t="shared" si="242"/>
        <v>0.48787605091708947</v>
      </c>
      <c r="T1788" s="16"/>
      <c r="U1788" s="1"/>
      <c r="V1788" s="1"/>
      <c r="W1788" s="1"/>
      <c r="X1788" s="1"/>
      <c r="Y1788" s="1"/>
      <c r="Z1788" s="1"/>
      <c r="AA1788" s="1"/>
      <c r="AB1788" s="1"/>
      <c r="AC1788" s="1"/>
      <c r="AD1788" s="1"/>
      <c r="AE1788" s="16"/>
      <c r="AF1788" s="16"/>
      <c r="AG1788" s="16"/>
      <c r="AH1788" s="16"/>
      <c r="AI1788" s="16"/>
      <c r="AJ1788" s="16"/>
      <c r="AK1788" s="16"/>
      <c r="AL1788" s="16"/>
      <c r="AM1788" s="16"/>
      <c r="AN1788" s="16"/>
      <c r="AO1788" s="16"/>
      <c r="AP1788" s="16"/>
      <c r="AQ1788" s="16"/>
      <c r="AR1788" s="16"/>
      <c r="AS1788" s="16"/>
      <c r="AT1788" s="16"/>
      <c r="AU1788" s="16"/>
      <c r="AV1788" s="16"/>
      <c r="AW1788" s="16"/>
      <c r="AX1788" s="16"/>
      <c r="AY1788" s="16"/>
      <c r="AZ1788" s="16"/>
      <c r="BA1788" s="16"/>
      <c r="BB1788" s="16"/>
      <c r="BC1788" s="16"/>
      <c r="BD1788" s="16"/>
      <c r="BE1788" s="16"/>
      <c r="BF1788" s="16"/>
      <c r="BG1788" s="16"/>
    </row>
    <row r="1789" spans="1:59" s="5" customFormat="1" x14ac:dyDescent="0.2">
      <c r="A1789"/>
      <c r="B1789"/>
      <c r="C1789"/>
      <c r="D1789"/>
      <c r="E1789"/>
      <c r="F1789"/>
      <c r="G1789"/>
      <c r="H1789"/>
      <c r="I1789"/>
      <c r="J1789"/>
      <c r="K1789"/>
      <c r="L1789"/>
      <c r="M1789" s="16"/>
      <c r="N1789" s="3">
        <v>1784</v>
      </c>
      <c r="O1789" s="3" t="str">
        <f t="shared" si="243"/>
        <v>NA</v>
      </c>
      <c r="P1789" s="3" t="e">
        <f t="shared" si="239"/>
        <v>#VALUE!</v>
      </c>
      <c r="Q1789" s="3" t="e">
        <f t="shared" si="240"/>
        <v>#VALUE!</v>
      </c>
      <c r="R1789" s="3">
        <f t="shared" si="241"/>
        <v>-0.63108794432605286</v>
      </c>
      <c r="S1789" s="3">
        <f t="shared" si="242"/>
        <v>-0.7757112907044198</v>
      </c>
      <c r="T1789" s="16"/>
      <c r="U1789" s="1"/>
      <c r="V1789" s="1"/>
      <c r="W1789" s="1"/>
      <c r="X1789" s="1"/>
      <c r="Y1789" s="1"/>
      <c r="Z1789" s="1"/>
      <c r="AA1789" s="1"/>
      <c r="AB1789" s="1"/>
      <c r="AC1789" s="1"/>
      <c r="AD1789" s="1"/>
      <c r="AE1789" s="16"/>
      <c r="AF1789" s="16"/>
      <c r="AG1789" s="16"/>
      <c r="AH1789" s="16"/>
      <c r="AI1789" s="16"/>
      <c r="AJ1789" s="16"/>
      <c r="AK1789" s="16"/>
      <c r="AL1789" s="16"/>
      <c r="AM1789" s="16"/>
      <c r="AN1789" s="16"/>
      <c r="AO1789" s="16"/>
      <c r="AP1789" s="16"/>
      <c r="AQ1789" s="16"/>
      <c r="AR1789" s="16"/>
      <c r="AS1789" s="16"/>
      <c r="AT1789" s="16"/>
      <c r="AU1789" s="16"/>
      <c r="AV1789" s="16"/>
      <c r="AW1789" s="16"/>
      <c r="AX1789" s="16"/>
      <c r="AY1789" s="16"/>
      <c r="AZ1789" s="16"/>
      <c r="BA1789" s="16"/>
      <c r="BB1789" s="16"/>
      <c r="BC1789" s="16"/>
      <c r="BD1789" s="16"/>
      <c r="BE1789" s="16"/>
      <c r="BF1789" s="16"/>
      <c r="BG1789" s="16"/>
    </row>
    <row r="1790" spans="1:59" s="5" customFormat="1" x14ac:dyDescent="0.2">
      <c r="A1790"/>
      <c r="B1790"/>
      <c r="C1790"/>
      <c r="D1790"/>
      <c r="E1790"/>
      <c r="F1790"/>
      <c r="G1790"/>
      <c r="H1790"/>
      <c r="I1790"/>
      <c r="J1790"/>
      <c r="K1790"/>
      <c r="L1790"/>
      <c r="M1790" s="16"/>
      <c r="N1790" s="3">
        <v>1785</v>
      </c>
      <c r="O1790" s="3" t="str">
        <f t="shared" si="243"/>
        <v>NA</v>
      </c>
      <c r="P1790" s="3" t="e">
        <f t="shared" si="239"/>
        <v>#VALUE!</v>
      </c>
      <c r="Q1790" s="3" t="e">
        <f t="shared" si="240"/>
        <v>#VALUE!</v>
      </c>
      <c r="R1790" s="3">
        <f t="shared" si="241"/>
        <v>-0.67477832947577332</v>
      </c>
      <c r="S1790" s="3">
        <f t="shared" si="242"/>
        <v>0.33047186775039927</v>
      </c>
      <c r="T1790" s="16"/>
      <c r="U1790" s="1"/>
      <c r="V1790" s="1"/>
      <c r="W1790" s="1"/>
      <c r="X1790" s="1"/>
      <c r="Y1790" s="1"/>
      <c r="Z1790" s="1"/>
      <c r="AA1790" s="1"/>
      <c r="AB1790" s="1"/>
      <c r="AC1790" s="1"/>
      <c r="AD1790" s="1"/>
      <c r="AE1790" s="16"/>
      <c r="AF1790" s="16"/>
      <c r="AG1790" s="16"/>
      <c r="AH1790" s="16"/>
      <c r="AI1790" s="16"/>
      <c r="AJ1790" s="16"/>
      <c r="AK1790" s="16"/>
      <c r="AL1790" s="16"/>
      <c r="AM1790" s="16"/>
      <c r="AN1790" s="16"/>
      <c r="AO1790" s="16"/>
      <c r="AP1790" s="16"/>
      <c r="AQ1790" s="16"/>
      <c r="AR1790" s="16"/>
      <c r="AS1790" s="16"/>
      <c r="AT1790" s="16"/>
      <c r="AU1790" s="16"/>
      <c r="AV1790" s="16"/>
      <c r="AW1790" s="16"/>
      <c r="AX1790" s="16"/>
      <c r="AY1790" s="16"/>
      <c r="AZ1790" s="16"/>
      <c r="BA1790" s="16"/>
      <c r="BB1790" s="16"/>
      <c r="BC1790" s="16"/>
      <c r="BD1790" s="16"/>
      <c r="BE1790" s="16"/>
      <c r="BF1790" s="16"/>
      <c r="BG1790" s="16"/>
    </row>
    <row r="1791" spans="1:59" s="5" customFormat="1" x14ac:dyDescent="0.2">
      <c r="A1791"/>
      <c r="B1791"/>
      <c r="C1791"/>
      <c r="D1791"/>
      <c r="E1791"/>
      <c r="F1791"/>
      <c r="G1791"/>
      <c r="H1791"/>
      <c r="I1791"/>
      <c r="J1791"/>
      <c r="K1791"/>
      <c r="L1791"/>
      <c r="M1791" s="16"/>
      <c r="N1791" s="3">
        <v>1786</v>
      </c>
      <c r="O1791" s="3" t="str">
        <f t="shared" si="243"/>
        <v>NA</v>
      </c>
      <c r="P1791" s="3" t="e">
        <f t="shared" si="239"/>
        <v>#VALUE!</v>
      </c>
      <c r="Q1791" s="3" t="e">
        <f t="shared" si="240"/>
        <v>#VALUE!</v>
      </c>
      <c r="R1791" s="3">
        <f t="shared" si="241"/>
        <v>-0.57291623070610009</v>
      </c>
      <c r="S1791" s="3">
        <f t="shared" si="242"/>
        <v>-0.81108629340467808</v>
      </c>
      <c r="T1791" s="16"/>
      <c r="U1791" s="1"/>
      <c r="V1791" s="1"/>
      <c r="W1791" s="1"/>
      <c r="X1791" s="1"/>
      <c r="Y1791" s="1"/>
      <c r="Z1791" s="1"/>
      <c r="AA1791" s="1"/>
      <c r="AB1791" s="1"/>
      <c r="AC1791" s="1"/>
      <c r="AD1791" s="1"/>
      <c r="AE1791" s="16"/>
      <c r="AF1791" s="16"/>
      <c r="AG1791" s="16"/>
      <c r="AH1791" s="16"/>
      <c r="AI1791" s="16"/>
      <c r="AJ1791" s="16"/>
      <c r="AK1791" s="16"/>
      <c r="AL1791" s="16"/>
      <c r="AM1791" s="16"/>
      <c r="AN1791" s="16"/>
      <c r="AO1791" s="16"/>
      <c r="AP1791" s="16"/>
      <c r="AQ1791" s="16"/>
      <c r="AR1791" s="16"/>
      <c r="AS1791" s="16"/>
      <c r="AT1791" s="16"/>
      <c r="AU1791" s="16"/>
      <c r="AV1791" s="16"/>
      <c r="AW1791" s="16"/>
      <c r="AX1791" s="16"/>
      <c r="AY1791" s="16"/>
      <c r="AZ1791" s="16"/>
      <c r="BA1791" s="16"/>
      <c r="BB1791" s="16"/>
      <c r="BC1791" s="16"/>
      <c r="BD1791" s="16"/>
      <c r="BE1791" s="16"/>
      <c r="BF1791" s="16"/>
      <c r="BG1791" s="16"/>
    </row>
    <row r="1792" spans="1:59" s="5" customFormat="1" x14ac:dyDescent="0.2">
      <c r="A1792"/>
      <c r="B1792"/>
      <c r="C1792"/>
      <c r="D1792"/>
      <c r="E1792"/>
      <c r="F1792"/>
      <c r="G1792"/>
      <c r="H1792"/>
      <c r="I1792"/>
      <c r="J1792"/>
      <c r="K1792"/>
      <c r="L1792"/>
      <c r="M1792" s="16"/>
      <c r="N1792" s="3">
        <v>1787</v>
      </c>
      <c r="O1792" s="3" t="str">
        <f t="shared" si="243"/>
        <v>NA</v>
      </c>
      <c r="P1792" s="3" t="e">
        <f t="shared" si="239"/>
        <v>#VALUE!</v>
      </c>
      <c r="Q1792" s="3" t="e">
        <f t="shared" si="240"/>
        <v>#VALUE!</v>
      </c>
      <c r="R1792" s="3">
        <f t="shared" si="241"/>
        <v>-0.24856455162256885</v>
      </c>
      <c r="S1792" s="3">
        <f t="shared" si="242"/>
        <v>7.1285527788894604E-2</v>
      </c>
      <c r="T1792" s="16"/>
      <c r="U1792" s="1"/>
      <c r="V1792" s="1"/>
      <c r="W1792" s="1"/>
      <c r="X1792" s="1"/>
      <c r="Y1792" s="1"/>
      <c r="Z1792" s="1"/>
      <c r="AA1792" s="1"/>
      <c r="AB1792" s="1"/>
      <c r="AC1792" s="1"/>
      <c r="AD1792" s="1"/>
      <c r="AE1792" s="16"/>
      <c r="AF1792" s="16"/>
      <c r="AG1792" s="16"/>
      <c r="AH1792" s="16"/>
      <c r="AI1792" s="16"/>
      <c r="AJ1792" s="16"/>
      <c r="AK1792" s="16"/>
      <c r="AL1792" s="16"/>
      <c r="AM1792" s="16"/>
      <c r="AN1792" s="16"/>
      <c r="AO1792" s="16"/>
      <c r="AP1792" s="16"/>
      <c r="AQ1792" s="16"/>
      <c r="AR1792" s="16"/>
      <c r="AS1792" s="16"/>
      <c r="AT1792" s="16"/>
      <c r="AU1792" s="16"/>
      <c r="AV1792" s="16"/>
      <c r="AW1792" s="16"/>
      <c r="AX1792" s="16"/>
      <c r="AY1792" s="16"/>
      <c r="AZ1792" s="16"/>
      <c r="BA1792" s="16"/>
      <c r="BB1792" s="16"/>
      <c r="BC1792" s="16"/>
      <c r="BD1792" s="16"/>
      <c r="BE1792" s="16"/>
      <c r="BF1792" s="16"/>
      <c r="BG1792" s="16"/>
    </row>
    <row r="1793" spans="1:59" s="5" customFormat="1" x14ac:dyDescent="0.2">
      <c r="A1793"/>
      <c r="B1793"/>
      <c r="C1793"/>
      <c r="D1793"/>
      <c r="E1793"/>
      <c r="F1793"/>
      <c r="G1793"/>
      <c r="H1793"/>
      <c r="I1793"/>
      <c r="J1793"/>
      <c r="K1793"/>
      <c r="L1793"/>
      <c r="M1793" s="16"/>
      <c r="N1793" s="3">
        <v>1788</v>
      </c>
      <c r="O1793" s="3" t="str">
        <f t="shared" si="243"/>
        <v>NA</v>
      </c>
      <c r="P1793" s="3" t="e">
        <f t="shared" si="239"/>
        <v>#VALUE!</v>
      </c>
      <c r="Q1793" s="3" t="e">
        <f t="shared" si="240"/>
        <v>#VALUE!</v>
      </c>
      <c r="R1793" s="3">
        <f t="shared" si="241"/>
        <v>-0.51474451708614721</v>
      </c>
      <c r="S1793" s="3">
        <f t="shared" si="242"/>
        <v>-0.84646129610493637</v>
      </c>
      <c r="T1793" s="16"/>
      <c r="U1793" s="1"/>
      <c r="V1793" s="1"/>
      <c r="W1793" s="1"/>
      <c r="X1793" s="1"/>
      <c r="Y1793" s="1"/>
      <c r="Z1793" s="1"/>
      <c r="AA1793" s="1"/>
      <c r="AB1793" s="1"/>
      <c r="AC1793" s="1"/>
      <c r="AD1793" s="1"/>
      <c r="AE1793" s="16"/>
      <c r="AF1793" s="16"/>
      <c r="AG1793" s="16"/>
      <c r="AH1793" s="16"/>
      <c r="AI1793" s="16"/>
      <c r="AJ1793" s="16"/>
      <c r="AK1793" s="16"/>
      <c r="AL1793" s="16"/>
      <c r="AM1793" s="16"/>
      <c r="AN1793" s="16"/>
      <c r="AO1793" s="16"/>
      <c r="AP1793" s="16"/>
      <c r="AQ1793" s="16"/>
      <c r="AR1793" s="16"/>
      <c r="AS1793" s="16"/>
      <c r="AT1793" s="16"/>
      <c r="AU1793" s="16"/>
      <c r="AV1793" s="16"/>
      <c r="AW1793" s="16"/>
      <c r="AX1793" s="16"/>
      <c r="AY1793" s="16"/>
      <c r="AZ1793" s="16"/>
      <c r="BA1793" s="16"/>
      <c r="BB1793" s="16"/>
      <c r="BC1793" s="16"/>
      <c r="BD1793" s="16"/>
      <c r="BE1793" s="16"/>
      <c r="BF1793" s="16"/>
      <c r="BG1793" s="16"/>
    </row>
    <row r="1794" spans="1:59" s="5" customFormat="1" x14ac:dyDescent="0.2">
      <c r="A1794"/>
      <c r="B1794"/>
      <c r="C1794"/>
      <c r="D1794"/>
      <c r="E1794"/>
      <c r="F1794"/>
      <c r="G1794"/>
      <c r="H1794"/>
      <c r="I1794"/>
      <c r="J1794"/>
      <c r="K1794"/>
      <c r="L1794"/>
      <c r="M1794" s="16"/>
      <c r="N1794" s="3">
        <v>1789</v>
      </c>
      <c r="O1794" s="3" t="str">
        <f t="shared" si="243"/>
        <v>NA</v>
      </c>
      <c r="P1794" s="3" t="e">
        <f t="shared" si="239"/>
        <v>#VALUE!</v>
      </c>
      <c r="Q1794" s="3" t="e">
        <f t="shared" si="240"/>
        <v>#VALUE!</v>
      </c>
      <c r="R1794" s="3">
        <f t="shared" si="241"/>
        <v>0.1776492262306355</v>
      </c>
      <c r="S1794" s="3">
        <f t="shared" si="242"/>
        <v>-0.18790081217261004</v>
      </c>
      <c r="T1794" s="16"/>
      <c r="U1794" s="1"/>
      <c r="V1794" s="1"/>
      <c r="W1794" s="1"/>
      <c r="X1794" s="1"/>
      <c r="Y1794" s="1"/>
      <c r="Z1794" s="1"/>
      <c r="AA1794" s="1"/>
      <c r="AB1794" s="1"/>
      <c r="AC1794" s="1"/>
      <c r="AD1794" s="1"/>
      <c r="AE1794" s="16"/>
      <c r="AF1794" s="16"/>
      <c r="AG1794" s="16"/>
      <c r="AH1794" s="16"/>
      <c r="AI1794" s="16"/>
      <c r="AJ1794" s="16"/>
      <c r="AK1794" s="16"/>
      <c r="AL1794" s="16"/>
      <c r="AM1794" s="16"/>
      <c r="AN1794" s="16"/>
      <c r="AO1794" s="16"/>
      <c r="AP1794" s="16"/>
      <c r="AQ1794" s="16"/>
      <c r="AR1794" s="16"/>
      <c r="AS1794" s="16"/>
      <c r="AT1794" s="16"/>
      <c r="AU1794" s="16"/>
      <c r="AV1794" s="16"/>
      <c r="AW1794" s="16"/>
      <c r="AX1794" s="16"/>
      <c r="AY1794" s="16"/>
      <c r="AZ1794" s="16"/>
      <c r="BA1794" s="16"/>
      <c r="BB1794" s="16"/>
      <c r="BC1794" s="16"/>
      <c r="BD1794" s="16"/>
      <c r="BE1794" s="16"/>
      <c r="BF1794" s="16"/>
      <c r="BG1794" s="16"/>
    </row>
    <row r="1795" spans="1:59" s="5" customFormat="1" x14ac:dyDescent="0.2">
      <c r="A1795"/>
      <c r="B1795"/>
      <c r="C1795"/>
      <c r="D1795"/>
      <c r="E1795"/>
      <c r="F1795"/>
      <c r="G1795"/>
      <c r="H1795"/>
      <c r="I1795"/>
      <c r="J1795"/>
      <c r="K1795"/>
      <c r="L1795"/>
      <c r="M1795" s="16"/>
      <c r="N1795" s="3">
        <v>1790</v>
      </c>
      <c r="O1795" s="3" t="str">
        <f t="shared" si="243"/>
        <v>NA</v>
      </c>
      <c r="P1795" s="3" t="e">
        <f t="shared" si="239"/>
        <v>#VALUE!</v>
      </c>
      <c r="Q1795" s="3" t="e">
        <f t="shared" si="240"/>
        <v>#VALUE!</v>
      </c>
      <c r="R1795" s="3">
        <f t="shared" si="241"/>
        <v>-0.45657280346619444</v>
      </c>
      <c r="S1795" s="3">
        <f t="shared" si="242"/>
        <v>-0.88183629880519465</v>
      </c>
      <c r="T1795" s="16"/>
      <c r="U1795" s="1"/>
      <c r="V1795" s="1"/>
      <c r="W1795" s="1"/>
      <c r="X1795" s="1"/>
      <c r="Y1795" s="1"/>
      <c r="Z1795" s="1"/>
      <c r="AA1795" s="1"/>
      <c r="AB1795" s="1"/>
      <c r="AC1795" s="1"/>
      <c r="AD1795" s="1"/>
      <c r="AE1795" s="16"/>
      <c r="AF1795" s="16"/>
      <c r="AG1795" s="16"/>
      <c r="AH1795" s="16"/>
      <c r="AI1795" s="16"/>
      <c r="AJ1795" s="16"/>
      <c r="AK1795" s="16"/>
      <c r="AL1795" s="16"/>
      <c r="AM1795" s="16"/>
      <c r="AN1795" s="16"/>
      <c r="AO1795" s="16"/>
      <c r="AP1795" s="16"/>
      <c r="AQ1795" s="16"/>
      <c r="AR1795" s="16"/>
      <c r="AS1795" s="16"/>
      <c r="AT1795" s="16"/>
      <c r="AU1795" s="16"/>
      <c r="AV1795" s="16"/>
      <c r="AW1795" s="16"/>
      <c r="AX1795" s="16"/>
      <c r="AY1795" s="16"/>
      <c r="AZ1795" s="16"/>
      <c r="BA1795" s="16"/>
      <c r="BB1795" s="16"/>
      <c r="BC1795" s="16"/>
      <c r="BD1795" s="16"/>
      <c r="BE1795" s="16"/>
      <c r="BF1795" s="16"/>
      <c r="BG1795" s="16"/>
    </row>
    <row r="1796" spans="1:59" s="5" customFormat="1" x14ac:dyDescent="0.2">
      <c r="A1796"/>
      <c r="B1796"/>
      <c r="C1796"/>
      <c r="D1796"/>
      <c r="E1796"/>
      <c r="F1796"/>
      <c r="G1796"/>
      <c r="H1796"/>
      <c r="I1796"/>
      <c r="J1796"/>
      <c r="K1796"/>
      <c r="L1796"/>
      <c r="M1796" s="16"/>
      <c r="N1796" s="3">
        <v>1791</v>
      </c>
      <c r="O1796" s="3" t="str">
        <f t="shared" si="243"/>
        <v>NA</v>
      </c>
      <c r="P1796" s="3" t="e">
        <f t="shared" si="239"/>
        <v>#VALUE!</v>
      </c>
      <c r="Q1796" s="3" t="e">
        <f t="shared" si="240"/>
        <v>#VALUE!</v>
      </c>
      <c r="R1796" s="3">
        <f t="shared" si="241"/>
        <v>0.60386300408383997</v>
      </c>
      <c r="S1796" s="3">
        <f t="shared" si="242"/>
        <v>-0.44708715213411476</v>
      </c>
      <c r="T1796" s="16"/>
      <c r="U1796" s="1"/>
      <c r="V1796" s="1"/>
      <c r="W1796" s="1"/>
      <c r="X1796" s="1"/>
      <c r="Y1796" s="1"/>
      <c r="Z1796" s="1"/>
      <c r="AA1796" s="1"/>
      <c r="AB1796" s="1"/>
      <c r="AC1796" s="1"/>
      <c r="AD1796" s="1"/>
      <c r="AE1796" s="16"/>
      <c r="AF1796" s="16"/>
      <c r="AG1796" s="16"/>
      <c r="AH1796" s="16"/>
      <c r="AI1796" s="16"/>
      <c r="AJ1796" s="16"/>
      <c r="AK1796" s="16"/>
      <c r="AL1796" s="16"/>
      <c r="AM1796" s="16"/>
      <c r="AN1796" s="16"/>
      <c r="AO1796" s="16"/>
      <c r="AP1796" s="16"/>
      <c r="AQ1796" s="16"/>
      <c r="AR1796" s="16"/>
      <c r="AS1796" s="16"/>
      <c r="AT1796" s="16"/>
      <c r="AU1796" s="16"/>
      <c r="AV1796" s="16"/>
      <c r="AW1796" s="16"/>
      <c r="AX1796" s="16"/>
      <c r="AY1796" s="16"/>
      <c r="AZ1796" s="16"/>
      <c r="BA1796" s="16"/>
      <c r="BB1796" s="16"/>
      <c r="BC1796" s="16"/>
      <c r="BD1796" s="16"/>
      <c r="BE1796" s="16"/>
      <c r="BF1796" s="16"/>
      <c r="BG1796" s="16"/>
    </row>
    <row r="1797" spans="1:59" s="5" customFormat="1" x14ac:dyDescent="0.2">
      <c r="A1797"/>
      <c r="B1797"/>
      <c r="C1797"/>
      <c r="D1797"/>
      <c r="E1797"/>
      <c r="F1797"/>
      <c r="G1797"/>
      <c r="H1797"/>
      <c r="I1797"/>
      <c r="J1797"/>
      <c r="K1797"/>
      <c r="L1797"/>
      <c r="M1797" s="16"/>
      <c r="N1797" s="3">
        <v>1792</v>
      </c>
      <c r="O1797" s="3" t="str">
        <f t="shared" si="243"/>
        <v>NA</v>
      </c>
      <c r="P1797" s="3" t="e">
        <f t="shared" ref="P1797:P1860" si="244">(1-MOD(O1797-1,$B$1)/$B$1)*VLOOKUP(IF(INT((O1797-1)/$B$1)=$A$1,1,INT((O1797-1)/$B$1)+1),$A$7:$C$57,2)+MOD(O1797-1,$B$1)/$B$1*VLOOKUP(IF(INT((O1797-1)/$B$1)+1=$A$1,1,(INT((O1797-1)/$B$1)+2)),$A$7:$C$57,2)</f>
        <v>#VALUE!</v>
      </c>
      <c r="Q1797" s="3" t="e">
        <f t="shared" ref="Q1797:Q1860" si="245">(1-MOD(O1797-1,$B$1)/$B$1)*VLOOKUP(IF(INT((O1797-1)/$B$1)=$A$1,1,INT((O1797-1)/$B$1)+1),$A$7:$C$57,3)+MOD(O1797-1,$B$1)/$B$1*VLOOKUP(IF(INT((O1797-1)/$B$1)+1=$A$1,1,(INT((O1797-1)/$B$1)+2)),$A$7:$C$57,3)</f>
        <v>#VALUE!</v>
      </c>
      <c r="R1797" s="3">
        <f t="shared" ref="R1797:R1860" si="246">VLOOKUP(MOD(N1797*$C$1,$A$1*$B$1),$N$5:$Q$2019,3)</f>
        <v>-0.39840108984624162</v>
      </c>
      <c r="S1797" s="3">
        <f t="shared" ref="S1797:S1860" si="247">VLOOKUP(MOD(N1797*$C$1,$A$1*$B$1),$N$5:$Q$2019,4)</f>
        <v>-0.91721130150545294</v>
      </c>
      <c r="T1797" s="16"/>
      <c r="U1797" s="1"/>
      <c r="V1797" s="1"/>
      <c r="W1797" s="1"/>
      <c r="X1797" s="1"/>
      <c r="Y1797" s="1"/>
      <c r="Z1797" s="1"/>
      <c r="AA1797" s="1"/>
      <c r="AB1797" s="1"/>
      <c r="AC1797" s="1"/>
      <c r="AD1797" s="1"/>
      <c r="AE1797" s="16"/>
      <c r="AF1797" s="16"/>
      <c r="AG1797" s="16"/>
      <c r="AH1797" s="16"/>
      <c r="AI1797" s="16"/>
      <c r="AJ1797" s="16"/>
      <c r="AK1797" s="16"/>
      <c r="AL1797" s="16"/>
      <c r="AM1797" s="16"/>
      <c r="AN1797" s="16"/>
      <c r="AO1797" s="16"/>
      <c r="AP1797" s="16"/>
      <c r="AQ1797" s="16"/>
      <c r="AR1797" s="16"/>
      <c r="AS1797" s="16"/>
      <c r="AT1797" s="16"/>
      <c r="AU1797" s="16"/>
      <c r="AV1797" s="16"/>
      <c r="AW1797" s="16"/>
      <c r="AX1797" s="16"/>
      <c r="AY1797" s="16"/>
      <c r="AZ1797" s="16"/>
      <c r="BA1797" s="16"/>
      <c r="BB1797" s="16"/>
      <c r="BC1797" s="16"/>
      <c r="BD1797" s="16"/>
      <c r="BE1797" s="16"/>
      <c r="BF1797" s="16"/>
      <c r="BG1797" s="16"/>
    </row>
    <row r="1798" spans="1:59" s="5" customFormat="1" x14ac:dyDescent="0.2">
      <c r="A1798"/>
      <c r="B1798"/>
      <c r="C1798"/>
      <c r="D1798"/>
      <c r="E1798"/>
      <c r="F1798"/>
      <c r="G1798"/>
      <c r="H1798"/>
      <c r="I1798"/>
      <c r="J1798"/>
      <c r="K1798"/>
      <c r="L1798"/>
      <c r="M1798" s="16"/>
      <c r="N1798" s="3">
        <v>1793</v>
      </c>
      <c r="O1798" s="3" t="str">
        <f t="shared" ref="O1798:O1861" si="248">IF($N$4&gt;=O1797,O1797+1,"NA")</f>
        <v>NA</v>
      </c>
      <c r="P1798" s="3" t="e">
        <f t="shared" si="244"/>
        <v>#VALUE!</v>
      </c>
      <c r="Q1798" s="3" t="e">
        <f t="shared" si="245"/>
        <v>#VALUE!</v>
      </c>
      <c r="R1798" s="3">
        <f t="shared" si="246"/>
        <v>0.83263127164898942</v>
      </c>
      <c r="S1798" s="3">
        <f t="shared" si="247"/>
        <v>-0.54645523337188195</v>
      </c>
      <c r="T1798" s="16"/>
      <c r="U1798" s="1"/>
      <c r="V1798" s="1"/>
      <c r="W1798" s="1"/>
      <c r="X1798" s="1"/>
      <c r="Y1798" s="1"/>
      <c r="Z1798" s="1"/>
      <c r="AA1798" s="1"/>
      <c r="AB1798" s="1"/>
      <c r="AC1798" s="1"/>
      <c r="AD1798" s="1"/>
      <c r="AE1798" s="16"/>
      <c r="AF1798" s="16"/>
      <c r="AG1798" s="16"/>
      <c r="AH1798" s="16"/>
      <c r="AI1798" s="16"/>
      <c r="AJ1798" s="16"/>
      <c r="AK1798" s="16"/>
      <c r="AL1798" s="16"/>
      <c r="AM1798" s="16"/>
      <c r="AN1798" s="16"/>
      <c r="AO1798" s="16"/>
      <c r="AP1798" s="16"/>
      <c r="AQ1798" s="16"/>
      <c r="AR1798" s="16"/>
      <c r="AS1798" s="16"/>
      <c r="AT1798" s="16"/>
      <c r="AU1798" s="16"/>
      <c r="AV1798" s="16"/>
      <c r="AW1798" s="16"/>
      <c r="AX1798" s="16"/>
      <c r="AY1798" s="16"/>
      <c r="AZ1798" s="16"/>
      <c r="BA1798" s="16"/>
      <c r="BB1798" s="16"/>
      <c r="BC1798" s="16"/>
      <c r="BD1798" s="16"/>
      <c r="BE1798" s="16"/>
      <c r="BF1798" s="16"/>
      <c r="BG1798" s="16"/>
    </row>
    <row r="1799" spans="1:59" s="5" customFormat="1" x14ac:dyDescent="0.2">
      <c r="A1799"/>
      <c r="B1799"/>
      <c r="C1799"/>
      <c r="D1799"/>
      <c r="E1799"/>
      <c r="F1799"/>
      <c r="G1799"/>
      <c r="H1799"/>
      <c r="I1799"/>
      <c r="J1799"/>
      <c r="K1799"/>
      <c r="L1799"/>
      <c r="M1799" s="16"/>
      <c r="N1799" s="3">
        <v>1794</v>
      </c>
      <c r="O1799" s="3" t="str">
        <f t="shared" si="248"/>
        <v>NA</v>
      </c>
      <c r="P1799" s="3" t="e">
        <f t="shared" si="244"/>
        <v>#VALUE!</v>
      </c>
      <c r="Q1799" s="3" t="e">
        <f t="shared" si="245"/>
        <v>#VALUE!</v>
      </c>
      <c r="R1799" s="3">
        <f t="shared" si="246"/>
        <v>-0.16890482987582284</v>
      </c>
      <c r="S1799" s="3">
        <f t="shared" si="247"/>
        <v>-0.47430362499246753</v>
      </c>
      <c r="T1799" s="16"/>
      <c r="U1799" s="1"/>
      <c r="V1799" s="1"/>
      <c r="W1799" s="1"/>
      <c r="X1799" s="1"/>
      <c r="Y1799" s="1"/>
      <c r="Z1799" s="1"/>
      <c r="AA1799" s="1"/>
      <c r="AB1799" s="1"/>
      <c r="AC1799" s="1"/>
      <c r="AD1799" s="1"/>
      <c r="AE1799" s="16"/>
      <c r="AF1799" s="16"/>
      <c r="AG1799" s="16"/>
      <c r="AH1799" s="16"/>
      <c r="AI1799" s="16"/>
      <c r="AJ1799" s="16"/>
      <c r="AK1799" s="16"/>
      <c r="AL1799" s="16"/>
      <c r="AM1799" s="16"/>
      <c r="AN1799" s="16"/>
      <c r="AO1799" s="16"/>
      <c r="AP1799" s="16"/>
      <c r="AQ1799" s="16"/>
      <c r="AR1799" s="16"/>
      <c r="AS1799" s="16"/>
      <c r="AT1799" s="16"/>
      <c r="AU1799" s="16"/>
      <c r="AV1799" s="16"/>
      <c r="AW1799" s="16"/>
      <c r="AX1799" s="16"/>
      <c r="AY1799" s="16"/>
      <c r="AZ1799" s="16"/>
      <c r="BA1799" s="16"/>
      <c r="BB1799" s="16"/>
      <c r="BC1799" s="16"/>
      <c r="BD1799" s="16"/>
      <c r="BE1799" s="16"/>
      <c r="BF1799" s="16"/>
      <c r="BG1799" s="16"/>
    </row>
    <row r="1800" spans="1:59" s="5" customFormat="1" x14ac:dyDescent="0.2">
      <c r="A1800"/>
      <c r="B1800"/>
      <c r="C1800"/>
      <c r="D1800"/>
      <c r="E1800"/>
      <c r="F1800"/>
      <c r="G1800"/>
      <c r="H1800"/>
      <c r="I1800"/>
      <c r="J1800"/>
      <c r="K1800"/>
      <c r="L1800"/>
      <c r="M1800" s="16"/>
      <c r="N1800" s="3">
        <v>1795</v>
      </c>
      <c r="O1800" s="3" t="str">
        <f t="shared" si="248"/>
        <v>NA</v>
      </c>
      <c r="P1800" s="3" t="e">
        <f t="shared" si="244"/>
        <v>#VALUE!</v>
      </c>
      <c r="Q1800" s="3" t="e">
        <f t="shared" si="245"/>
        <v>#VALUE!</v>
      </c>
      <c r="R1800" s="3">
        <f t="shared" si="246"/>
        <v>0.86395402892608397</v>
      </c>
      <c r="S1800" s="3">
        <f t="shared" si="247"/>
        <v>-0.4860050558859117</v>
      </c>
      <c r="T1800" s="16"/>
      <c r="U1800" s="1"/>
      <c r="V1800" s="1"/>
      <c r="W1800" s="1"/>
      <c r="X1800" s="1"/>
      <c r="Y1800" s="1"/>
      <c r="Z1800" s="1"/>
      <c r="AA1800" s="1"/>
      <c r="AB1800" s="1"/>
      <c r="AC1800" s="1"/>
      <c r="AD1800" s="1"/>
      <c r="AE1800" s="16"/>
      <c r="AF1800" s="16"/>
      <c r="AG1800" s="16"/>
      <c r="AH1800" s="16"/>
      <c r="AI1800" s="16"/>
      <c r="AJ1800" s="16"/>
      <c r="AK1800" s="16"/>
      <c r="AL1800" s="16"/>
      <c r="AM1800" s="16"/>
      <c r="AN1800" s="16"/>
      <c r="AO1800" s="16"/>
      <c r="AP1800" s="16"/>
      <c r="AQ1800" s="16"/>
      <c r="AR1800" s="16"/>
      <c r="AS1800" s="16"/>
      <c r="AT1800" s="16"/>
      <c r="AU1800" s="16"/>
      <c r="AV1800" s="16"/>
      <c r="AW1800" s="16"/>
      <c r="AX1800" s="16"/>
      <c r="AY1800" s="16"/>
      <c r="AZ1800" s="16"/>
      <c r="BA1800" s="16"/>
      <c r="BB1800" s="16"/>
      <c r="BC1800" s="16"/>
      <c r="BD1800" s="16"/>
      <c r="BE1800" s="16"/>
      <c r="BF1800" s="16"/>
      <c r="BG1800" s="16"/>
    </row>
    <row r="1801" spans="1:59" s="5" customFormat="1" x14ac:dyDescent="0.2">
      <c r="A1801"/>
      <c r="B1801"/>
      <c r="C1801"/>
      <c r="D1801"/>
      <c r="E1801"/>
      <c r="F1801"/>
      <c r="G1801"/>
      <c r="H1801"/>
      <c r="I1801"/>
      <c r="J1801"/>
      <c r="K1801"/>
      <c r="L1801"/>
      <c r="M1801" s="16"/>
      <c r="N1801" s="3">
        <v>1796</v>
      </c>
      <c r="O1801" s="3" t="str">
        <f t="shared" si="248"/>
        <v>NA</v>
      </c>
      <c r="P1801" s="3" t="e">
        <f t="shared" si="244"/>
        <v>#VALUE!</v>
      </c>
      <c r="Q1801" s="3" t="e">
        <f t="shared" si="245"/>
        <v>#VALUE!</v>
      </c>
      <c r="R1801" s="3">
        <f t="shared" si="246"/>
        <v>6.0591430094595972E-2</v>
      </c>
      <c r="S1801" s="3">
        <f t="shared" si="247"/>
        <v>-3.1395948479482183E-2</v>
      </c>
      <c r="T1801" s="16"/>
      <c r="U1801" s="1"/>
      <c r="V1801" s="1"/>
      <c r="W1801" s="1"/>
      <c r="X1801" s="1"/>
      <c r="Y1801" s="1"/>
      <c r="Z1801" s="1"/>
      <c r="AA1801" s="1"/>
      <c r="AB1801" s="1"/>
      <c r="AC1801" s="1"/>
      <c r="AD1801" s="1"/>
      <c r="AE1801" s="16"/>
      <c r="AF1801" s="16"/>
      <c r="AG1801" s="16"/>
      <c r="AH1801" s="16"/>
      <c r="AI1801" s="16"/>
      <c r="AJ1801" s="16"/>
      <c r="AK1801" s="16"/>
      <c r="AL1801" s="16"/>
      <c r="AM1801" s="16"/>
      <c r="AN1801" s="16"/>
      <c r="AO1801" s="16"/>
      <c r="AP1801" s="16"/>
      <c r="AQ1801" s="16"/>
      <c r="AR1801" s="16"/>
      <c r="AS1801" s="16"/>
      <c r="AT1801" s="16"/>
      <c r="AU1801" s="16"/>
      <c r="AV1801" s="16"/>
      <c r="AW1801" s="16"/>
      <c r="AX1801" s="16"/>
      <c r="AY1801" s="16"/>
      <c r="AZ1801" s="16"/>
      <c r="BA1801" s="16"/>
      <c r="BB1801" s="16"/>
      <c r="BC1801" s="16"/>
      <c r="BD1801" s="16"/>
      <c r="BE1801" s="16"/>
      <c r="BF1801" s="16"/>
      <c r="BG1801" s="16"/>
    </row>
    <row r="1802" spans="1:59" s="5" customFormat="1" x14ac:dyDescent="0.2">
      <c r="A1802"/>
      <c r="B1802"/>
      <c r="C1802"/>
      <c r="D1802"/>
      <c r="E1802"/>
      <c r="F1802"/>
      <c r="G1802"/>
      <c r="H1802"/>
      <c r="I1802"/>
      <c r="J1802"/>
      <c r="K1802"/>
      <c r="L1802"/>
      <c r="M1802" s="16"/>
      <c r="N1802" s="3">
        <v>1797</v>
      </c>
      <c r="O1802" s="3" t="str">
        <f t="shared" si="248"/>
        <v>NA</v>
      </c>
      <c r="P1802" s="3" t="e">
        <f t="shared" si="244"/>
        <v>#VALUE!</v>
      </c>
      <c r="Q1802" s="3" t="e">
        <f t="shared" si="245"/>
        <v>#VALUE!</v>
      </c>
      <c r="R1802" s="3">
        <f t="shared" si="246"/>
        <v>0.89527678620317863</v>
      </c>
      <c r="S1802" s="3">
        <f t="shared" si="247"/>
        <v>-0.42555487839994155</v>
      </c>
      <c r="T1802" s="16"/>
      <c r="U1802" s="1"/>
      <c r="V1802" s="1"/>
      <c r="W1802" s="1"/>
      <c r="X1802" s="1"/>
      <c r="Y1802" s="1"/>
      <c r="Z1802" s="1"/>
      <c r="AA1802" s="1"/>
      <c r="AB1802" s="1"/>
      <c r="AC1802" s="1"/>
      <c r="AD1802" s="1"/>
      <c r="AE1802" s="16"/>
      <c r="AF1802" s="16"/>
      <c r="AG1802" s="16"/>
      <c r="AH1802" s="16"/>
      <c r="AI1802" s="16"/>
      <c r="AJ1802" s="16"/>
      <c r="AK1802" s="16"/>
      <c r="AL1802" s="16"/>
      <c r="AM1802" s="16"/>
      <c r="AN1802" s="16"/>
      <c r="AO1802" s="16"/>
      <c r="AP1802" s="16"/>
      <c r="AQ1802" s="16"/>
      <c r="AR1802" s="16"/>
      <c r="AS1802" s="16"/>
      <c r="AT1802" s="16"/>
      <c r="AU1802" s="16"/>
      <c r="AV1802" s="16"/>
      <c r="AW1802" s="16"/>
      <c r="AX1802" s="16"/>
      <c r="AY1802" s="16"/>
      <c r="AZ1802" s="16"/>
      <c r="BA1802" s="16"/>
      <c r="BB1802" s="16"/>
      <c r="BC1802" s="16"/>
      <c r="BD1802" s="16"/>
      <c r="BE1802" s="16"/>
      <c r="BF1802" s="16"/>
      <c r="BG1802" s="16"/>
    </row>
    <row r="1803" spans="1:59" s="5" customFormat="1" x14ac:dyDescent="0.2">
      <c r="A1803"/>
      <c r="B1803"/>
      <c r="C1803"/>
      <c r="D1803"/>
      <c r="E1803"/>
      <c r="F1803"/>
      <c r="G1803"/>
      <c r="H1803"/>
      <c r="I1803"/>
      <c r="J1803"/>
      <c r="K1803"/>
      <c r="L1803"/>
      <c r="M1803" s="16"/>
      <c r="N1803" s="3">
        <v>1798</v>
      </c>
      <c r="O1803" s="3" t="str">
        <f t="shared" si="248"/>
        <v>NA</v>
      </c>
      <c r="P1803" s="3" t="e">
        <f t="shared" si="244"/>
        <v>#VALUE!</v>
      </c>
      <c r="Q1803" s="3" t="e">
        <f t="shared" si="245"/>
        <v>#VALUE!</v>
      </c>
      <c r="R1803" s="3">
        <f t="shared" si="246"/>
        <v>0.29008769006501478</v>
      </c>
      <c r="S1803" s="3">
        <f t="shared" si="247"/>
        <v>0.41151172803350311</v>
      </c>
      <c r="T1803" s="16"/>
      <c r="U1803" s="1"/>
      <c r="V1803" s="1"/>
      <c r="W1803" s="1"/>
      <c r="X1803" s="1"/>
      <c r="Y1803" s="1"/>
      <c r="Z1803" s="1"/>
      <c r="AA1803" s="1"/>
      <c r="AB1803" s="1"/>
      <c r="AC1803" s="1"/>
      <c r="AD1803" s="1"/>
      <c r="AE1803" s="16"/>
      <c r="AF1803" s="16"/>
      <c r="AG1803" s="16"/>
      <c r="AH1803" s="16"/>
      <c r="AI1803" s="16"/>
      <c r="AJ1803" s="16"/>
      <c r="AK1803" s="16"/>
      <c r="AL1803" s="16"/>
      <c r="AM1803" s="16"/>
      <c r="AN1803" s="16"/>
      <c r="AO1803" s="16"/>
      <c r="AP1803" s="16"/>
      <c r="AQ1803" s="16"/>
      <c r="AR1803" s="16"/>
      <c r="AS1803" s="16"/>
      <c r="AT1803" s="16"/>
      <c r="AU1803" s="16"/>
      <c r="AV1803" s="16"/>
      <c r="AW1803" s="16"/>
      <c r="AX1803" s="16"/>
      <c r="AY1803" s="16"/>
      <c r="AZ1803" s="16"/>
      <c r="BA1803" s="16"/>
      <c r="BB1803" s="16"/>
      <c r="BC1803" s="16"/>
      <c r="BD1803" s="16"/>
      <c r="BE1803" s="16"/>
      <c r="BF1803" s="16"/>
      <c r="BG1803" s="16"/>
    </row>
    <row r="1804" spans="1:59" s="5" customFormat="1" x14ac:dyDescent="0.2">
      <c r="A1804"/>
      <c r="B1804"/>
      <c r="C1804"/>
      <c r="D1804"/>
      <c r="E1804"/>
      <c r="F1804"/>
      <c r="G1804"/>
      <c r="H1804"/>
      <c r="I1804"/>
      <c r="J1804"/>
      <c r="K1804"/>
      <c r="L1804"/>
      <c r="M1804" s="16"/>
      <c r="N1804" s="3">
        <v>1799</v>
      </c>
      <c r="O1804" s="3" t="str">
        <f t="shared" si="248"/>
        <v>NA</v>
      </c>
      <c r="P1804" s="3" t="e">
        <f t="shared" si="244"/>
        <v>#VALUE!</v>
      </c>
      <c r="Q1804" s="3" t="e">
        <f t="shared" si="245"/>
        <v>#VALUE!</v>
      </c>
      <c r="R1804" s="3">
        <f t="shared" si="246"/>
        <v>0.92659954348027318</v>
      </c>
      <c r="S1804" s="3">
        <f t="shared" si="247"/>
        <v>-0.36510470091397129</v>
      </c>
      <c r="T1804" s="16"/>
      <c r="U1804" s="1"/>
      <c r="V1804" s="1"/>
      <c r="W1804" s="1"/>
      <c r="X1804" s="1"/>
      <c r="Y1804" s="1"/>
      <c r="Z1804" s="1"/>
      <c r="AA1804" s="1"/>
      <c r="AB1804" s="1"/>
      <c r="AC1804" s="1"/>
      <c r="AD1804" s="1"/>
      <c r="AE1804" s="16"/>
      <c r="AF1804" s="16"/>
      <c r="AG1804" s="16"/>
      <c r="AH1804" s="16"/>
      <c r="AI1804" s="16"/>
      <c r="AJ1804" s="16"/>
      <c r="AK1804" s="16"/>
      <c r="AL1804" s="16"/>
      <c r="AM1804" s="16"/>
      <c r="AN1804" s="16"/>
      <c r="AO1804" s="16"/>
      <c r="AP1804" s="16"/>
      <c r="AQ1804" s="16"/>
      <c r="AR1804" s="16"/>
      <c r="AS1804" s="16"/>
      <c r="AT1804" s="16"/>
      <c r="AU1804" s="16"/>
      <c r="AV1804" s="16"/>
      <c r="AW1804" s="16"/>
      <c r="AX1804" s="16"/>
      <c r="AY1804" s="16"/>
      <c r="AZ1804" s="16"/>
      <c r="BA1804" s="16"/>
      <c r="BB1804" s="16"/>
      <c r="BC1804" s="16"/>
      <c r="BD1804" s="16"/>
      <c r="BE1804" s="16"/>
      <c r="BF1804" s="16"/>
      <c r="BG1804" s="16"/>
    </row>
    <row r="1805" spans="1:59" s="5" customFormat="1" x14ac:dyDescent="0.2">
      <c r="A1805"/>
      <c r="B1805"/>
      <c r="C1805"/>
      <c r="D1805"/>
      <c r="E1805"/>
      <c r="F1805"/>
      <c r="G1805"/>
      <c r="H1805"/>
      <c r="I1805"/>
      <c r="J1805"/>
      <c r="K1805"/>
      <c r="L1805"/>
      <c r="M1805" s="16"/>
      <c r="N1805" s="3">
        <v>1800</v>
      </c>
      <c r="O1805" s="3" t="str">
        <f t="shared" si="248"/>
        <v>NA</v>
      </c>
      <c r="P1805" s="3" t="e">
        <f t="shared" si="244"/>
        <v>#VALUE!</v>
      </c>
      <c r="Q1805" s="3" t="e">
        <f t="shared" si="245"/>
        <v>#VALUE!</v>
      </c>
      <c r="R1805" s="3">
        <f t="shared" si="246"/>
        <v>0.51958395003543356</v>
      </c>
      <c r="S1805" s="3">
        <f t="shared" si="247"/>
        <v>0.85441940454648857</v>
      </c>
      <c r="T1805" s="16"/>
      <c r="U1805" s="1"/>
      <c r="V1805" s="1"/>
      <c r="W1805" s="1"/>
      <c r="X1805" s="1"/>
      <c r="Y1805" s="1"/>
      <c r="Z1805" s="1"/>
      <c r="AA1805" s="1"/>
      <c r="AB1805" s="1"/>
      <c r="AC1805" s="1"/>
      <c r="AD1805" s="1"/>
      <c r="AE1805" s="16"/>
      <c r="AF1805" s="16"/>
      <c r="AG1805" s="16"/>
      <c r="AH1805" s="16"/>
      <c r="AI1805" s="16"/>
      <c r="AJ1805" s="16"/>
      <c r="AK1805" s="16"/>
      <c r="AL1805" s="16"/>
      <c r="AM1805" s="16"/>
      <c r="AN1805" s="16"/>
      <c r="AO1805" s="16"/>
      <c r="AP1805" s="16"/>
      <c r="AQ1805" s="16"/>
      <c r="AR1805" s="16"/>
      <c r="AS1805" s="16"/>
      <c r="AT1805" s="16"/>
      <c r="AU1805" s="16"/>
      <c r="AV1805" s="16"/>
      <c r="AW1805" s="16"/>
      <c r="AX1805" s="16"/>
      <c r="AY1805" s="16"/>
      <c r="AZ1805" s="16"/>
      <c r="BA1805" s="16"/>
      <c r="BB1805" s="16"/>
      <c r="BC1805" s="16"/>
      <c r="BD1805" s="16"/>
      <c r="BE1805" s="16"/>
      <c r="BF1805" s="16"/>
      <c r="BG1805" s="16"/>
    </row>
    <row r="1806" spans="1:59" s="5" customFormat="1" x14ac:dyDescent="0.2">
      <c r="A1806"/>
      <c r="B1806"/>
      <c r="C1806"/>
      <c r="D1806"/>
      <c r="E1806"/>
      <c r="F1806"/>
      <c r="G1806"/>
      <c r="H1806"/>
      <c r="I1806"/>
      <c r="J1806"/>
      <c r="K1806"/>
      <c r="L1806"/>
      <c r="M1806" s="16"/>
      <c r="N1806" s="3">
        <v>1801</v>
      </c>
      <c r="O1806" s="3" t="str">
        <f t="shared" si="248"/>
        <v>NA</v>
      </c>
      <c r="P1806" s="3" t="e">
        <f t="shared" si="244"/>
        <v>#VALUE!</v>
      </c>
      <c r="Q1806" s="3" t="e">
        <f t="shared" si="245"/>
        <v>#VALUE!</v>
      </c>
      <c r="R1806" s="3">
        <f t="shared" si="246"/>
        <v>0.71349265455367106</v>
      </c>
      <c r="S1806" s="3">
        <f t="shared" si="247"/>
        <v>-0.23551153093321897</v>
      </c>
      <c r="T1806" s="16"/>
      <c r="U1806" s="1"/>
      <c r="V1806" s="1"/>
      <c r="W1806" s="1"/>
      <c r="X1806" s="1"/>
      <c r="Y1806" s="1"/>
      <c r="Z1806" s="1"/>
      <c r="AA1806" s="1"/>
      <c r="AB1806" s="1"/>
      <c r="AC1806" s="1"/>
      <c r="AD1806" s="1"/>
      <c r="AE1806" s="16"/>
      <c r="AF1806" s="16"/>
      <c r="AG1806" s="16"/>
      <c r="AH1806" s="16"/>
      <c r="AI1806" s="16"/>
      <c r="AJ1806" s="16"/>
      <c r="AK1806" s="16"/>
      <c r="AL1806" s="16"/>
      <c r="AM1806" s="16"/>
      <c r="AN1806" s="16"/>
      <c r="AO1806" s="16"/>
      <c r="AP1806" s="16"/>
      <c r="AQ1806" s="16"/>
      <c r="AR1806" s="16"/>
      <c r="AS1806" s="16"/>
      <c r="AT1806" s="16"/>
      <c r="AU1806" s="16"/>
      <c r="AV1806" s="16"/>
      <c r="AW1806" s="16"/>
      <c r="AX1806" s="16"/>
      <c r="AY1806" s="16"/>
      <c r="AZ1806" s="16"/>
      <c r="BA1806" s="16"/>
      <c r="BB1806" s="16"/>
      <c r="BC1806" s="16"/>
      <c r="BD1806" s="16"/>
      <c r="BE1806" s="16"/>
      <c r="BF1806" s="16"/>
      <c r="BG1806" s="16"/>
    </row>
    <row r="1807" spans="1:59" s="5" customFormat="1" x14ac:dyDescent="0.2">
      <c r="A1807"/>
      <c r="B1807"/>
      <c r="C1807"/>
      <c r="D1807"/>
      <c r="E1807"/>
      <c r="F1807"/>
      <c r="G1807"/>
      <c r="H1807"/>
      <c r="I1807"/>
      <c r="J1807"/>
      <c r="K1807"/>
      <c r="L1807"/>
      <c r="M1807" s="16"/>
      <c r="N1807" s="3">
        <v>1802</v>
      </c>
      <c r="O1807" s="3" t="str">
        <f t="shared" si="248"/>
        <v>NA</v>
      </c>
      <c r="P1807" s="3" t="e">
        <f t="shared" si="244"/>
        <v>#VALUE!</v>
      </c>
      <c r="Q1807" s="3" t="e">
        <f t="shared" si="245"/>
        <v>#VALUE!</v>
      </c>
      <c r="R1807" s="3">
        <f t="shared" si="246"/>
        <v>0.45713715531583121</v>
      </c>
      <c r="S1807" s="3">
        <f t="shared" si="247"/>
        <v>0.88154387524681621</v>
      </c>
      <c r="T1807" s="16"/>
      <c r="U1807" s="1"/>
      <c r="V1807" s="1"/>
      <c r="W1807" s="1"/>
      <c r="X1807" s="1"/>
      <c r="Y1807" s="1"/>
      <c r="Z1807" s="1"/>
      <c r="AA1807" s="1"/>
      <c r="AB1807" s="1"/>
      <c r="AC1807" s="1"/>
      <c r="AD1807" s="1"/>
      <c r="AE1807" s="16"/>
      <c r="AF1807" s="16"/>
      <c r="AG1807" s="16"/>
      <c r="AH1807" s="16"/>
      <c r="AI1807" s="16"/>
      <c r="AJ1807" s="16"/>
      <c r="AK1807" s="16"/>
      <c r="AL1807" s="16"/>
      <c r="AM1807" s="16"/>
      <c r="AN1807" s="16"/>
      <c r="AO1807" s="16"/>
      <c r="AP1807" s="16"/>
      <c r="AQ1807" s="16"/>
      <c r="AR1807" s="16"/>
      <c r="AS1807" s="16"/>
      <c r="AT1807" s="16"/>
      <c r="AU1807" s="16"/>
      <c r="AV1807" s="16"/>
      <c r="AW1807" s="16"/>
      <c r="AX1807" s="16"/>
      <c r="AY1807" s="16"/>
      <c r="AZ1807" s="16"/>
      <c r="BA1807" s="16"/>
      <c r="BB1807" s="16"/>
      <c r="BC1807" s="16"/>
      <c r="BD1807" s="16"/>
      <c r="BE1807" s="16"/>
      <c r="BF1807" s="16"/>
      <c r="BG1807" s="16"/>
    </row>
    <row r="1808" spans="1:59" s="5" customFormat="1" x14ac:dyDescent="0.2">
      <c r="A1808"/>
      <c r="B1808"/>
      <c r="C1808"/>
      <c r="D1808"/>
      <c r="E1808"/>
      <c r="F1808"/>
      <c r="G1808"/>
      <c r="H1808"/>
      <c r="I1808"/>
      <c r="J1808"/>
      <c r="K1808"/>
      <c r="L1808"/>
      <c r="M1808" s="16"/>
      <c r="N1808" s="3">
        <v>1803</v>
      </c>
      <c r="O1808" s="3" t="str">
        <f t="shared" si="248"/>
        <v>NA</v>
      </c>
      <c r="P1808" s="3" t="e">
        <f t="shared" si="244"/>
        <v>#VALUE!</v>
      </c>
      <c r="Q1808" s="3" t="e">
        <f t="shared" si="245"/>
        <v>#VALUE!</v>
      </c>
      <c r="R1808" s="3">
        <f t="shared" si="246"/>
        <v>0.25595611942337204</v>
      </c>
      <c r="S1808" s="3">
        <f t="shared" si="247"/>
        <v>-3.6775368457684532E-2</v>
      </c>
      <c r="T1808" s="16"/>
      <c r="U1808" s="1"/>
      <c r="V1808" s="1"/>
      <c r="W1808" s="1"/>
      <c r="X1808" s="1"/>
      <c r="Y1808" s="1"/>
      <c r="Z1808" s="1"/>
      <c r="AA1808" s="1"/>
      <c r="AB1808" s="1"/>
      <c r="AC1808" s="1"/>
      <c r="AD1808" s="1"/>
      <c r="AE1808" s="16"/>
      <c r="AF1808" s="16"/>
      <c r="AG1808" s="16"/>
      <c r="AH1808" s="16"/>
      <c r="AI1808" s="16"/>
      <c r="AJ1808" s="16"/>
      <c r="AK1808" s="16"/>
      <c r="AL1808" s="16"/>
      <c r="AM1808" s="16"/>
      <c r="AN1808" s="16"/>
      <c r="AO1808" s="16"/>
      <c r="AP1808" s="16"/>
      <c r="AQ1808" s="16"/>
      <c r="AR1808" s="16"/>
      <c r="AS1808" s="16"/>
      <c r="AT1808" s="16"/>
      <c r="AU1808" s="16"/>
      <c r="AV1808" s="16"/>
      <c r="AW1808" s="16"/>
      <c r="AX1808" s="16"/>
      <c r="AY1808" s="16"/>
      <c r="AZ1808" s="16"/>
      <c r="BA1808" s="16"/>
      <c r="BB1808" s="16"/>
      <c r="BC1808" s="16"/>
      <c r="BD1808" s="16"/>
      <c r="BE1808" s="16"/>
      <c r="BF1808" s="16"/>
      <c r="BG1808" s="16"/>
    </row>
    <row r="1809" spans="1:59" s="5" customFormat="1" x14ac:dyDescent="0.2">
      <c r="A1809"/>
      <c r="B1809"/>
      <c r="C1809"/>
      <c r="D1809"/>
      <c r="E1809"/>
      <c r="F1809"/>
      <c r="G1809"/>
      <c r="H1809"/>
      <c r="I1809"/>
      <c r="J1809"/>
      <c r="K1809"/>
      <c r="L1809"/>
      <c r="M1809" s="16"/>
      <c r="N1809" s="3">
        <v>1804</v>
      </c>
      <c r="O1809" s="3" t="str">
        <f t="shared" si="248"/>
        <v>NA</v>
      </c>
      <c r="P1809" s="3" t="e">
        <f t="shared" si="244"/>
        <v>#VALUE!</v>
      </c>
      <c r="Q1809" s="3" t="e">
        <f t="shared" si="245"/>
        <v>#VALUE!</v>
      </c>
      <c r="R1809" s="3">
        <f t="shared" si="246"/>
        <v>0.39469036059622886</v>
      </c>
      <c r="S1809" s="3">
        <f t="shared" si="247"/>
        <v>0.90866834594714396</v>
      </c>
      <c r="T1809" s="16"/>
      <c r="U1809" s="1"/>
      <c r="V1809" s="1"/>
      <c r="W1809" s="1"/>
      <c r="X1809" s="1"/>
      <c r="Y1809" s="1"/>
      <c r="Z1809" s="1"/>
      <c r="AA1809" s="1"/>
      <c r="AB1809" s="1"/>
      <c r="AC1809" s="1"/>
      <c r="AD1809" s="1"/>
      <c r="AE1809" s="16"/>
      <c r="AF1809" s="16"/>
      <c r="AG1809" s="16"/>
      <c r="AH1809" s="16"/>
      <c r="AI1809" s="16"/>
      <c r="AJ1809" s="16"/>
      <c r="AK1809" s="16"/>
      <c r="AL1809" s="16"/>
      <c r="AM1809" s="16"/>
      <c r="AN1809" s="16"/>
      <c r="AO1809" s="16"/>
      <c r="AP1809" s="16"/>
      <c r="AQ1809" s="16"/>
      <c r="AR1809" s="16"/>
      <c r="AS1809" s="16"/>
      <c r="AT1809" s="16"/>
      <c r="AU1809" s="16"/>
      <c r="AV1809" s="16"/>
      <c r="AW1809" s="16"/>
      <c r="AX1809" s="16"/>
      <c r="AY1809" s="16"/>
      <c r="AZ1809" s="16"/>
      <c r="BA1809" s="16"/>
      <c r="BB1809" s="16"/>
      <c r="BC1809" s="16"/>
      <c r="BD1809" s="16"/>
      <c r="BE1809" s="16"/>
      <c r="BF1809" s="16"/>
      <c r="BG1809" s="16"/>
    </row>
    <row r="1810" spans="1:59" s="5" customFormat="1" x14ac:dyDescent="0.2">
      <c r="A1810"/>
      <c r="B1810"/>
      <c r="C1810"/>
      <c r="D1810"/>
      <c r="E1810"/>
      <c r="F1810"/>
      <c r="G1810"/>
      <c r="H1810"/>
      <c r="I1810"/>
      <c r="J1810"/>
      <c r="K1810"/>
      <c r="L1810"/>
      <c r="M1810" s="16"/>
      <c r="N1810" s="3">
        <v>1805</v>
      </c>
      <c r="O1810" s="3" t="str">
        <f t="shared" si="248"/>
        <v>NA</v>
      </c>
      <c r="P1810" s="3" t="e">
        <f t="shared" si="244"/>
        <v>#VALUE!</v>
      </c>
      <c r="Q1810" s="3" t="e">
        <f t="shared" si="245"/>
        <v>#VALUE!</v>
      </c>
      <c r="R1810" s="3">
        <f t="shared" si="246"/>
        <v>-0.20158041570692697</v>
      </c>
      <c r="S1810" s="3">
        <f t="shared" si="247"/>
        <v>0.16196079401784994</v>
      </c>
      <c r="T1810" s="16"/>
      <c r="U1810" s="1"/>
      <c r="V1810" s="1"/>
      <c r="W1810" s="1"/>
      <c r="X1810" s="1"/>
      <c r="Y1810" s="1"/>
      <c r="Z1810" s="1"/>
      <c r="AA1810" s="1"/>
      <c r="AB1810" s="1"/>
      <c r="AC1810" s="1"/>
      <c r="AD1810" s="1"/>
      <c r="AE1810" s="16"/>
      <c r="AF1810" s="16"/>
      <c r="AG1810" s="16"/>
      <c r="AH1810" s="16"/>
      <c r="AI1810" s="16"/>
      <c r="AJ1810" s="16"/>
      <c r="AK1810" s="16"/>
      <c r="AL1810" s="16"/>
      <c r="AM1810" s="16"/>
      <c r="AN1810" s="16"/>
      <c r="AO1810" s="16"/>
      <c r="AP1810" s="16"/>
      <c r="AQ1810" s="16"/>
      <c r="AR1810" s="16"/>
      <c r="AS1810" s="16"/>
      <c r="AT1810" s="16"/>
      <c r="AU1810" s="16"/>
      <c r="AV1810" s="16"/>
      <c r="AW1810" s="16"/>
      <c r="AX1810" s="16"/>
      <c r="AY1810" s="16"/>
      <c r="AZ1810" s="16"/>
      <c r="BA1810" s="16"/>
      <c r="BB1810" s="16"/>
      <c r="BC1810" s="16"/>
      <c r="BD1810" s="16"/>
      <c r="BE1810" s="16"/>
      <c r="BF1810" s="16"/>
      <c r="BG1810" s="16"/>
    </row>
    <row r="1811" spans="1:59" s="5" customFormat="1" x14ac:dyDescent="0.2">
      <c r="A1811"/>
      <c r="B1811"/>
      <c r="C1811"/>
      <c r="D1811"/>
      <c r="E1811"/>
      <c r="F1811"/>
      <c r="G1811"/>
      <c r="H1811"/>
      <c r="I1811"/>
      <c r="J1811"/>
      <c r="K1811"/>
      <c r="L1811"/>
      <c r="M1811" s="16"/>
      <c r="N1811" s="3">
        <v>1806</v>
      </c>
      <c r="O1811" s="3" t="str">
        <f t="shared" si="248"/>
        <v>NA</v>
      </c>
      <c r="P1811" s="3" t="e">
        <f t="shared" si="244"/>
        <v>#VALUE!</v>
      </c>
      <c r="Q1811" s="3" t="e">
        <f t="shared" si="245"/>
        <v>#VALUE!</v>
      </c>
      <c r="R1811" s="3">
        <f t="shared" si="246"/>
        <v>0.33224356587662657</v>
      </c>
      <c r="S1811" s="3">
        <f t="shared" si="247"/>
        <v>0.9357928166474716</v>
      </c>
      <c r="T1811" s="16"/>
      <c r="U1811" s="1"/>
      <c r="V1811" s="1"/>
      <c r="W1811" s="1"/>
      <c r="X1811" s="1"/>
      <c r="Y1811" s="1"/>
      <c r="Z1811" s="1"/>
      <c r="AA1811" s="1"/>
      <c r="AB1811" s="1"/>
      <c r="AC1811" s="1"/>
      <c r="AD1811" s="1"/>
      <c r="AE1811" s="16"/>
      <c r="AF1811" s="16"/>
      <c r="AG1811" s="16"/>
      <c r="AH1811" s="16"/>
      <c r="AI1811" s="16"/>
      <c r="AJ1811" s="16"/>
      <c r="AK1811" s="16"/>
      <c r="AL1811" s="16"/>
      <c r="AM1811" s="16"/>
      <c r="AN1811" s="16"/>
      <c r="AO1811" s="16"/>
      <c r="AP1811" s="16"/>
      <c r="AQ1811" s="16"/>
      <c r="AR1811" s="16"/>
      <c r="AS1811" s="16"/>
      <c r="AT1811" s="16"/>
      <c r="AU1811" s="16"/>
      <c r="AV1811" s="16"/>
      <c r="AW1811" s="16"/>
      <c r="AX1811" s="16"/>
      <c r="AY1811" s="16"/>
      <c r="AZ1811" s="16"/>
      <c r="BA1811" s="16"/>
      <c r="BB1811" s="16"/>
      <c r="BC1811" s="16"/>
      <c r="BD1811" s="16"/>
      <c r="BE1811" s="16"/>
      <c r="BF1811" s="16"/>
      <c r="BG1811" s="16"/>
    </row>
    <row r="1812" spans="1:59" s="5" customFormat="1" x14ac:dyDescent="0.2">
      <c r="A1812"/>
      <c r="B1812"/>
      <c r="C1812"/>
      <c r="D1812"/>
      <c r="E1812"/>
      <c r="F1812"/>
      <c r="G1812"/>
      <c r="H1812"/>
      <c r="I1812"/>
      <c r="J1812"/>
      <c r="K1812"/>
      <c r="L1812"/>
      <c r="M1812" s="16"/>
      <c r="N1812" s="3">
        <v>1807</v>
      </c>
      <c r="O1812" s="3" t="str">
        <f t="shared" si="248"/>
        <v>NA</v>
      </c>
      <c r="P1812" s="3" t="e">
        <f t="shared" si="244"/>
        <v>#VALUE!</v>
      </c>
      <c r="Q1812" s="3" t="e">
        <f t="shared" si="245"/>
        <v>#VALUE!</v>
      </c>
      <c r="R1812" s="3">
        <f t="shared" si="246"/>
        <v>-0.65911695083722599</v>
      </c>
      <c r="S1812" s="3">
        <f t="shared" si="247"/>
        <v>0.3606969564933844</v>
      </c>
      <c r="T1812" s="16"/>
      <c r="U1812" s="1"/>
      <c r="V1812" s="1"/>
      <c r="W1812" s="1"/>
      <c r="X1812" s="1"/>
      <c r="Y1812" s="1"/>
      <c r="Z1812" s="1"/>
      <c r="AA1812" s="1"/>
      <c r="AB1812" s="1"/>
      <c r="AC1812" s="1"/>
      <c r="AD1812" s="1"/>
      <c r="AE1812" s="16"/>
      <c r="AF1812" s="16"/>
      <c r="AG1812" s="16"/>
      <c r="AH1812" s="16"/>
      <c r="AI1812" s="16"/>
      <c r="AJ1812" s="16"/>
      <c r="AK1812" s="16"/>
      <c r="AL1812" s="16"/>
      <c r="AM1812" s="16"/>
      <c r="AN1812" s="16"/>
      <c r="AO1812" s="16"/>
      <c r="AP1812" s="16"/>
      <c r="AQ1812" s="16"/>
      <c r="AR1812" s="16"/>
      <c r="AS1812" s="16"/>
      <c r="AT1812" s="16"/>
      <c r="AU1812" s="16"/>
      <c r="AV1812" s="16"/>
      <c r="AW1812" s="16"/>
      <c r="AX1812" s="16"/>
      <c r="AY1812" s="16"/>
      <c r="AZ1812" s="16"/>
      <c r="BA1812" s="16"/>
      <c r="BB1812" s="16"/>
      <c r="BC1812" s="16"/>
      <c r="BD1812" s="16"/>
      <c r="BE1812" s="16"/>
      <c r="BF1812" s="16"/>
      <c r="BG1812" s="16"/>
    </row>
    <row r="1813" spans="1:59" s="5" customFormat="1" x14ac:dyDescent="0.2">
      <c r="A1813"/>
      <c r="B1813"/>
      <c r="C1813"/>
      <c r="D1813"/>
      <c r="E1813"/>
      <c r="F1813"/>
      <c r="G1813"/>
      <c r="H1813"/>
      <c r="I1813"/>
      <c r="J1813"/>
      <c r="K1813"/>
      <c r="L1813"/>
      <c r="M1813" s="16"/>
      <c r="N1813" s="3">
        <v>1808</v>
      </c>
      <c r="O1813" s="3" t="str">
        <f t="shared" si="248"/>
        <v>NA</v>
      </c>
      <c r="P1813" s="3" t="e">
        <f t="shared" si="244"/>
        <v>#VALUE!</v>
      </c>
      <c r="Q1813" s="3" t="e">
        <f t="shared" si="245"/>
        <v>#VALUE!</v>
      </c>
      <c r="R1813" s="3">
        <f t="shared" si="246"/>
        <v>0.26979677115702422</v>
      </c>
      <c r="S1813" s="3">
        <f t="shared" si="247"/>
        <v>0.96291728734779936</v>
      </c>
      <c r="T1813" s="16"/>
      <c r="U1813" s="1"/>
      <c r="V1813" s="1"/>
      <c r="W1813" s="1"/>
      <c r="X1813" s="1"/>
      <c r="Y1813" s="1"/>
      <c r="Z1813" s="1"/>
      <c r="AA1813" s="1"/>
      <c r="AB1813" s="1"/>
      <c r="AC1813" s="1"/>
      <c r="AD1813" s="1"/>
      <c r="AE1813" s="16"/>
      <c r="AF1813" s="16"/>
      <c r="AG1813" s="16"/>
      <c r="AH1813" s="16"/>
      <c r="AI1813" s="16"/>
      <c r="AJ1813" s="16"/>
      <c r="AK1813" s="16"/>
      <c r="AL1813" s="16"/>
      <c r="AM1813" s="16"/>
      <c r="AN1813" s="16"/>
      <c r="AO1813" s="16"/>
      <c r="AP1813" s="16"/>
      <c r="AQ1813" s="16"/>
      <c r="AR1813" s="16"/>
      <c r="AS1813" s="16"/>
      <c r="AT1813" s="16"/>
      <c r="AU1813" s="16"/>
      <c r="AV1813" s="16"/>
      <c r="AW1813" s="16"/>
      <c r="AX1813" s="16"/>
      <c r="AY1813" s="16"/>
      <c r="AZ1813" s="16"/>
      <c r="BA1813" s="16"/>
      <c r="BB1813" s="16"/>
      <c r="BC1813" s="16"/>
      <c r="BD1813" s="16"/>
      <c r="BE1813" s="16"/>
      <c r="BF1813" s="16"/>
      <c r="BG1813" s="16"/>
    </row>
    <row r="1814" spans="1:59" s="5" customFormat="1" x14ac:dyDescent="0.2">
      <c r="A1814"/>
      <c r="B1814"/>
      <c r="C1814"/>
      <c r="D1814"/>
      <c r="E1814"/>
      <c r="F1814"/>
      <c r="G1814"/>
      <c r="H1814"/>
      <c r="I1814"/>
      <c r="J1814"/>
      <c r="K1814"/>
      <c r="L1814"/>
      <c r="M1814" s="16"/>
      <c r="N1814" s="3">
        <v>1809</v>
      </c>
      <c r="O1814" s="3" t="str">
        <f t="shared" si="248"/>
        <v>NA</v>
      </c>
      <c r="P1814" s="3" t="e">
        <f t="shared" si="244"/>
        <v>#VALUE!</v>
      </c>
      <c r="Q1814" s="3" t="e">
        <f t="shared" si="245"/>
        <v>#VALUE!</v>
      </c>
      <c r="R1814" s="3">
        <f t="shared" si="246"/>
        <v>-0.89928507706236893</v>
      </c>
      <c r="S1814" s="3">
        <f t="shared" si="247"/>
        <v>0.42798890964633685</v>
      </c>
      <c r="T1814" s="16"/>
      <c r="U1814" s="1"/>
      <c r="V1814" s="1"/>
      <c r="W1814" s="1"/>
      <c r="X1814" s="1"/>
      <c r="Y1814" s="1"/>
      <c r="Z1814" s="1"/>
      <c r="AA1814" s="1"/>
      <c r="AB1814" s="1"/>
      <c r="AC1814" s="1"/>
      <c r="AD1814" s="1"/>
      <c r="AE1814" s="16"/>
      <c r="AF1814" s="16"/>
      <c r="AG1814" s="16"/>
      <c r="AH1814" s="16"/>
      <c r="AI1814" s="16"/>
      <c r="AJ1814" s="16"/>
      <c r="AK1814" s="16"/>
      <c r="AL1814" s="16"/>
      <c r="AM1814" s="16"/>
      <c r="AN1814" s="16"/>
      <c r="AO1814" s="16"/>
      <c r="AP1814" s="16"/>
      <c r="AQ1814" s="16"/>
      <c r="AR1814" s="16"/>
      <c r="AS1814" s="16"/>
      <c r="AT1814" s="16"/>
      <c r="AU1814" s="16"/>
      <c r="AV1814" s="16"/>
      <c r="AW1814" s="16"/>
      <c r="AX1814" s="16"/>
      <c r="AY1814" s="16"/>
      <c r="AZ1814" s="16"/>
      <c r="BA1814" s="16"/>
      <c r="BB1814" s="16"/>
      <c r="BC1814" s="16"/>
      <c r="BD1814" s="16"/>
      <c r="BE1814" s="16"/>
      <c r="BF1814" s="16"/>
      <c r="BG1814" s="16"/>
    </row>
    <row r="1815" spans="1:59" s="5" customFormat="1" x14ac:dyDescent="0.2">
      <c r="A1815"/>
      <c r="B1815"/>
      <c r="C1815"/>
      <c r="D1815"/>
      <c r="E1815"/>
      <c r="F1815"/>
      <c r="G1815"/>
      <c r="H1815"/>
      <c r="I1815"/>
      <c r="J1815"/>
      <c r="K1815"/>
      <c r="L1815"/>
      <c r="M1815" s="16"/>
      <c r="N1815" s="3">
        <v>1810</v>
      </c>
      <c r="O1815" s="3" t="str">
        <f t="shared" si="248"/>
        <v>NA</v>
      </c>
      <c r="P1815" s="3" t="e">
        <f t="shared" si="244"/>
        <v>#VALUE!</v>
      </c>
      <c r="Q1815" s="3" t="e">
        <f t="shared" si="245"/>
        <v>#VALUE!</v>
      </c>
      <c r="R1815" s="3">
        <f t="shared" si="246"/>
        <v>0.10274730590620777</v>
      </c>
      <c r="S1815" s="3">
        <f t="shared" si="247"/>
        <v>0.49288514013448625</v>
      </c>
      <c r="T1815" s="16"/>
      <c r="U1815" s="1"/>
      <c r="V1815" s="1"/>
      <c r="W1815" s="1"/>
      <c r="X1815" s="1"/>
      <c r="Y1815" s="1"/>
      <c r="Z1815" s="1"/>
      <c r="AA1815" s="1"/>
      <c r="AB1815" s="1"/>
      <c r="AC1815" s="1"/>
      <c r="AD1815" s="1"/>
      <c r="AE1815" s="16"/>
      <c r="AF1815" s="16"/>
      <c r="AG1815" s="16"/>
      <c r="AH1815" s="16"/>
      <c r="AI1815" s="16"/>
      <c r="AJ1815" s="16"/>
      <c r="AK1815" s="16"/>
      <c r="AL1815" s="16"/>
      <c r="AM1815" s="16"/>
      <c r="AN1815" s="16"/>
      <c r="AO1815" s="16"/>
      <c r="AP1815" s="16"/>
      <c r="AQ1815" s="16"/>
      <c r="AR1815" s="16"/>
      <c r="AS1815" s="16"/>
      <c r="AT1815" s="16"/>
      <c r="AU1815" s="16"/>
      <c r="AV1815" s="16"/>
      <c r="AW1815" s="16"/>
      <c r="AX1815" s="16"/>
      <c r="AY1815" s="16"/>
      <c r="AZ1815" s="16"/>
      <c r="BA1815" s="16"/>
      <c r="BB1815" s="16"/>
      <c r="BC1815" s="16"/>
      <c r="BD1815" s="16"/>
      <c r="BE1815" s="16"/>
      <c r="BF1815" s="16"/>
      <c r="BG1815" s="16"/>
    </row>
    <row r="1816" spans="1:59" s="5" customFormat="1" x14ac:dyDescent="0.2">
      <c r="A1816"/>
      <c r="B1816"/>
      <c r="C1816"/>
      <c r="D1816"/>
      <c r="E1816"/>
      <c r="F1816"/>
      <c r="G1816"/>
      <c r="H1816"/>
      <c r="I1816"/>
      <c r="J1816"/>
      <c r="K1816"/>
      <c r="L1816"/>
      <c r="M1816" s="16"/>
      <c r="N1816" s="3">
        <v>1811</v>
      </c>
      <c r="O1816" s="3" t="str">
        <f t="shared" si="248"/>
        <v>NA</v>
      </c>
      <c r="P1816" s="3" t="e">
        <f t="shared" si="244"/>
        <v>#VALUE!</v>
      </c>
      <c r="Q1816" s="3" t="e">
        <f t="shared" si="245"/>
        <v>#VALUE!</v>
      </c>
      <c r="R1816" s="3">
        <f t="shared" si="246"/>
        <v>-0.9220847943823558</v>
      </c>
      <c r="S1816" s="3">
        <f t="shared" si="247"/>
        <v>0.36383665347670724</v>
      </c>
      <c r="T1816" s="16"/>
      <c r="U1816" s="1"/>
      <c r="V1816" s="1"/>
      <c r="W1816" s="1"/>
      <c r="X1816" s="1"/>
      <c r="Y1816" s="1"/>
      <c r="Z1816" s="1"/>
      <c r="AA1816" s="1"/>
      <c r="AB1816" s="1"/>
      <c r="AC1816" s="1"/>
      <c r="AD1816" s="1"/>
      <c r="AE1816" s="16"/>
      <c r="AF1816" s="16"/>
      <c r="AG1816" s="16"/>
      <c r="AH1816" s="16"/>
      <c r="AI1816" s="16"/>
      <c r="AJ1816" s="16"/>
      <c r="AK1816" s="16"/>
      <c r="AL1816" s="16"/>
      <c r="AM1816" s="16"/>
      <c r="AN1816" s="16"/>
      <c r="AO1816" s="16"/>
      <c r="AP1816" s="16"/>
      <c r="AQ1816" s="16"/>
      <c r="AR1816" s="16"/>
      <c r="AS1816" s="16"/>
      <c r="AT1816" s="16"/>
      <c r="AU1816" s="16"/>
      <c r="AV1816" s="16"/>
      <c r="AW1816" s="16"/>
      <c r="AX1816" s="16"/>
      <c r="AY1816" s="16"/>
      <c r="AZ1816" s="16"/>
      <c r="BA1816" s="16"/>
      <c r="BB1816" s="16"/>
      <c r="BC1816" s="16"/>
      <c r="BD1816" s="16"/>
      <c r="BE1816" s="16"/>
      <c r="BF1816" s="16"/>
      <c r="BG1816" s="16"/>
    </row>
    <row r="1817" spans="1:59" s="5" customFormat="1" x14ac:dyDescent="0.2">
      <c r="A1817"/>
      <c r="B1817"/>
      <c r="C1817"/>
      <c r="D1817"/>
      <c r="E1817"/>
      <c r="F1817"/>
      <c r="G1817"/>
      <c r="H1817"/>
      <c r="I1817"/>
      <c r="J1817"/>
      <c r="K1817"/>
      <c r="L1817"/>
      <c r="M1817" s="16"/>
      <c r="N1817" s="3">
        <v>1812</v>
      </c>
      <c r="O1817" s="3" t="str">
        <f t="shared" si="248"/>
        <v>NA</v>
      </c>
      <c r="P1817" s="3" t="e">
        <f t="shared" si="244"/>
        <v>#VALUE!</v>
      </c>
      <c r="Q1817" s="3" t="e">
        <f t="shared" si="245"/>
        <v>#VALUE!</v>
      </c>
      <c r="R1817" s="3">
        <f t="shared" si="246"/>
        <v>-6.43021593446087E-2</v>
      </c>
      <c r="S1817" s="3">
        <f t="shared" si="247"/>
        <v>2.285299292117321E-2</v>
      </c>
      <c r="T1817" s="16"/>
      <c r="U1817" s="1"/>
      <c r="V1817" s="1"/>
      <c r="W1817" s="1"/>
      <c r="X1817" s="1"/>
      <c r="Y1817" s="1"/>
      <c r="Z1817" s="1"/>
      <c r="AA1817" s="1"/>
      <c r="AB1817" s="1"/>
      <c r="AC1817" s="1"/>
      <c r="AD1817" s="1"/>
      <c r="AE1817" s="16"/>
      <c r="AF1817" s="16"/>
      <c r="AG1817" s="16"/>
      <c r="AH1817" s="16"/>
      <c r="AI1817" s="16"/>
      <c r="AJ1817" s="16"/>
      <c r="AK1817" s="16"/>
      <c r="AL1817" s="16"/>
      <c r="AM1817" s="16"/>
      <c r="AN1817" s="16"/>
      <c r="AO1817" s="16"/>
      <c r="AP1817" s="16"/>
      <c r="AQ1817" s="16"/>
      <c r="AR1817" s="16"/>
      <c r="AS1817" s="16"/>
      <c r="AT1817" s="16"/>
      <c r="AU1817" s="16"/>
      <c r="AV1817" s="16"/>
      <c r="AW1817" s="16"/>
      <c r="AX1817" s="16"/>
      <c r="AY1817" s="16"/>
      <c r="AZ1817" s="16"/>
      <c r="BA1817" s="16"/>
      <c r="BB1817" s="16"/>
      <c r="BC1817" s="16"/>
      <c r="BD1817" s="16"/>
      <c r="BE1817" s="16"/>
      <c r="BF1817" s="16"/>
      <c r="BG1817" s="16"/>
    </row>
    <row r="1818" spans="1:59" s="5" customFormat="1" x14ac:dyDescent="0.2">
      <c r="A1818"/>
      <c r="B1818"/>
      <c r="C1818"/>
      <c r="D1818"/>
      <c r="E1818"/>
      <c r="F1818"/>
      <c r="G1818"/>
      <c r="H1818"/>
      <c r="I1818"/>
      <c r="J1818"/>
      <c r="K1818"/>
      <c r="L1818"/>
      <c r="M1818" s="16"/>
      <c r="N1818" s="3">
        <v>1813</v>
      </c>
      <c r="O1818" s="3" t="str">
        <f t="shared" si="248"/>
        <v>NA</v>
      </c>
      <c r="P1818" s="3" t="e">
        <f t="shared" si="244"/>
        <v>#VALUE!</v>
      </c>
      <c r="Q1818" s="3" t="e">
        <f t="shared" si="245"/>
        <v>#VALUE!</v>
      </c>
      <c r="R1818" s="3">
        <f t="shared" si="246"/>
        <v>-0.94488451170234256</v>
      </c>
      <c r="S1818" s="3">
        <f t="shared" si="247"/>
        <v>0.29968439730707774</v>
      </c>
      <c r="T1818" s="16"/>
      <c r="U1818" s="1"/>
      <c r="V1818" s="1"/>
      <c r="W1818" s="1"/>
      <c r="X1818" s="1"/>
      <c r="Y1818" s="1"/>
      <c r="Z1818" s="1"/>
      <c r="AA1818" s="1"/>
      <c r="AB1818" s="1"/>
      <c r="AC1818" s="1"/>
      <c r="AD1818" s="1"/>
      <c r="AE1818" s="16"/>
      <c r="AF1818" s="16"/>
      <c r="AG1818" s="16"/>
      <c r="AH1818" s="16"/>
      <c r="AI1818" s="16"/>
      <c r="AJ1818" s="16"/>
      <c r="AK1818" s="16"/>
      <c r="AL1818" s="16"/>
      <c r="AM1818" s="16"/>
      <c r="AN1818" s="16"/>
      <c r="AO1818" s="16"/>
      <c r="AP1818" s="16"/>
      <c r="AQ1818" s="16"/>
      <c r="AR1818" s="16"/>
      <c r="AS1818" s="16"/>
      <c r="AT1818" s="16"/>
      <c r="AU1818" s="16"/>
      <c r="AV1818" s="16"/>
      <c r="AW1818" s="16"/>
      <c r="AX1818" s="16"/>
      <c r="AY1818" s="16"/>
      <c r="AZ1818" s="16"/>
      <c r="BA1818" s="16"/>
      <c r="BB1818" s="16"/>
      <c r="BC1818" s="16"/>
      <c r="BD1818" s="16"/>
      <c r="BE1818" s="16"/>
      <c r="BF1818" s="16"/>
      <c r="BG1818" s="16"/>
    </row>
    <row r="1819" spans="1:59" s="5" customFormat="1" x14ac:dyDescent="0.2">
      <c r="A1819"/>
      <c r="B1819"/>
      <c r="C1819"/>
      <c r="D1819"/>
      <c r="E1819"/>
      <c r="F1819"/>
      <c r="G1819"/>
      <c r="H1819"/>
      <c r="I1819"/>
      <c r="J1819"/>
      <c r="K1819"/>
      <c r="L1819"/>
      <c r="M1819" s="16"/>
      <c r="N1819" s="3">
        <v>1814</v>
      </c>
      <c r="O1819" s="3" t="str">
        <f t="shared" si="248"/>
        <v>NA</v>
      </c>
      <c r="P1819" s="3" t="e">
        <f t="shared" si="244"/>
        <v>#VALUE!</v>
      </c>
      <c r="Q1819" s="3" t="e">
        <f t="shared" si="245"/>
        <v>#VALUE!</v>
      </c>
      <c r="R1819" s="3">
        <f t="shared" si="246"/>
        <v>-0.23135162459542519</v>
      </c>
      <c r="S1819" s="3">
        <f t="shared" si="247"/>
        <v>-0.44717915429213984</v>
      </c>
      <c r="T1819" s="16"/>
      <c r="U1819" s="1"/>
      <c r="V1819" s="1"/>
      <c r="W1819" s="1"/>
      <c r="X1819" s="1"/>
      <c r="Y1819" s="1"/>
      <c r="Z1819" s="1"/>
      <c r="AA1819" s="1"/>
      <c r="AB1819" s="1"/>
      <c r="AC1819" s="1"/>
      <c r="AD1819" s="1"/>
      <c r="AE1819" s="16"/>
      <c r="AF1819" s="16"/>
      <c r="AG1819" s="16"/>
      <c r="AH1819" s="16"/>
      <c r="AI1819" s="16"/>
      <c r="AJ1819" s="16"/>
      <c r="AK1819" s="16"/>
      <c r="AL1819" s="16"/>
      <c r="AM1819" s="16"/>
      <c r="AN1819" s="16"/>
      <c r="AO1819" s="16"/>
      <c r="AP1819" s="16"/>
      <c r="AQ1819" s="16"/>
      <c r="AR1819" s="16"/>
      <c r="AS1819" s="16"/>
      <c r="AT1819" s="16"/>
      <c r="AU1819" s="16"/>
      <c r="AV1819" s="16"/>
      <c r="AW1819" s="16"/>
      <c r="AX1819" s="16"/>
      <c r="AY1819" s="16"/>
      <c r="AZ1819" s="16"/>
      <c r="BA1819" s="16"/>
      <c r="BB1819" s="16"/>
      <c r="BC1819" s="16"/>
      <c r="BD1819" s="16"/>
      <c r="BE1819" s="16"/>
      <c r="BF1819" s="16"/>
      <c r="BG1819" s="16"/>
    </row>
    <row r="1820" spans="1:59" s="5" customFormat="1" x14ac:dyDescent="0.2">
      <c r="A1820"/>
      <c r="B1820"/>
      <c r="C1820"/>
      <c r="D1820"/>
      <c r="E1820"/>
      <c r="F1820"/>
      <c r="G1820"/>
      <c r="H1820"/>
      <c r="I1820"/>
      <c r="J1820"/>
      <c r="K1820"/>
      <c r="L1820"/>
      <c r="M1820" s="16"/>
      <c r="N1820" s="3">
        <v>1815</v>
      </c>
      <c r="O1820" s="3" t="str">
        <f t="shared" si="248"/>
        <v>NA</v>
      </c>
      <c r="P1820" s="3" t="e">
        <f t="shared" si="244"/>
        <v>#VALUE!</v>
      </c>
      <c r="Q1820" s="3" t="e">
        <f t="shared" si="245"/>
        <v>#VALUE!</v>
      </c>
      <c r="R1820" s="3">
        <f t="shared" si="246"/>
        <v>-0.96768422902232942</v>
      </c>
      <c r="S1820" s="3">
        <f t="shared" si="247"/>
        <v>0.23553214113744816</v>
      </c>
      <c r="T1820" s="16"/>
      <c r="U1820" s="1"/>
      <c r="V1820" s="1"/>
      <c r="W1820" s="1"/>
      <c r="X1820" s="1"/>
      <c r="Y1820" s="1"/>
      <c r="Z1820" s="1"/>
      <c r="AA1820" s="1"/>
      <c r="AB1820" s="1"/>
      <c r="AC1820" s="1"/>
      <c r="AD1820" s="1"/>
      <c r="AE1820" s="16"/>
      <c r="AF1820" s="16"/>
      <c r="AG1820" s="16"/>
      <c r="AH1820" s="16"/>
      <c r="AI1820" s="16"/>
      <c r="AJ1820" s="16"/>
      <c r="AK1820" s="16"/>
      <c r="AL1820" s="16"/>
      <c r="AM1820" s="16"/>
      <c r="AN1820" s="16"/>
      <c r="AO1820" s="16"/>
      <c r="AP1820" s="16"/>
      <c r="AQ1820" s="16"/>
      <c r="AR1820" s="16"/>
      <c r="AS1820" s="16"/>
      <c r="AT1820" s="16"/>
      <c r="AU1820" s="16"/>
      <c r="AV1820" s="16"/>
      <c r="AW1820" s="16"/>
      <c r="AX1820" s="16"/>
      <c r="AY1820" s="16"/>
      <c r="AZ1820" s="16"/>
      <c r="BA1820" s="16"/>
      <c r="BB1820" s="16"/>
      <c r="BC1820" s="16"/>
      <c r="BD1820" s="16"/>
      <c r="BE1820" s="16"/>
      <c r="BF1820" s="16"/>
      <c r="BG1820" s="16"/>
    </row>
    <row r="1821" spans="1:59" s="5" customFormat="1" x14ac:dyDescent="0.2">
      <c r="A1821"/>
      <c r="B1821"/>
      <c r="C1821"/>
      <c r="D1821"/>
      <c r="E1821"/>
      <c r="F1821"/>
      <c r="G1821"/>
      <c r="H1821"/>
      <c r="I1821"/>
      <c r="J1821"/>
      <c r="K1821"/>
      <c r="L1821"/>
      <c r="M1821" s="16"/>
      <c r="N1821" s="3">
        <v>1816</v>
      </c>
      <c r="O1821" s="3" t="str">
        <f t="shared" si="248"/>
        <v>NA</v>
      </c>
      <c r="P1821" s="3" t="e">
        <f t="shared" si="244"/>
        <v>#VALUE!</v>
      </c>
      <c r="Q1821" s="3" t="e">
        <f t="shared" si="245"/>
        <v>#VALUE!</v>
      </c>
      <c r="R1821" s="3">
        <f t="shared" si="246"/>
        <v>-0.39840108984624162</v>
      </c>
      <c r="S1821" s="3">
        <f t="shared" si="247"/>
        <v>-0.91721130150545294</v>
      </c>
      <c r="T1821" s="16"/>
      <c r="U1821" s="1"/>
      <c r="V1821" s="1"/>
      <c r="W1821" s="1"/>
      <c r="X1821" s="1"/>
      <c r="Y1821" s="1"/>
      <c r="Z1821" s="1"/>
      <c r="AA1821" s="1"/>
      <c r="AB1821" s="1"/>
      <c r="AC1821" s="1"/>
      <c r="AD1821" s="1"/>
      <c r="AE1821" s="16"/>
      <c r="AF1821" s="16"/>
      <c r="AG1821" s="16"/>
      <c r="AH1821" s="16"/>
      <c r="AI1821" s="16"/>
      <c r="AJ1821" s="16"/>
      <c r="AK1821" s="16"/>
      <c r="AL1821" s="16"/>
      <c r="AM1821" s="16"/>
      <c r="AN1821" s="16"/>
      <c r="AO1821" s="16"/>
      <c r="AP1821" s="16"/>
      <c r="AQ1821" s="16"/>
      <c r="AR1821" s="16"/>
      <c r="AS1821" s="16"/>
      <c r="AT1821" s="16"/>
      <c r="AU1821" s="16"/>
      <c r="AV1821" s="16"/>
      <c r="AW1821" s="16"/>
      <c r="AX1821" s="16"/>
      <c r="AY1821" s="16"/>
      <c r="AZ1821" s="16"/>
      <c r="BA1821" s="16"/>
      <c r="BB1821" s="16"/>
      <c r="BC1821" s="16"/>
      <c r="BD1821" s="16"/>
      <c r="BE1821" s="16"/>
      <c r="BF1821" s="16"/>
      <c r="BG1821" s="16"/>
    </row>
    <row r="1822" spans="1:59" s="5" customFormat="1" x14ac:dyDescent="0.2">
      <c r="A1822"/>
      <c r="B1822"/>
      <c r="C1822"/>
      <c r="D1822"/>
      <c r="E1822"/>
      <c r="F1822"/>
      <c r="G1822"/>
      <c r="H1822"/>
      <c r="I1822"/>
      <c r="J1822"/>
      <c r="K1822"/>
      <c r="L1822"/>
      <c r="M1822" s="16"/>
      <c r="N1822" s="3">
        <v>1817</v>
      </c>
      <c r="O1822" s="3" t="str">
        <f t="shared" si="248"/>
        <v>NA</v>
      </c>
      <c r="P1822" s="3" t="e">
        <f t="shared" si="244"/>
        <v>#VALUE!</v>
      </c>
      <c r="Q1822" s="3" t="e">
        <f t="shared" si="245"/>
        <v>#VALUE!</v>
      </c>
      <c r="R1822" s="3">
        <f t="shared" si="246"/>
        <v>-0.73891596145717997</v>
      </c>
      <c r="S1822" s="3">
        <f t="shared" si="247"/>
        <v>0.13616405989968092</v>
      </c>
      <c r="T1822" s="16"/>
      <c r="U1822" s="1"/>
      <c r="V1822" s="1"/>
      <c r="W1822" s="1"/>
      <c r="X1822" s="1"/>
      <c r="Y1822" s="1"/>
      <c r="Z1822" s="1"/>
      <c r="AA1822" s="1"/>
      <c r="AB1822" s="1"/>
      <c r="AC1822" s="1"/>
      <c r="AD1822" s="1"/>
      <c r="AE1822" s="16"/>
      <c r="AF1822" s="16"/>
      <c r="AG1822" s="16"/>
      <c r="AH1822" s="16"/>
      <c r="AI1822" s="16"/>
      <c r="AJ1822" s="16"/>
      <c r="AK1822" s="16"/>
      <c r="AL1822" s="16"/>
      <c r="AM1822" s="16"/>
      <c r="AN1822" s="16"/>
      <c r="AO1822" s="16"/>
      <c r="AP1822" s="16"/>
      <c r="AQ1822" s="16"/>
      <c r="AR1822" s="16"/>
      <c r="AS1822" s="16"/>
      <c r="AT1822" s="16"/>
      <c r="AU1822" s="16"/>
      <c r="AV1822" s="16"/>
      <c r="AW1822" s="16"/>
      <c r="AX1822" s="16"/>
      <c r="AY1822" s="16"/>
      <c r="AZ1822" s="16"/>
      <c r="BA1822" s="16"/>
      <c r="BB1822" s="16"/>
      <c r="BC1822" s="16"/>
      <c r="BD1822" s="16"/>
      <c r="BE1822" s="16"/>
      <c r="BF1822" s="16"/>
      <c r="BG1822" s="16"/>
    </row>
    <row r="1823" spans="1:59" s="5" customFormat="1" x14ac:dyDescent="0.2">
      <c r="A1823"/>
      <c r="B1823"/>
      <c r="C1823"/>
      <c r="D1823"/>
      <c r="E1823"/>
      <c r="F1823"/>
      <c r="G1823"/>
      <c r="H1823"/>
      <c r="I1823"/>
      <c r="J1823"/>
      <c r="K1823"/>
      <c r="L1823"/>
      <c r="M1823" s="16"/>
      <c r="N1823" s="3">
        <v>1818</v>
      </c>
      <c r="O1823" s="3" t="str">
        <f t="shared" si="248"/>
        <v>NA</v>
      </c>
      <c r="P1823" s="3" t="e">
        <f t="shared" si="244"/>
        <v>#VALUE!</v>
      </c>
      <c r="Q1823" s="3" t="e">
        <f t="shared" si="245"/>
        <v>#VALUE!</v>
      </c>
      <c r="R1823" s="3">
        <f t="shared" si="246"/>
        <v>-0.33284247965874286</v>
      </c>
      <c r="S1823" s="3">
        <f t="shared" si="247"/>
        <v>-0.93557996263817234</v>
      </c>
      <c r="T1823" s="16"/>
      <c r="U1823" s="1"/>
      <c r="V1823" s="1"/>
      <c r="W1823" s="1"/>
      <c r="X1823" s="1"/>
      <c r="Y1823" s="1"/>
      <c r="Z1823" s="1"/>
      <c r="AA1823" s="1"/>
      <c r="AB1823" s="1"/>
      <c r="AC1823" s="1"/>
      <c r="AD1823" s="1"/>
      <c r="AE1823" s="16"/>
      <c r="AF1823" s="16"/>
      <c r="AG1823" s="16"/>
      <c r="AH1823" s="16"/>
      <c r="AI1823" s="16"/>
      <c r="AJ1823" s="16"/>
      <c r="AK1823" s="16"/>
      <c r="AL1823" s="16"/>
      <c r="AM1823" s="16"/>
      <c r="AN1823" s="16"/>
      <c r="AO1823" s="16"/>
      <c r="AP1823" s="16"/>
      <c r="AQ1823" s="16"/>
      <c r="AR1823" s="16"/>
      <c r="AS1823" s="16"/>
      <c r="AT1823" s="16"/>
      <c r="AU1823" s="16"/>
      <c r="AV1823" s="16"/>
      <c r="AW1823" s="16"/>
      <c r="AX1823" s="16"/>
      <c r="AY1823" s="16"/>
      <c r="AZ1823" s="16"/>
      <c r="BA1823" s="16"/>
      <c r="BB1823" s="16"/>
      <c r="BC1823" s="16"/>
      <c r="BD1823" s="16"/>
      <c r="BE1823" s="16"/>
      <c r="BF1823" s="16"/>
      <c r="BG1823" s="16"/>
    </row>
    <row r="1824" spans="1:59" s="5" customFormat="1" x14ac:dyDescent="0.2">
      <c r="A1824"/>
      <c r="B1824"/>
      <c r="C1824"/>
      <c r="D1824"/>
      <c r="E1824"/>
      <c r="F1824"/>
      <c r="G1824"/>
      <c r="H1824"/>
      <c r="I1824"/>
      <c r="J1824"/>
      <c r="K1824"/>
      <c r="L1824"/>
      <c r="M1824" s="16"/>
      <c r="N1824" s="3">
        <v>1819</v>
      </c>
      <c r="O1824" s="3" t="str">
        <f t="shared" si="248"/>
        <v>NA</v>
      </c>
      <c r="P1824" s="3" t="e">
        <f t="shared" si="244"/>
        <v>#VALUE!</v>
      </c>
      <c r="Q1824" s="3" t="e">
        <f t="shared" si="245"/>
        <v>#VALUE!</v>
      </c>
      <c r="R1824" s="3">
        <f t="shared" si="246"/>
        <v>-0.25857970900689409</v>
      </c>
      <c r="S1824" s="3">
        <f t="shared" si="247"/>
        <v>1.5801535937760292E-3</v>
      </c>
      <c r="T1824" s="16"/>
      <c r="U1824" s="1"/>
      <c r="V1824" s="1"/>
      <c r="W1824" s="1"/>
      <c r="X1824" s="1"/>
      <c r="Y1824" s="1"/>
      <c r="Z1824" s="1"/>
      <c r="AA1824" s="1"/>
      <c r="AB1824" s="1"/>
      <c r="AC1824" s="1"/>
      <c r="AD1824" s="1"/>
      <c r="AE1824" s="16"/>
      <c r="AF1824" s="16"/>
      <c r="AG1824" s="16"/>
      <c r="AH1824" s="16"/>
      <c r="AI1824" s="16"/>
      <c r="AJ1824" s="16"/>
      <c r="AK1824" s="16"/>
      <c r="AL1824" s="16"/>
      <c r="AM1824" s="16"/>
      <c r="AN1824" s="16"/>
      <c r="AO1824" s="16"/>
      <c r="AP1824" s="16"/>
      <c r="AQ1824" s="16"/>
      <c r="AR1824" s="16"/>
      <c r="AS1824" s="16"/>
      <c r="AT1824" s="16"/>
      <c r="AU1824" s="16"/>
      <c r="AV1824" s="16"/>
      <c r="AW1824" s="16"/>
      <c r="AX1824" s="16"/>
      <c r="AY1824" s="16"/>
      <c r="AZ1824" s="16"/>
      <c r="BA1824" s="16"/>
      <c r="BB1824" s="16"/>
      <c r="BC1824" s="16"/>
      <c r="BD1824" s="16"/>
      <c r="BE1824" s="16"/>
      <c r="BF1824" s="16"/>
      <c r="BG1824" s="16"/>
    </row>
    <row r="1825" spans="1:59" s="5" customFormat="1" x14ac:dyDescent="0.2">
      <c r="A1825"/>
      <c r="B1825"/>
      <c r="C1825"/>
      <c r="D1825"/>
      <c r="E1825"/>
      <c r="F1825"/>
      <c r="G1825"/>
      <c r="H1825"/>
      <c r="I1825"/>
      <c r="J1825"/>
      <c r="K1825"/>
      <c r="L1825"/>
      <c r="M1825" s="16"/>
      <c r="N1825" s="3">
        <v>1820</v>
      </c>
      <c r="O1825" s="3" t="str">
        <f t="shared" si="248"/>
        <v>NA</v>
      </c>
      <c r="P1825" s="3" t="e">
        <f t="shared" si="244"/>
        <v>#VALUE!</v>
      </c>
      <c r="Q1825" s="3" t="e">
        <f t="shared" si="245"/>
        <v>#VALUE!</v>
      </c>
      <c r="R1825" s="3">
        <f t="shared" si="246"/>
        <v>-0.26728386947124405</v>
      </c>
      <c r="S1825" s="3">
        <f t="shared" si="247"/>
        <v>-0.95394862377089185</v>
      </c>
      <c r="T1825" s="16"/>
      <c r="U1825" s="1"/>
      <c r="V1825" s="1"/>
      <c r="W1825" s="1"/>
      <c r="X1825" s="1"/>
      <c r="Y1825" s="1"/>
      <c r="Z1825" s="1"/>
      <c r="AA1825" s="1"/>
      <c r="AB1825" s="1"/>
      <c r="AC1825" s="1"/>
      <c r="AD1825" s="1"/>
      <c r="AE1825" s="16"/>
      <c r="AF1825" s="16"/>
      <c r="AG1825" s="16"/>
      <c r="AH1825" s="16"/>
      <c r="AI1825" s="16"/>
      <c r="AJ1825" s="16"/>
      <c r="AK1825" s="16"/>
      <c r="AL1825" s="16"/>
      <c r="AM1825" s="16"/>
      <c r="AN1825" s="16"/>
      <c r="AO1825" s="16"/>
      <c r="AP1825" s="16"/>
      <c r="AQ1825" s="16"/>
      <c r="AR1825" s="16"/>
      <c r="AS1825" s="16"/>
      <c r="AT1825" s="16"/>
      <c r="AU1825" s="16"/>
      <c r="AV1825" s="16"/>
      <c r="AW1825" s="16"/>
      <c r="AX1825" s="16"/>
      <c r="AY1825" s="16"/>
      <c r="AZ1825" s="16"/>
      <c r="BA1825" s="16"/>
      <c r="BB1825" s="16"/>
      <c r="BC1825" s="16"/>
      <c r="BD1825" s="16"/>
      <c r="BE1825" s="16"/>
      <c r="BF1825" s="16"/>
      <c r="BG1825" s="16"/>
    </row>
    <row r="1826" spans="1:59" s="5" customFormat="1" x14ac:dyDescent="0.2">
      <c r="A1826"/>
      <c r="B1826"/>
      <c r="C1826"/>
      <c r="D1826"/>
      <c r="E1826"/>
      <c r="F1826"/>
      <c r="G1826"/>
      <c r="H1826"/>
      <c r="I1826"/>
      <c r="J1826"/>
      <c r="K1826"/>
      <c r="L1826"/>
      <c r="M1826" s="16"/>
      <c r="N1826" s="3">
        <v>1821</v>
      </c>
      <c r="O1826" s="3" t="str">
        <f t="shared" si="248"/>
        <v>NA</v>
      </c>
      <c r="P1826" s="3" t="e">
        <f t="shared" si="244"/>
        <v>#VALUE!</v>
      </c>
      <c r="Q1826" s="3" t="e">
        <f t="shared" si="245"/>
        <v>#VALUE!</v>
      </c>
      <c r="R1826" s="3">
        <f t="shared" si="246"/>
        <v>0.22175654344339174</v>
      </c>
      <c r="S1826" s="3">
        <f t="shared" si="247"/>
        <v>-0.13300375271212889</v>
      </c>
      <c r="T1826" s="16"/>
      <c r="U1826" s="1"/>
      <c r="V1826" s="1"/>
      <c r="W1826" s="1"/>
      <c r="X1826" s="1"/>
      <c r="Y1826" s="1"/>
      <c r="Z1826" s="1"/>
      <c r="AA1826" s="1"/>
      <c r="AB1826" s="1"/>
      <c r="AC1826" s="1"/>
      <c r="AD1826" s="1"/>
      <c r="AE1826" s="16"/>
      <c r="AF1826" s="16"/>
      <c r="AG1826" s="16"/>
      <c r="AH1826" s="16"/>
      <c r="AI1826" s="16"/>
      <c r="AJ1826" s="16"/>
      <c r="AK1826" s="16"/>
      <c r="AL1826" s="16"/>
      <c r="AM1826" s="16"/>
      <c r="AN1826" s="16"/>
      <c r="AO1826" s="16"/>
      <c r="AP1826" s="16"/>
      <c r="AQ1826" s="16"/>
      <c r="AR1826" s="16"/>
      <c r="AS1826" s="16"/>
      <c r="AT1826" s="16"/>
      <c r="AU1826" s="16"/>
      <c r="AV1826" s="16"/>
      <c r="AW1826" s="16"/>
      <c r="AX1826" s="16"/>
      <c r="AY1826" s="16"/>
      <c r="AZ1826" s="16"/>
      <c r="BA1826" s="16"/>
      <c r="BB1826" s="16"/>
      <c r="BC1826" s="16"/>
      <c r="BD1826" s="16"/>
      <c r="BE1826" s="16"/>
      <c r="BF1826" s="16"/>
      <c r="BG1826" s="16"/>
    </row>
    <row r="1827" spans="1:59" s="5" customFormat="1" x14ac:dyDescent="0.2">
      <c r="A1827"/>
      <c r="B1827"/>
      <c r="C1827"/>
      <c r="D1827"/>
      <c r="E1827"/>
      <c r="F1827"/>
      <c r="G1827"/>
      <c r="H1827"/>
      <c r="I1827"/>
      <c r="J1827"/>
      <c r="K1827"/>
      <c r="L1827"/>
      <c r="M1827" s="16"/>
      <c r="N1827" s="3">
        <v>1822</v>
      </c>
      <c r="O1827" s="3" t="str">
        <f t="shared" si="248"/>
        <v>NA</v>
      </c>
      <c r="P1827" s="3" t="e">
        <f t="shared" si="244"/>
        <v>#VALUE!</v>
      </c>
      <c r="Q1827" s="3" t="e">
        <f t="shared" si="245"/>
        <v>#VALUE!</v>
      </c>
      <c r="R1827" s="3">
        <f t="shared" si="246"/>
        <v>-0.20172525928374524</v>
      </c>
      <c r="S1827" s="3">
        <f t="shared" si="247"/>
        <v>-0.97231728490361136</v>
      </c>
      <c r="T1827" s="16"/>
      <c r="U1827" s="1"/>
      <c r="V1827" s="1"/>
      <c r="W1827" s="1"/>
      <c r="X1827" s="1"/>
      <c r="Y1827" s="1"/>
      <c r="Z1827" s="1"/>
      <c r="AA1827" s="1"/>
      <c r="AB1827" s="1"/>
      <c r="AC1827" s="1"/>
      <c r="AD1827" s="1"/>
      <c r="AE1827" s="16"/>
      <c r="AF1827" s="16"/>
      <c r="AG1827" s="16"/>
      <c r="AH1827" s="16"/>
      <c r="AI1827" s="16"/>
      <c r="AJ1827" s="16"/>
      <c r="AK1827" s="16"/>
      <c r="AL1827" s="16"/>
      <c r="AM1827" s="16"/>
      <c r="AN1827" s="16"/>
      <c r="AO1827" s="16"/>
      <c r="AP1827" s="16"/>
      <c r="AQ1827" s="16"/>
      <c r="AR1827" s="16"/>
      <c r="AS1827" s="16"/>
      <c r="AT1827" s="16"/>
      <c r="AU1827" s="16"/>
      <c r="AV1827" s="16"/>
      <c r="AW1827" s="16"/>
      <c r="AX1827" s="16"/>
      <c r="AY1827" s="16"/>
      <c r="AZ1827" s="16"/>
      <c r="BA1827" s="16"/>
      <c r="BB1827" s="16"/>
      <c r="BC1827" s="16"/>
      <c r="BD1827" s="16"/>
      <c r="BE1827" s="16"/>
      <c r="BF1827" s="16"/>
      <c r="BG1827" s="16"/>
    </row>
    <row r="1828" spans="1:59" s="5" customFormat="1" x14ac:dyDescent="0.2">
      <c r="A1828"/>
      <c r="B1828"/>
      <c r="C1828"/>
      <c r="D1828"/>
      <c r="E1828"/>
      <c r="F1828"/>
      <c r="G1828"/>
      <c r="H1828"/>
      <c r="I1828"/>
      <c r="J1828"/>
      <c r="K1828"/>
      <c r="L1828"/>
      <c r="M1828" s="16"/>
      <c r="N1828" s="3">
        <v>1823</v>
      </c>
      <c r="O1828" s="3" t="str">
        <f t="shared" si="248"/>
        <v>NA</v>
      </c>
      <c r="P1828" s="3" t="e">
        <f t="shared" si="244"/>
        <v>#VALUE!</v>
      </c>
      <c r="Q1828" s="3" t="e">
        <f t="shared" si="245"/>
        <v>#VALUE!</v>
      </c>
      <c r="R1828" s="3">
        <f t="shared" si="246"/>
        <v>0.70209279589367757</v>
      </c>
      <c r="S1828" s="3">
        <f t="shared" si="247"/>
        <v>-0.26758765901803377</v>
      </c>
      <c r="T1828" s="16"/>
      <c r="U1828" s="1"/>
      <c r="V1828" s="1"/>
      <c r="W1828" s="1"/>
      <c r="X1828" s="1"/>
      <c r="Y1828" s="1"/>
      <c r="Z1828" s="1"/>
      <c r="AA1828" s="1"/>
      <c r="AB1828" s="1"/>
      <c r="AC1828" s="1"/>
      <c r="AD1828" s="1"/>
      <c r="AE1828" s="16"/>
      <c r="AF1828" s="16"/>
      <c r="AG1828" s="16"/>
      <c r="AH1828" s="16"/>
      <c r="AI1828" s="16"/>
      <c r="AJ1828" s="16"/>
      <c r="AK1828" s="16"/>
      <c r="AL1828" s="16"/>
      <c r="AM1828" s="16"/>
      <c r="AN1828" s="16"/>
      <c r="AO1828" s="16"/>
      <c r="AP1828" s="16"/>
      <c r="AQ1828" s="16"/>
      <c r="AR1828" s="16"/>
      <c r="AS1828" s="16"/>
      <c r="AT1828" s="16"/>
      <c r="AU1828" s="16"/>
      <c r="AV1828" s="16"/>
      <c r="AW1828" s="16"/>
      <c r="AX1828" s="16"/>
      <c r="AY1828" s="16"/>
      <c r="AZ1828" s="16"/>
      <c r="BA1828" s="16"/>
      <c r="BB1828" s="16"/>
      <c r="BC1828" s="16"/>
      <c r="BD1828" s="16"/>
      <c r="BE1828" s="16"/>
      <c r="BF1828" s="16"/>
      <c r="BG1828" s="16"/>
    </row>
    <row r="1829" spans="1:59" s="5" customFormat="1" x14ac:dyDescent="0.2">
      <c r="A1829"/>
      <c r="B1829"/>
      <c r="C1829"/>
      <c r="D1829"/>
      <c r="E1829"/>
      <c r="F1829"/>
      <c r="G1829"/>
      <c r="H1829"/>
      <c r="I1829"/>
      <c r="J1829"/>
      <c r="K1829"/>
      <c r="L1829"/>
      <c r="M1829" s="16"/>
      <c r="N1829" s="3">
        <v>1824</v>
      </c>
      <c r="O1829" s="3" t="str">
        <f t="shared" si="248"/>
        <v>NA</v>
      </c>
      <c r="P1829" s="3" t="e">
        <f t="shared" si="244"/>
        <v>#VALUE!</v>
      </c>
      <c r="Q1829" s="3" t="e">
        <f t="shared" si="245"/>
        <v>#VALUE!</v>
      </c>
      <c r="R1829" s="3">
        <f t="shared" si="246"/>
        <v>-0.13616664909624646</v>
      </c>
      <c r="S1829" s="3">
        <f t="shared" si="247"/>
        <v>-0.99068594603633076</v>
      </c>
      <c r="T1829" s="16"/>
      <c r="U1829" s="1"/>
      <c r="V1829" s="1"/>
      <c r="W1829" s="1"/>
      <c r="X1829" s="1"/>
      <c r="Y1829" s="1"/>
      <c r="Z1829" s="1"/>
      <c r="AA1829" s="1"/>
      <c r="AB1829" s="1"/>
      <c r="AC1829" s="1"/>
      <c r="AD1829" s="1"/>
      <c r="AE1829" s="16"/>
      <c r="AF1829" s="16"/>
      <c r="AG1829" s="16"/>
      <c r="AH1829" s="16"/>
      <c r="AI1829" s="16"/>
      <c r="AJ1829" s="16"/>
      <c r="AK1829" s="16"/>
      <c r="AL1829" s="16"/>
      <c r="AM1829" s="16"/>
      <c r="AN1829" s="16"/>
      <c r="AO1829" s="16"/>
      <c r="AP1829" s="16"/>
      <c r="AQ1829" s="16"/>
      <c r="AR1829" s="16"/>
      <c r="AS1829" s="16"/>
      <c r="AT1829" s="16"/>
      <c r="AU1829" s="16"/>
      <c r="AV1829" s="16"/>
      <c r="AW1829" s="16"/>
      <c r="AX1829" s="16"/>
      <c r="AY1829" s="16"/>
      <c r="AZ1829" s="16"/>
      <c r="BA1829" s="16"/>
      <c r="BB1829" s="16"/>
      <c r="BC1829" s="16"/>
      <c r="BD1829" s="16"/>
      <c r="BE1829" s="16"/>
      <c r="BF1829" s="16"/>
      <c r="BG1829" s="16"/>
    </row>
    <row r="1830" spans="1:59" s="5" customFormat="1" x14ac:dyDescent="0.2">
      <c r="A1830"/>
      <c r="B1830"/>
      <c r="C1830"/>
      <c r="D1830"/>
      <c r="E1830"/>
      <c r="F1830"/>
      <c r="G1830"/>
      <c r="H1830"/>
      <c r="I1830"/>
      <c r="J1830"/>
      <c r="K1830"/>
      <c r="L1830"/>
      <c r="M1830" s="16"/>
      <c r="N1830" s="3">
        <v>1825</v>
      </c>
      <c r="O1830" s="3" t="str">
        <f t="shared" si="248"/>
        <v>NA</v>
      </c>
      <c r="P1830" s="3" t="e">
        <f t="shared" si="244"/>
        <v>#VALUE!</v>
      </c>
      <c r="Q1830" s="3" t="e">
        <f t="shared" si="245"/>
        <v>#VALUE!</v>
      </c>
      <c r="R1830" s="3">
        <f t="shared" si="246"/>
        <v>0.9491869030027853</v>
      </c>
      <c r="S1830" s="3">
        <f t="shared" si="247"/>
        <v>-0.30154996232019682</v>
      </c>
      <c r="T1830" s="16"/>
      <c r="U1830" s="1"/>
      <c r="V1830" s="1"/>
      <c r="W1830" s="1"/>
      <c r="X1830" s="1"/>
      <c r="Y1830" s="1"/>
      <c r="Z1830" s="1"/>
      <c r="AA1830" s="1"/>
      <c r="AB1830" s="1"/>
      <c r="AC1830" s="1"/>
      <c r="AD1830" s="1"/>
      <c r="AE1830" s="16"/>
      <c r="AF1830" s="16"/>
      <c r="AG1830" s="16"/>
      <c r="AH1830" s="16"/>
      <c r="AI1830" s="16"/>
      <c r="AJ1830" s="16"/>
      <c r="AK1830" s="16"/>
      <c r="AL1830" s="16"/>
      <c r="AM1830" s="16"/>
      <c r="AN1830" s="16"/>
      <c r="AO1830" s="16"/>
      <c r="AP1830" s="16"/>
      <c r="AQ1830" s="16"/>
      <c r="AR1830" s="16"/>
      <c r="AS1830" s="16"/>
      <c r="AT1830" s="16"/>
      <c r="AU1830" s="16"/>
      <c r="AV1830" s="16"/>
      <c r="AW1830" s="16"/>
      <c r="AX1830" s="16"/>
      <c r="AY1830" s="16"/>
      <c r="AZ1830" s="16"/>
      <c r="BA1830" s="16"/>
      <c r="BB1830" s="16"/>
      <c r="BC1830" s="16"/>
      <c r="BD1830" s="16"/>
      <c r="BE1830" s="16"/>
      <c r="BF1830" s="16"/>
      <c r="BG1830" s="16"/>
    </row>
    <row r="1831" spans="1:59" s="5" customFormat="1" x14ac:dyDescent="0.2">
      <c r="A1831"/>
      <c r="B1831"/>
      <c r="C1831"/>
      <c r="D1831"/>
      <c r="E1831"/>
      <c r="F1831"/>
      <c r="G1831"/>
      <c r="H1831"/>
      <c r="I1831"/>
      <c r="J1831"/>
      <c r="K1831"/>
      <c r="L1831"/>
      <c r="M1831" s="16"/>
      <c r="N1831" s="3">
        <v>1826</v>
      </c>
      <c r="O1831" s="3" t="str">
        <f t="shared" si="248"/>
        <v>NA</v>
      </c>
      <c r="P1831" s="3" t="e">
        <f t="shared" si="244"/>
        <v>#VALUE!</v>
      </c>
      <c r="Q1831" s="3" t="e">
        <f t="shared" si="245"/>
        <v>#VALUE!</v>
      </c>
      <c r="R1831" s="3">
        <f t="shared" si="246"/>
        <v>-3.4675794032928794E-2</v>
      </c>
      <c r="S1831" s="3">
        <f t="shared" si="247"/>
        <v>-0.50228513769029826</v>
      </c>
      <c r="T1831" s="16"/>
      <c r="U1831" s="1"/>
      <c r="V1831" s="1"/>
      <c r="W1831" s="1"/>
      <c r="X1831" s="1"/>
      <c r="Y1831" s="1"/>
      <c r="Z1831" s="1"/>
      <c r="AA1831" s="1"/>
      <c r="AB1831" s="1"/>
      <c r="AC1831" s="1"/>
      <c r="AD1831" s="1"/>
      <c r="AE1831" s="16"/>
      <c r="AF1831" s="16"/>
      <c r="AG1831" s="16"/>
      <c r="AH1831" s="16"/>
      <c r="AI1831" s="16"/>
      <c r="AJ1831" s="16"/>
      <c r="AK1831" s="16"/>
      <c r="AL1831" s="16"/>
      <c r="AM1831" s="16"/>
      <c r="AN1831" s="16"/>
      <c r="AO1831" s="16"/>
      <c r="AP1831" s="16"/>
      <c r="AQ1831" s="16"/>
      <c r="AR1831" s="16"/>
      <c r="AS1831" s="16"/>
      <c r="AT1831" s="16"/>
      <c r="AU1831" s="16"/>
      <c r="AV1831" s="16"/>
      <c r="AW1831" s="16"/>
      <c r="AX1831" s="16"/>
      <c r="AY1831" s="16"/>
      <c r="AZ1831" s="16"/>
      <c r="BA1831" s="16"/>
      <c r="BB1831" s="16"/>
      <c r="BC1831" s="16"/>
      <c r="BD1831" s="16"/>
      <c r="BE1831" s="16"/>
      <c r="BF1831" s="16"/>
      <c r="BG1831" s="16"/>
    </row>
    <row r="1832" spans="1:59" s="5" customFormat="1" x14ac:dyDescent="0.2">
      <c r="A1832"/>
      <c r="B1832"/>
      <c r="C1832"/>
      <c r="D1832"/>
      <c r="E1832"/>
      <c r="F1832"/>
      <c r="G1832"/>
      <c r="H1832"/>
      <c r="I1832"/>
      <c r="J1832"/>
      <c r="K1832"/>
      <c r="L1832"/>
      <c r="M1832" s="16"/>
      <c r="N1832" s="3">
        <v>1827</v>
      </c>
      <c r="O1832" s="3" t="str">
        <f t="shared" si="248"/>
        <v>NA</v>
      </c>
      <c r="P1832" s="3" t="e">
        <f t="shared" si="244"/>
        <v>#VALUE!</v>
      </c>
      <c r="Q1832" s="3" t="e">
        <f t="shared" si="245"/>
        <v>#VALUE!</v>
      </c>
      <c r="R1832" s="3">
        <f t="shared" si="246"/>
        <v>0.96303886477071499</v>
      </c>
      <c r="S1832" s="3">
        <f t="shared" si="247"/>
        <v>-0.23489066261861799</v>
      </c>
      <c r="T1832" s="16"/>
      <c r="U1832" s="1"/>
      <c r="V1832" s="1"/>
      <c r="W1832" s="1"/>
      <c r="X1832" s="1"/>
      <c r="Y1832" s="1"/>
      <c r="Z1832" s="1"/>
      <c r="AA1832" s="1"/>
      <c r="AB1832" s="1"/>
      <c r="AC1832" s="1"/>
      <c r="AD1832" s="1"/>
      <c r="AE1832" s="16"/>
      <c r="AF1832" s="16"/>
      <c r="AG1832" s="16"/>
      <c r="AH1832" s="16"/>
      <c r="AI1832" s="16"/>
      <c r="AJ1832" s="16"/>
      <c r="AK1832" s="16"/>
      <c r="AL1832" s="16"/>
      <c r="AM1832" s="16"/>
      <c r="AN1832" s="16"/>
      <c r="AO1832" s="16"/>
      <c r="AP1832" s="16"/>
      <c r="AQ1832" s="16"/>
      <c r="AR1832" s="16"/>
      <c r="AS1832" s="16"/>
      <c r="AT1832" s="16"/>
      <c r="AU1832" s="16"/>
      <c r="AV1832" s="16"/>
      <c r="AW1832" s="16"/>
      <c r="AX1832" s="16"/>
      <c r="AY1832" s="16"/>
      <c r="AZ1832" s="16"/>
      <c r="BA1832" s="16"/>
      <c r="BB1832" s="16"/>
      <c r="BC1832" s="16"/>
      <c r="BD1832" s="16"/>
      <c r="BE1832" s="16"/>
      <c r="BF1832" s="16"/>
      <c r="BG1832" s="16"/>
    </row>
    <row r="1833" spans="1:59" s="5" customFormat="1" x14ac:dyDescent="0.2">
      <c r="A1833"/>
      <c r="B1833"/>
      <c r="C1833"/>
      <c r="D1833"/>
      <c r="E1833"/>
      <c r="F1833"/>
      <c r="G1833"/>
      <c r="H1833"/>
      <c r="I1833"/>
      <c r="J1833"/>
      <c r="K1833"/>
      <c r="L1833"/>
      <c r="M1833" s="16"/>
      <c r="N1833" s="3">
        <v>1828</v>
      </c>
      <c r="O1833" s="3" t="str">
        <f t="shared" si="248"/>
        <v>NA</v>
      </c>
      <c r="P1833" s="3" t="e">
        <f t="shared" si="244"/>
        <v>#VALUE!</v>
      </c>
      <c r="Q1833" s="3" t="e">
        <f t="shared" si="245"/>
        <v>#VALUE!</v>
      </c>
      <c r="R1833" s="3">
        <f t="shared" si="246"/>
        <v>6.6815061030388881E-2</v>
      </c>
      <c r="S1833" s="3">
        <f t="shared" si="247"/>
        <v>-1.38843293442657E-2</v>
      </c>
      <c r="T1833" s="16"/>
      <c r="U1833" s="1"/>
      <c r="V1833" s="1"/>
      <c r="W1833" s="1"/>
      <c r="X1833" s="1"/>
      <c r="Y1833" s="1"/>
      <c r="Z1833" s="1"/>
      <c r="AA1833" s="1"/>
      <c r="AB1833" s="1"/>
      <c r="AC1833" s="1"/>
      <c r="AD1833" s="1"/>
      <c r="AE1833" s="16"/>
      <c r="AF1833" s="16"/>
      <c r="AG1833" s="16"/>
      <c r="AH1833" s="16"/>
      <c r="AI1833" s="16"/>
      <c r="AJ1833" s="16"/>
      <c r="AK1833" s="16"/>
      <c r="AL1833" s="16"/>
      <c r="AM1833" s="16"/>
      <c r="AN1833" s="16"/>
      <c r="AO1833" s="16"/>
      <c r="AP1833" s="16"/>
      <c r="AQ1833" s="16"/>
      <c r="AR1833" s="16"/>
      <c r="AS1833" s="16"/>
      <c r="AT1833" s="16"/>
      <c r="AU1833" s="16"/>
      <c r="AV1833" s="16"/>
      <c r="AW1833" s="16"/>
      <c r="AX1833" s="16"/>
      <c r="AY1833" s="16"/>
      <c r="AZ1833" s="16"/>
      <c r="BA1833" s="16"/>
      <c r="BB1833" s="16"/>
      <c r="BC1833" s="16"/>
      <c r="BD1833" s="16"/>
      <c r="BE1833" s="16"/>
      <c r="BF1833" s="16"/>
      <c r="BG1833" s="16"/>
    </row>
    <row r="1834" spans="1:59" s="5" customFormat="1" x14ac:dyDescent="0.2">
      <c r="A1834"/>
      <c r="B1834"/>
      <c r="C1834"/>
      <c r="D1834"/>
      <c r="E1834"/>
      <c r="F1834"/>
      <c r="G1834"/>
      <c r="H1834"/>
      <c r="I1834"/>
      <c r="J1834"/>
      <c r="K1834"/>
      <c r="L1834"/>
      <c r="M1834" s="16"/>
      <c r="N1834" s="3">
        <v>1829</v>
      </c>
      <c r="O1834" s="3" t="str">
        <f t="shared" si="248"/>
        <v>NA</v>
      </c>
      <c r="P1834" s="3" t="e">
        <f t="shared" si="244"/>
        <v>#VALUE!</v>
      </c>
      <c r="Q1834" s="3" t="e">
        <f t="shared" si="245"/>
        <v>#VALUE!</v>
      </c>
      <c r="R1834" s="3">
        <f t="shared" si="246"/>
        <v>0.97689082653864467</v>
      </c>
      <c r="S1834" s="3">
        <f t="shared" si="247"/>
        <v>-0.16823136291703916</v>
      </c>
      <c r="T1834" s="16"/>
      <c r="U1834" s="1"/>
      <c r="V1834" s="1"/>
      <c r="W1834" s="1"/>
      <c r="X1834" s="1"/>
      <c r="Y1834" s="1"/>
      <c r="Z1834" s="1"/>
      <c r="AA1834" s="1"/>
      <c r="AB1834" s="1"/>
      <c r="AC1834" s="1"/>
      <c r="AD1834" s="1"/>
      <c r="AE1834" s="16"/>
      <c r="AF1834" s="16"/>
      <c r="AG1834" s="16"/>
      <c r="AH1834" s="16"/>
      <c r="AI1834" s="16"/>
      <c r="AJ1834" s="16"/>
      <c r="AK1834" s="16"/>
      <c r="AL1834" s="16"/>
      <c r="AM1834" s="16"/>
      <c r="AN1834" s="16"/>
      <c r="AO1834" s="16"/>
      <c r="AP1834" s="16"/>
      <c r="AQ1834" s="16"/>
      <c r="AR1834" s="16"/>
      <c r="AS1834" s="16"/>
      <c r="AT1834" s="16"/>
      <c r="AU1834" s="16"/>
      <c r="AV1834" s="16"/>
      <c r="AW1834" s="16"/>
      <c r="AX1834" s="16"/>
      <c r="AY1834" s="16"/>
      <c r="AZ1834" s="16"/>
      <c r="BA1834" s="16"/>
      <c r="BB1834" s="16"/>
      <c r="BC1834" s="16"/>
      <c r="BD1834" s="16"/>
      <c r="BE1834" s="16"/>
      <c r="BF1834" s="16"/>
      <c r="BG1834" s="16"/>
    </row>
    <row r="1835" spans="1:59" s="5" customFormat="1" x14ac:dyDescent="0.2">
      <c r="A1835"/>
      <c r="B1835"/>
      <c r="C1835"/>
      <c r="D1835"/>
      <c r="E1835"/>
      <c r="F1835"/>
      <c r="G1835"/>
      <c r="H1835"/>
      <c r="I1835"/>
      <c r="J1835"/>
      <c r="K1835"/>
      <c r="L1835"/>
      <c r="M1835" s="16"/>
      <c r="N1835" s="3">
        <v>1830</v>
      </c>
      <c r="O1835" s="3" t="str">
        <f t="shared" si="248"/>
        <v>NA</v>
      </c>
      <c r="P1835" s="3" t="e">
        <f t="shared" si="244"/>
        <v>#VALUE!</v>
      </c>
      <c r="Q1835" s="3" t="e">
        <f t="shared" si="245"/>
        <v>#VALUE!</v>
      </c>
      <c r="R1835" s="3">
        <f t="shared" si="246"/>
        <v>0.16830591609370657</v>
      </c>
      <c r="S1835" s="3">
        <f t="shared" si="247"/>
        <v>0.47451647900176686</v>
      </c>
      <c r="T1835" s="16"/>
      <c r="U1835" s="1"/>
      <c r="V1835" s="1"/>
      <c r="W1835" s="1"/>
      <c r="X1835" s="1"/>
      <c r="Y1835" s="1"/>
      <c r="Z1835" s="1"/>
      <c r="AA1835" s="1"/>
      <c r="AB1835" s="1"/>
      <c r="AC1835" s="1"/>
      <c r="AD1835" s="1"/>
      <c r="AE1835" s="16"/>
      <c r="AF1835" s="16"/>
      <c r="AG1835" s="16"/>
      <c r="AH1835" s="16"/>
      <c r="AI1835" s="16"/>
      <c r="AJ1835" s="16"/>
      <c r="AK1835" s="16"/>
      <c r="AL1835" s="16"/>
      <c r="AM1835" s="16"/>
      <c r="AN1835" s="16"/>
      <c r="AO1835" s="16"/>
      <c r="AP1835" s="16"/>
      <c r="AQ1835" s="16"/>
      <c r="AR1835" s="16"/>
      <c r="AS1835" s="16"/>
      <c r="AT1835" s="16"/>
      <c r="AU1835" s="16"/>
      <c r="AV1835" s="16"/>
      <c r="AW1835" s="16"/>
      <c r="AX1835" s="16"/>
      <c r="AY1835" s="16"/>
      <c r="AZ1835" s="16"/>
      <c r="BA1835" s="16"/>
      <c r="BB1835" s="16"/>
      <c r="BC1835" s="16"/>
      <c r="BD1835" s="16"/>
      <c r="BE1835" s="16"/>
      <c r="BF1835" s="16"/>
      <c r="BG1835" s="16"/>
    </row>
    <row r="1836" spans="1:59" s="5" customFormat="1" x14ac:dyDescent="0.2">
      <c r="A1836"/>
      <c r="B1836"/>
      <c r="C1836"/>
      <c r="D1836"/>
      <c r="E1836"/>
      <c r="F1836"/>
      <c r="G1836"/>
      <c r="H1836"/>
      <c r="I1836"/>
      <c r="J1836"/>
      <c r="K1836"/>
      <c r="L1836"/>
      <c r="M1836" s="16"/>
      <c r="N1836" s="3">
        <v>1831</v>
      </c>
      <c r="O1836" s="3" t="str">
        <f t="shared" si="248"/>
        <v>NA</v>
      </c>
      <c r="P1836" s="3" t="e">
        <f t="shared" si="244"/>
        <v>#VALUE!</v>
      </c>
      <c r="Q1836" s="3" t="e">
        <f t="shared" si="245"/>
        <v>#VALUE!</v>
      </c>
      <c r="R1836" s="3">
        <f t="shared" si="246"/>
        <v>0.99074278830657436</v>
      </c>
      <c r="S1836" s="3">
        <f t="shared" si="247"/>
        <v>-0.10157206321546036</v>
      </c>
      <c r="T1836" s="16"/>
      <c r="U1836" s="1"/>
      <c r="V1836" s="1"/>
      <c r="W1836" s="1"/>
      <c r="X1836" s="1"/>
      <c r="Y1836" s="1"/>
      <c r="Z1836" s="1"/>
      <c r="AA1836" s="1"/>
      <c r="AB1836" s="1"/>
      <c r="AC1836" s="1"/>
      <c r="AD1836" s="1"/>
      <c r="AE1836" s="16"/>
      <c r="AF1836" s="16"/>
      <c r="AG1836" s="16"/>
      <c r="AH1836" s="16"/>
      <c r="AI1836" s="16"/>
      <c r="AJ1836" s="16"/>
      <c r="AK1836" s="16"/>
      <c r="AL1836" s="16"/>
      <c r="AM1836" s="16"/>
      <c r="AN1836" s="16"/>
      <c r="AO1836" s="16"/>
      <c r="AP1836" s="16"/>
      <c r="AQ1836" s="16"/>
      <c r="AR1836" s="16"/>
      <c r="AS1836" s="16"/>
      <c r="AT1836" s="16"/>
      <c r="AU1836" s="16"/>
      <c r="AV1836" s="16"/>
      <c r="AW1836" s="16"/>
      <c r="AX1836" s="16"/>
      <c r="AY1836" s="16"/>
      <c r="AZ1836" s="16"/>
      <c r="BA1836" s="16"/>
      <c r="BB1836" s="16"/>
      <c r="BC1836" s="16"/>
      <c r="BD1836" s="16"/>
      <c r="BE1836" s="16"/>
      <c r="BF1836" s="16"/>
      <c r="BG1836" s="16"/>
    </row>
    <row r="1837" spans="1:59" s="5" customFormat="1" x14ac:dyDescent="0.2">
      <c r="A1837"/>
      <c r="B1837"/>
      <c r="C1837"/>
      <c r="D1837"/>
      <c r="E1837"/>
      <c r="F1837"/>
      <c r="G1837"/>
      <c r="H1837"/>
      <c r="I1837"/>
      <c r="J1837"/>
      <c r="K1837"/>
      <c r="L1837"/>
      <c r="M1837" s="16"/>
      <c r="N1837" s="3">
        <v>1832</v>
      </c>
      <c r="O1837" s="3" t="str">
        <f t="shared" si="248"/>
        <v>NA</v>
      </c>
      <c r="P1837" s="3" t="e">
        <f t="shared" si="244"/>
        <v>#VALUE!</v>
      </c>
      <c r="Q1837" s="3" t="e">
        <f t="shared" si="245"/>
        <v>#VALUE!</v>
      </c>
      <c r="R1837" s="3">
        <f t="shared" si="246"/>
        <v>0.26979677115702422</v>
      </c>
      <c r="S1837" s="3">
        <f t="shared" si="247"/>
        <v>0.96291728734779936</v>
      </c>
      <c r="T1837" s="16"/>
      <c r="U1837" s="1"/>
      <c r="V1837" s="1"/>
      <c r="W1837" s="1"/>
      <c r="X1837" s="1"/>
      <c r="Y1837" s="1"/>
      <c r="Z1837" s="1"/>
      <c r="AA1837" s="1"/>
      <c r="AB1837" s="1"/>
      <c r="AC1837" s="1"/>
      <c r="AD1837" s="1"/>
      <c r="AE1837" s="16"/>
      <c r="AF1837" s="16"/>
      <c r="AG1837" s="16"/>
      <c r="AH1837" s="16"/>
      <c r="AI1837" s="16"/>
      <c r="AJ1837" s="16"/>
      <c r="AK1837" s="16"/>
      <c r="AL1837" s="16"/>
      <c r="AM1837" s="16"/>
      <c r="AN1837" s="16"/>
      <c r="AO1837" s="16"/>
      <c r="AP1837" s="16"/>
      <c r="AQ1837" s="16"/>
      <c r="AR1837" s="16"/>
      <c r="AS1837" s="16"/>
      <c r="AT1837" s="16"/>
      <c r="AU1837" s="16"/>
      <c r="AV1837" s="16"/>
      <c r="AW1837" s="16"/>
      <c r="AX1837" s="16"/>
      <c r="AY1837" s="16"/>
      <c r="AZ1837" s="16"/>
      <c r="BA1837" s="16"/>
      <c r="BB1837" s="16"/>
      <c r="BC1837" s="16"/>
      <c r="BD1837" s="16"/>
      <c r="BE1837" s="16"/>
      <c r="BF1837" s="16"/>
      <c r="BG1837" s="16"/>
    </row>
    <row r="1838" spans="1:59" s="5" customFormat="1" x14ac:dyDescent="0.2">
      <c r="A1838"/>
      <c r="B1838"/>
      <c r="C1838"/>
      <c r="D1838"/>
      <c r="E1838"/>
      <c r="F1838"/>
      <c r="G1838"/>
      <c r="H1838"/>
      <c r="I1838"/>
      <c r="J1838"/>
      <c r="K1838"/>
      <c r="L1838"/>
      <c r="M1838" s="16"/>
      <c r="N1838" s="3">
        <v>1833</v>
      </c>
      <c r="O1838" s="3" t="str">
        <f t="shared" si="248"/>
        <v>NA</v>
      </c>
      <c r="P1838" s="3" t="e">
        <f t="shared" si="244"/>
        <v>#VALUE!</v>
      </c>
      <c r="Q1838" s="3" t="e">
        <f t="shared" si="245"/>
        <v>#VALUE!</v>
      </c>
      <c r="R1838" s="3">
        <f t="shared" si="246"/>
        <v>0.75057466208143142</v>
      </c>
      <c r="S1838" s="3">
        <f t="shared" si="247"/>
        <v>-3.4280110062507904E-2</v>
      </c>
      <c r="T1838" s="16"/>
      <c r="U1838" s="1"/>
      <c r="V1838" s="1"/>
      <c r="W1838" s="1"/>
      <c r="X1838" s="1"/>
      <c r="Y1838" s="1"/>
      <c r="Z1838" s="1"/>
      <c r="AA1838" s="1"/>
      <c r="AB1838" s="1"/>
      <c r="AC1838" s="1"/>
      <c r="AD1838" s="1"/>
      <c r="AE1838" s="16"/>
      <c r="AF1838" s="16"/>
      <c r="AG1838" s="16"/>
      <c r="AH1838" s="16"/>
      <c r="AI1838" s="16"/>
      <c r="AJ1838" s="16"/>
      <c r="AK1838" s="16"/>
      <c r="AL1838" s="16"/>
      <c r="AM1838" s="16"/>
      <c r="AN1838" s="16"/>
      <c r="AO1838" s="16"/>
      <c r="AP1838" s="16"/>
      <c r="AQ1838" s="16"/>
      <c r="AR1838" s="16"/>
      <c r="AS1838" s="16"/>
      <c r="AT1838" s="16"/>
      <c r="AU1838" s="16"/>
      <c r="AV1838" s="16"/>
      <c r="AW1838" s="16"/>
      <c r="AX1838" s="16"/>
      <c r="AY1838" s="16"/>
      <c r="AZ1838" s="16"/>
      <c r="BA1838" s="16"/>
      <c r="BB1838" s="16"/>
      <c r="BC1838" s="16"/>
      <c r="BD1838" s="16"/>
      <c r="BE1838" s="16"/>
      <c r="BF1838" s="16"/>
      <c r="BG1838" s="16"/>
    </row>
    <row r="1839" spans="1:59" s="5" customFormat="1" x14ac:dyDescent="0.2">
      <c r="A1839"/>
      <c r="B1839"/>
      <c r="C1839"/>
      <c r="D1839"/>
      <c r="E1839"/>
      <c r="F1839"/>
      <c r="G1839"/>
      <c r="H1839"/>
      <c r="I1839"/>
      <c r="J1839"/>
      <c r="K1839"/>
      <c r="L1839"/>
      <c r="M1839" s="16"/>
      <c r="N1839" s="3">
        <v>1834</v>
      </c>
      <c r="O1839" s="3" t="str">
        <f t="shared" si="248"/>
        <v>NA</v>
      </c>
      <c r="P1839" s="3" t="e">
        <f t="shared" si="244"/>
        <v>#VALUE!</v>
      </c>
      <c r="Q1839" s="3" t="e">
        <f t="shared" si="245"/>
        <v>#VALUE!</v>
      </c>
      <c r="R1839" s="3">
        <f t="shared" si="246"/>
        <v>0.2023475783677682</v>
      </c>
      <c r="S1839" s="3">
        <f t="shared" si="247"/>
        <v>0.97218796551084952</v>
      </c>
      <c r="T1839" s="16"/>
      <c r="U1839" s="1"/>
      <c r="V1839" s="1"/>
      <c r="W1839" s="1"/>
      <c r="X1839" s="1"/>
      <c r="Y1839" s="1"/>
      <c r="Z1839" s="1"/>
      <c r="AA1839" s="1"/>
      <c r="AB1839" s="1"/>
      <c r="AC1839" s="1"/>
      <c r="AD1839" s="1"/>
      <c r="AE1839" s="16"/>
      <c r="AF1839" s="16"/>
      <c r="AG1839" s="16"/>
      <c r="AH1839" s="16"/>
      <c r="AI1839" s="16"/>
      <c r="AJ1839" s="16"/>
      <c r="AK1839" s="16"/>
      <c r="AL1839" s="16"/>
      <c r="AM1839" s="16"/>
      <c r="AN1839" s="16"/>
      <c r="AO1839" s="16"/>
      <c r="AP1839" s="16"/>
      <c r="AQ1839" s="16"/>
      <c r="AR1839" s="16"/>
      <c r="AS1839" s="16"/>
      <c r="AT1839" s="16"/>
      <c r="AU1839" s="16"/>
      <c r="AV1839" s="16"/>
      <c r="AW1839" s="16"/>
      <c r="AX1839" s="16"/>
      <c r="AY1839" s="16"/>
      <c r="AZ1839" s="16"/>
      <c r="BA1839" s="16"/>
      <c r="BB1839" s="16"/>
      <c r="BC1839" s="16"/>
      <c r="BD1839" s="16"/>
      <c r="BE1839" s="16"/>
      <c r="BF1839" s="16"/>
      <c r="BG1839" s="16"/>
    </row>
    <row r="1840" spans="1:59" s="5" customFormat="1" x14ac:dyDescent="0.2">
      <c r="A1840"/>
      <c r="B1840"/>
      <c r="C1840"/>
      <c r="D1840"/>
      <c r="E1840"/>
      <c r="F1840"/>
      <c r="G1840"/>
      <c r="H1840"/>
      <c r="I1840"/>
      <c r="J1840"/>
      <c r="K1840"/>
      <c r="L1840"/>
      <c r="M1840" s="16"/>
      <c r="N1840" s="3">
        <v>1835</v>
      </c>
      <c r="O1840" s="3" t="str">
        <f t="shared" si="248"/>
        <v>NA</v>
      </c>
      <c r="P1840" s="3" t="e">
        <f t="shared" si="244"/>
        <v>#VALUE!</v>
      </c>
      <c r="Q1840" s="3" t="e">
        <f t="shared" si="245"/>
        <v>#VALUE!</v>
      </c>
      <c r="R1840" s="3">
        <f t="shared" si="246"/>
        <v>0.2563864478632159</v>
      </c>
      <c r="S1840" s="3">
        <f t="shared" si="247"/>
        <v>3.3644496541818163E-2</v>
      </c>
      <c r="T1840" s="16"/>
      <c r="U1840" s="1"/>
      <c r="V1840" s="1"/>
      <c r="W1840" s="1"/>
      <c r="X1840" s="1"/>
      <c r="Y1840" s="1"/>
      <c r="Z1840" s="1"/>
      <c r="AA1840" s="1"/>
      <c r="AB1840" s="1"/>
      <c r="AC1840" s="1"/>
      <c r="AD1840" s="1"/>
      <c r="AE1840" s="16"/>
      <c r="AF1840" s="16"/>
      <c r="AG1840" s="16"/>
      <c r="AH1840" s="16"/>
      <c r="AI1840" s="16"/>
      <c r="AJ1840" s="16"/>
      <c r="AK1840" s="16"/>
      <c r="AL1840" s="16"/>
      <c r="AM1840" s="16"/>
      <c r="AN1840" s="16"/>
      <c r="AO1840" s="16"/>
      <c r="AP1840" s="16"/>
      <c r="AQ1840" s="16"/>
      <c r="AR1840" s="16"/>
      <c r="AS1840" s="16"/>
      <c r="AT1840" s="16"/>
      <c r="AU1840" s="16"/>
      <c r="AV1840" s="16"/>
      <c r="AW1840" s="16"/>
      <c r="AX1840" s="16"/>
      <c r="AY1840" s="16"/>
      <c r="AZ1840" s="16"/>
      <c r="BA1840" s="16"/>
      <c r="BB1840" s="16"/>
      <c r="BC1840" s="16"/>
      <c r="BD1840" s="16"/>
      <c r="BE1840" s="16"/>
      <c r="BF1840" s="16"/>
      <c r="BG1840" s="16"/>
    </row>
    <row r="1841" spans="1:59" s="5" customFormat="1" x14ac:dyDescent="0.2">
      <c r="A1841"/>
      <c r="B1841"/>
      <c r="C1841"/>
      <c r="D1841"/>
      <c r="E1841"/>
      <c r="F1841"/>
      <c r="G1841"/>
      <c r="H1841"/>
      <c r="I1841"/>
      <c r="J1841"/>
      <c r="K1841"/>
      <c r="L1841"/>
      <c r="M1841" s="16"/>
      <c r="N1841" s="3">
        <v>1836</v>
      </c>
      <c r="O1841" s="3" t="str">
        <f t="shared" si="248"/>
        <v>NA</v>
      </c>
      <c r="P1841" s="3" t="e">
        <f t="shared" si="244"/>
        <v>#VALUE!</v>
      </c>
      <c r="Q1841" s="3" t="e">
        <f t="shared" si="245"/>
        <v>#VALUE!</v>
      </c>
      <c r="R1841" s="3">
        <f t="shared" si="246"/>
        <v>0.13489838557851214</v>
      </c>
      <c r="S1841" s="3">
        <f t="shared" si="247"/>
        <v>0.98145864367389968</v>
      </c>
      <c r="T1841" s="16"/>
      <c r="U1841" s="1"/>
      <c r="V1841" s="1"/>
      <c r="W1841" s="1"/>
      <c r="X1841" s="1"/>
      <c r="Y1841" s="1"/>
      <c r="Z1841" s="1"/>
      <c r="AA1841" s="1"/>
      <c r="AB1841" s="1"/>
      <c r="AC1841" s="1"/>
      <c r="AD1841" s="1"/>
      <c r="AE1841" s="16"/>
      <c r="AF1841" s="16"/>
      <c r="AG1841" s="16"/>
      <c r="AH1841" s="16"/>
      <c r="AI1841" s="16"/>
      <c r="AJ1841" s="16"/>
      <c r="AK1841" s="16"/>
      <c r="AL1841" s="16"/>
      <c r="AM1841" s="16"/>
      <c r="AN1841" s="16"/>
      <c r="AO1841" s="16"/>
      <c r="AP1841" s="16"/>
      <c r="AQ1841" s="16"/>
      <c r="AR1841" s="16"/>
      <c r="AS1841" s="16"/>
      <c r="AT1841" s="16"/>
      <c r="AU1841" s="16"/>
      <c r="AV1841" s="16"/>
      <c r="AW1841" s="16"/>
      <c r="AX1841" s="16"/>
      <c r="AY1841" s="16"/>
      <c r="AZ1841" s="16"/>
      <c r="BA1841" s="16"/>
      <c r="BB1841" s="16"/>
      <c r="BC1841" s="16"/>
      <c r="BD1841" s="16"/>
      <c r="BE1841" s="16"/>
      <c r="BF1841" s="16"/>
      <c r="BG1841" s="16"/>
    </row>
    <row r="1842" spans="1:59" s="5" customFormat="1" x14ac:dyDescent="0.2">
      <c r="A1842"/>
      <c r="B1842"/>
      <c r="C1842"/>
      <c r="D1842"/>
      <c r="E1842"/>
      <c r="F1842"/>
      <c r="G1842"/>
      <c r="H1842"/>
      <c r="I1842"/>
      <c r="J1842"/>
      <c r="K1842"/>
      <c r="L1842"/>
      <c r="M1842" s="16"/>
      <c r="N1842" s="3">
        <v>1837</v>
      </c>
      <c r="O1842" s="3" t="str">
        <f t="shared" si="248"/>
        <v>NA</v>
      </c>
      <c r="P1842" s="3" t="e">
        <f t="shared" si="244"/>
        <v>#VALUE!</v>
      </c>
      <c r="Q1842" s="3" t="e">
        <f t="shared" si="245"/>
        <v>#VALUE!</v>
      </c>
      <c r="R1842" s="3">
        <f t="shared" si="246"/>
        <v>-0.23780176635499961</v>
      </c>
      <c r="S1842" s="3">
        <f t="shared" si="247"/>
        <v>0.10156910314614426</v>
      </c>
      <c r="T1842" s="16"/>
      <c r="U1842" s="1"/>
      <c r="V1842" s="1"/>
      <c r="W1842" s="1"/>
      <c r="X1842" s="1"/>
      <c r="Y1842" s="1"/>
      <c r="Z1842" s="1"/>
      <c r="AA1842" s="1"/>
      <c r="AB1842" s="1"/>
      <c r="AC1842" s="1"/>
      <c r="AD1842" s="1"/>
      <c r="AE1842" s="16"/>
      <c r="AF1842" s="16"/>
      <c r="AG1842" s="16"/>
      <c r="AH1842" s="16"/>
      <c r="AI1842" s="16"/>
      <c r="AJ1842" s="16"/>
      <c r="AK1842" s="16"/>
      <c r="AL1842" s="16"/>
      <c r="AM1842" s="16"/>
      <c r="AN1842" s="16"/>
      <c r="AO1842" s="16"/>
      <c r="AP1842" s="16"/>
      <c r="AQ1842" s="16"/>
      <c r="AR1842" s="16"/>
      <c r="AS1842" s="16"/>
      <c r="AT1842" s="16"/>
      <c r="AU1842" s="16"/>
      <c r="AV1842" s="16"/>
      <c r="AW1842" s="16"/>
      <c r="AX1842" s="16"/>
      <c r="AY1842" s="16"/>
      <c r="AZ1842" s="16"/>
      <c r="BA1842" s="16"/>
      <c r="BB1842" s="16"/>
      <c r="BC1842" s="16"/>
      <c r="BD1842" s="16"/>
      <c r="BE1842" s="16"/>
      <c r="BF1842" s="16"/>
      <c r="BG1842" s="16"/>
    </row>
    <row r="1843" spans="1:59" s="5" customFormat="1" x14ac:dyDescent="0.2">
      <c r="A1843"/>
      <c r="B1843"/>
      <c r="C1843"/>
      <c r="D1843"/>
      <c r="E1843"/>
      <c r="F1843"/>
      <c r="G1843"/>
      <c r="H1843"/>
      <c r="I1843"/>
      <c r="J1843"/>
      <c r="K1843"/>
      <c r="L1843"/>
      <c r="M1843" s="16"/>
      <c r="N1843" s="3">
        <v>1838</v>
      </c>
      <c r="O1843" s="3" t="str">
        <f t="shared" si="248"/>
        <v>NA</v>
      </c>
      <c r="P1843" s="3" t="e">
        <f t="shared" si="244"/>
        <v>#VALUE!</v>
      </c>
      <c r="Q1843" s="3" t="e">
        <f t="shared" si="245"/>
        <v>#VALUE!</v>
      </c>
      <c r="R1843" s="3">
        <f t="shared" si="246"/>
        <v>6.7449192789256096E-2</v>
      </c>
      <c r="S1843" s="3">
        <f t="shared" si="247"/>
        <v>0.99072932183694984</v>
      </c>
      <c r="T1843" s="16"/>
      <c r="U1843" s="1"/>
      <c r="V1843" s="1"/>
      <c r="W1843" s="1"/>
      <c r="X1843" s="1"/>
      <c r="Y1843" s="1"/>
      <c r="Z1843" s="1"/>
      <c r="AA1843" s="1"/>
      <c r="AB1843" s="1"/>
      <c r="AC1843" s="1"/>
      <c r="AD1843" s="1"/>
      <c r="AE1843" s="16"/>
      <c r="AF1843" s="16"/>
      <c r="AG1843" s="16"/>
      <c r="AH1843" s="16"/>
      <c r="AI1843" s="16"/>
      <c r="AJ1843" s="16"/>
      <c r="AK1843" s="16"/>
      <c r="AL1843" s="16"/>
      <c r="AM1843" s="16"/>
      <c r="AN1843" s="16"/>
      <c r="AO1843" s="16"/>
      <c r="AP1843" s="16"/>
      <c r="AQ1843" s="16"/>
      <c r="AR1843" s="16"/>
      <c r="AS1843" s="16"/>
      <c r="AT1843" s="16"/>
      <c r="AU1843" s="16"/>
      <c r="AV1843" s="16"/>
      <c r="AW1843" s="16"/>
      <c r="AX1843" s="16"/>
      <c r="AY1843" s="16"/>
      <c r="AZ1843" s="16"/>
      <c r="BA1843" s="16"/>
      <c r="BB1843" s="16"/>
      <c r="BC1843" s="16"/>
      <c r="BD1843" s="16"/>
      <c r="BE1843" s="16"/>
      <c r="BF1843" s="16"/>
      <c r="BG1843" s="16"/>
    </row>
    <row r="1844" spans="1:59" s="5" customFormat="1" x14ac:dyDescent="0.2">
      <c r="A1844"/>
      <c r="B1844"/>
      <c r="C1844"/>
      <c r="D1844"/>
      <c r="E1844"/>
      <c r="F1844"/>
      <c r="G1844"/>
      <c r="H1844"/>
      <c r="I1844"/>
      <c r="J1844"/>
      <c r="K1844"/>
      <c r="L1844"/>
      <c r="M1844" s="16"/>
      <c r="N1844" s="3">
        <v>1839</v>
      </c>
      <c r="O1844" s="3" t="str">
        <f t="shared" si="248"/>
        <v>NA</v>
      </c>
      <c r="P1844" s="3" t="e">
        <f t="shared" si="244"/>
        <v>#VALUE!</v>
      </c>
      <c r="Q1844" s="3" t="e">
        <f t="shared" si="245"/>
        <v>#VALUE!</v>
      </c>
      <c r="R1844" s="3">
        <f t="shared" si="246"/>
        <v>-0.73198998057321518</v>
      </c>
      <c r="S1844" s="3">
        <f t="shared" si="247"/>
        <v>0.16949370975047034</v>
      </c>
      <c r="T1844" s="16"/>
      <c r="U1844" s="1"/>
      <c r="V1844" s="1"/>
      <c r="W1844" s="1"/>
      <c r="X1844" s="1"/>
      <c r="Y1844" s="1"/>
      <c r="Z1844" s="1"/>
      <c r="AA1844" s="1"/>
      <c r="AB1844" s="1"/>
      <c r="AC1844" s="1"/>
      <c r="AD1844" s="1"/>
      <c r="AE1844" s="16"/>
      <c r="AF1844" s="16"/>
      <c r="AG1844" s="16"/>
      <c r="AH1844" s="16"/>
      <c r="AI1844" s="16"/>
      <c r="AJ1844" s="16"/>
      <c r="AK1844" s="16"/>
      <c r="AL1844" s="16"/>
      <c r="AM1844" s="16"/>
      <c r="AN1844" s="16"/>
      <c r="AO1844" s="16"/>
      <c r="AP1844" s="16"/>
      <c r="AQ1844" s="16"/>
      <c r="AR1844" s="16"/>
      <c r="AS1844" s="16"/>
      <c r="AT1844" s="16"/>
      <c r="AU1844" s="16"/>
      <c r="AV1844" s="16"/>
      <c r="AW1844" s="16"/>
      <c r="AX1844" s="16"/>
      <c r="AY1844" s="16"/>
      <c r="AZ1844" s="16"/>
      <c r="BA1844" s="16"/>
      <c r="BB1844" s="16"/>
      <c r="BC1844" s="16"/>
      <c r="BD1844" s="16"/>
      <c r="BE1844" s="16"/>
      <c r="BF1844" s="16"/>
      <c r="BG1844" s="16"/>
    </row>
    <row r="1845" spans="1:59" s="5" customFormat="1" x14ac:dyDescent="0.2">
      <c r="A1845"/>
      <c r="B1845"/>
      <c r="C1845"/>
      <c r="D1845"/>
      <c r="E1845"/>
      <c r="F1845"/>
      <c r="G1845"/>
      <c r="H1845"/>
      <c r="I1845"/>
      <c r="J1845"/>
      <c r="K1845"/>
      <c r="L1845"/>
      <c r="M1845" s="16"/>
      <c r="N1845" s="3">
        <v>1840</v>
      </c>
      <c r="O1845" s="3" t="str">
        <f t="shared" si="248"/>
        <v>NA</v>
      </c>
      <c r="P1845" s="3" t="e">
        <f t="shared" si="244"/>
        <v>#VALUE!</v>
      </c>
      <c r="Q1845" s="3" t="e">
        <f t="shared" si="245"/>
        <v>#VALUE!</v>
      </c>
      <c r="R1845" s="3">
        <f t="shared" si="246"/>
        <v>6.1257422745431001E-17</v>
      </c>
      <c r="S1845" s="3">
        <f t="shared" si="247"/>
        <v>1</v>
      </c>
      <c r="T1845" s="16"/>
      <c r="U1845" s="1"/>
      <c r="V1845" s="1"/>
      <c r="W1845" s="1"/>
      <c r="X1845" s="1"/>
      <c r="Y1845" s="1"/>
      <c r="Z1845" s="1"/>
      <c r="AA1845" s="1"/>
      <c r="AB1845" s="1"/>
      <c r="AC1845" s="1"/>
      <c r="AD1845" s="1"/>
      <c r="AE1845" s="16"/>
      <c r="AF1845" s="16"/>
      <c r="AG1845" s="16"/>
      <c r="AH1845" s="16"/>
      <c r="AI1845" s="16"/>
      <c r="AJ1845" s="16"/>
      <c r="AK1845" s="16"/>
      <c r="AL1845" s="16"/>
      <c r="AM1845" s="16"/>
      <c r="AN1845" s="16"/>
      <c r="AO1845" s="16"/>
      <c r="AP1845" s="16"/>
      <c r="AQ1845" s="16"/>
      <c r="AR1845" s="16"/>
      <c r="AS1845" s="16"/>
      <c r="AT1845" s="16"/>
      <c r="AU1845" s="16"/>
      <c r="AV1845" s="16"/>
      <c r="AW1845" s="16"/>
      <c r="AX1845" s="16"/>
      <c r="AY1845" s="16"/>
      <c r="AZ1845" s="16"/>
      <c r="BA1845" s="16"/>
      <c r="BB1845" s="16"/>
      <c r="BC1845" s="16"/>
      <c r="BD1845" s="16"/>
      <c r="BE1845" s="16"/>
      <c r="BF1845" s="16"/>
      <c r="BG1845" s="16"/>
    </row>
    <row r="1846" spans="1:59" s="5" customFormat="1" x14ac:dyDescent="0.2">
      <c r="A1846"/>
      <c r="B1846"/>
      <c r="C1846"/>
      <c r="D1846"/>
      <c r="E1846"/>
      <c r="F1846"/>
      <c r="G1846"/>
      <c r="H1846"/>
      <c r="I1846"/>
      <c r="J1846"/>
      <c r="K1846"/>
      <c r="L1846"/>
      <c r="M1846" s="16"/>
      <c r="N1846" s="3">
        <v>1841</v>
      </c>
      <c r="O1846" s="3" t="str">
        <f t="shared" si="248"/>
        <v>NA</v>
      </c>
      <c r="P1846" s="3" t="e">
        <f t="shared" si="244"/>
        <v>#VALUE!</v>
      </c>
      <c r="Q1846" s="3" t="e">
        <f t="shared" si="245"/>
        <v>#VALUE!</v>
      </c>
      <c r="R1846" s="3">
        <f t="shared" si="246"/>
        <v>-0.98140717287085</v>
      </c>
      <c r="S1846" s="3">
        <f t="shared" si="247"/>
        <v>0.1694937097504704</v>
      </c>
      <c r="T1846" s="16"/>
      <c r="U1846" s="1"/>
      <c r="V1846" s="1"/>
      <c r="W1846" s="1"/>
      <c r="X1846" s="1"/>
      <c r="Y1846" s="1"/>
      <c r="Z1846" s="1"/>
      <c r="AA1846" s="1"/>
      <c r="AB1846" s="1"/>
      <c r="AC1846" s="1"/>
      <c r="AD1846" s="1"/>
      <c r="AE1846" s="16"/>
      <c r="AF1846" s="16"/>
      <c r="AG1846" s="16"/>
      <c r="AH1846" s="16"/>
      <c r="AI1846" s="16"/>
      <c r="AJ1846" s="16"/>
      <c r="AK1846" s="16"/>
      <c r="AL1846" s="16"/>
      <c r="AM1846" s="16"/>
      <c r="AN1846" s="16"/>
      <c r="AO1846" s="16"/>
      <c r="AP1846" s="16"/>
      <c r="AQ1846" s="16"/>
      <c r="AR1846" s="16"/>
      <c r="AS1846" s="16"/>
      <c r="AT1846" s="16"/>
      <c r="AU1846" s="16"/>
      <c r="AV1846" s="16"/>
      <c r="AW1846" s="16"/>
      <c r="AX1846" s="16"/>
      <c r="AY1846" s="16"/>
      <c r="AZ1846" s="16"/>
      <c r="BA1846" s="16"/>
      <c r="BB1846" s="16"/>
      <c r="BC1846" s="16"/>
      <c r="BD1846" s="16"/>
      <c r="BE1846" s="16"/>
      <c r="BF1846" s="16"/>
      <c r="BG1846" s="16"/>
    </row>
    <row r="1847" spans="1:59" s="5" customFormat="1" x14ac:dyDescent="0.2">
      <c r="A1847"/>
      <c r="B1847"/>
      <c r="C1847"/>
      <c r="D1847"/>
      <c r="E1847"/>
      <c r="F1847"/>
      <c r="G1847"/>
      <c r="H1847"/>
      <c r="I1847"/>
      <c r="J1847"/>
      <c r="K1847"/>
      <c r="L1847"/>
      <c r="M1847" s="16"/>
      <c r="N1847" s="3">
        <v>1842</v>
      </c>
      <c r="O1847" s="3" t="str">
        <f t="shared" si="248"/>
        <v>NA</v>
      </c>
      <c r="P1847" s="3" t="e">
        <f t="shared" si="244"/>
        <v>#VALUE!</v>
      </c>
      <c r="Q1847" s="3" t="e">
        <f t="shared" si="245"/>
        <v>#VALUE!</v>
      </c>
      <c r="R1847" s="3">
        <f t="shared" si="246"/>
        <v>-3.4041662274061565E-2</v>
      </c>
      <c r="S1847" s="3">
        <f t="shared" si="247"/>
        <v>0.50232851349091734</v>
      </c>
      <c r="T1847" s="16"/>
      <c r="U1847" s="1"/>
      <c r="V1847" s="1"/>
      <c r="W1847" s="1"/>
      <c r="X1847" s="1"/>
      <c r="Y1847" s="1"/>
      <c r="Z1847" s="1"/>
      <c r="AA1847" s="1"/>
      <c r="AB1847" s="1"/>
      <c r="AC1847" s="1"/>
      <c r="AD1847" s="1"/>
      <c r="AE1847" s="16"/>
      <c r="AF1847" s="16"/>
      <c r="AG1847" s="16"/>
      <c r="AH1847" s="16"/>
      <c r="AI1847" s="16"/>
      <c r="AJ1847" s="16"/>
      <c r="AK1847" s="16"/>
      <c r="AL1847" s="16"/>
      <c r="AM1847" s="16"/>
      <c r="AN1847" s="16"/>
      <c r="AO1847" s="16"/>
      <c r="AP1847" s="16"/>
      <c r="AQ1847" s="16"/>
      <c r="AR1847" s="16"/>
      <c r="AS1847" s="16"/>
      <c r="AT1847" s="16"/>
      <c r="AU1847" s="16"/>
      <c r="AV1847" s="16"/>
      <c r="AW1847" s="16"/>
      <c r="AX1847" s="16"/>
      <c r="AY1847" s="16"/>
      <c r="AZ1847" s="16"/>
      <c r="BA1847" s="16"/>
      <c r="BB1847" s="16"/>
      <c r="BC1847" s="16"/>
      <c r="BD1847" s="16"/>
      <c r="BE1847" s="16"/>
      <c r="BF1847" s="16"/>
      <c r="BG1847" s="16"/>
    </row>
    <row r="1848" spans="1:59" s="5" customFormat="1" x14ac:dyDescent="0.2">
      <c r="A1848"/>
      <c r="B1848"/>
      <c r="C1848"/>
      <c r="D1848"/>
      <c r="E1848"/>
      <c r="F1848"/>
      <c r="G1848"/>
      <c r="H1848"/>
      <c r="I1848"/>
      <c r="J1848"/>
      <c r="K1848"/>
      <c r="L1848"/>
      <c r="M1848" s="16"/>
      <c r="N1848" s="3">
        <v>1843</v>
      </c>
      <c r="O1848" s="3" t="str">
        <f t="shared" si="248"/>
        <v>NA</v>
      </c>
      <c r="P1848" s="3" t="e">
        <f t="shared" si="244"/>
        <v>#VALUE!</v>
      </c>
      <c r="Q1848" s="3" t="e">
        <f t="shared" si="245"/>
        <v>#VALUE!</v>
      </c>
      <c r="R1848" s="3">
        <f t="shared" si="246"/>
        <v>-0.98605334324790395</v>
      </c>
      <c r="S1848" s="3">
        <f t="shared" si="247"/>
        <v>0.10156910314614445</v>
      </c>
      <c r="T1848" s="16"/>
      <c r="U1848" s="1"/>
      <c r="V1848" s="1"/>
      <c r="W1848" s="1"/>
      <c r="X1848" s="1"/>
      <c r="Y1848" s="1"/>
      <c r="Z1848" s="1"/>
      <c r="AA1848" s="1"/>
      <c r="AB1848" s="1"/>
      <c r="AC1848" s="1"/>
      <c r="AD1848" s="1"/>
      <c r="AE1848" s="16"/>
      <c r="AF1848" s="16"/>
      <c r="AG1848" s="16"/>
      <c r="AH1848" s="16"/>
      <c r="AI1848" s="16"/>
      <c r="AJ1848" s="16"/>
      <c r="AK1848" s="16"/>
      <c r="AL1848" s="16"/>
      <c r="AM1848" s="16"/>
      <c r="AN1848" s="16"/>
      <c r="AO1848" s="16"/>
      <c r="AP1848" s="16"/>
      <c r="AQ1848" s="16"/>
      <c r="AR1848" s="16"/>
      <c r="AS1848" s="16"/>
      <c r="AT1848" s="16"/>
      <c r="AU1848" s="16"/>
      <c r="AV1848" s="16"/>
      <c r="AW1848" s="16"/>
      <c r="AX1848" s="16"/>
      <c r="AY1848" s="16"/>
      <c r="AZ1848" s="16"/>
      <c r="BA1848" s="16"/>
      <c r="BB1848" s="16"/>
      <c r="BC1848" s="16"/>
      <c r="BD1848" s="16"/>
      <c r="BE1848" s="16"/>
      <c r="BF1848" s="16"/>
      <c r="BG1848" s="16"/>
    </row>
    <row r="1849" spans="1:59" s="5" customFormat="1" x14ac:dyDescent="0.2">
      <c r="A1849"/>
      <c r="B1849"/>
      <c r="C1849"/>
      <c r="D1849"/>
      <c r="E1849"/>
      <c r="F1849"/>
      <c r="G1849"/>
      <c r="H1849"/>
      <c r="I1849"/>
      <c r="J1849"/>
      <c r="K1849"/>
      <c r="L1849"/>
      <c r="M1849" s="16"/>
      <c r="N1849" s="3">
        <v>1844</v>
      </c>
      <c r="O1849" s="3" t="str">
        <f t="shared" si="248"/>
        <v>NA</v>
      </c>
      <c r="P1849" s="3" t="e">
        <f t="shared" si="244"/>
        <v>#VALUE!</v>
      </c>
      <c r="Q1849" s="3" t="e">
        <f t="shared" si="245"/>
        <v>#VALUE!</v>
      </c>
      <c r="R1849" s="3">
        <f t="shared" si="246"/>
        <v>-6.80833245481232E-2</v>
      </c>
      <c r="S1849" s="3">
        <f t="shared" si="247"/>
        <v>4.6570269818346222E-3</v>
      </c>
      <c r="T1849" s="16"/>
      <c r="U1849" s="1"/>
      <c r="V1849" s="1"/>
      <c r="W1849" s="1"/>
      <c r="X1849" s="1"/>
      <c r="Y1849" s="1"/>
      <c r="Z1849" s="1"/>
      <c r="AA1849" s="1"/>
      <c r="AB1849" s="1"/>
      <c r="AC1849" s="1"/>
      <c r="AD1849" s="1"/>
      <c r="AE1849" s="16"/>
      <c r="AF1849" s="16"/>
      <c r="AG1849" s="16"/>
      <c r="AH1849" s="16"/>
      <c r="AI1849" s="16"/>
      <c r="AJ1849" s="16"/>
      <c r="AK1849" s="16"/>
      <c r="AL1849" s="16"/>
      <c r="AM1849" s="16"/>
      <c r="AN1849" s="16"/>
      <c r="AO1849" s="16"/>
      <c r="AP1849" s="16"/>
      <c r="AQ1849" s="16"/>
      <c r="AR1849" s="16"/>
      <c r="AS1849" s="16"/>
      <c r="AT1849" s="16"/>
      <c r="AU1849" s="16"/>
      <c r="AV1849" s="16"/>
      <c r="AW1849" s="16"/>
      <c r="AX1849" s="16"/>
      <c r="AY1849" s="16"/>
      <c r="AZ1849" s="16"/>
      <c r="BA1849" s="16"/>
      <c r="BB1849" s="16"/>
      <c r="BC1849" s="16"/>
      <c r="BD1849" s="16"/>
      <c r="BE1849" s="16"/>
      <c r="BF1849" s="16"/>
      <c r="BG1849" s="16"/>
    </row>
    <row r="1850" spans="1:59" s="5" customFormat="1" x14ac:dyDescent="0.2">
      <c r="A1850"/>
      <c r="B1850"/>
      <c r="C1850"/>
      <c r="D1850"/>
      <c r="E1850"/>
      <c r="F1850"/>
      <c r="G1850"/>
      <c r="H1850"/>
      <c r="I1850"/>
      <c r="J1850"/>
      <c r="K1850"/>
      <c r="L1850"/>
      <c r="M1850" s="16"/>
      <c r="N1850" s="3">
        <v>1845</v>
      </c>
      <c r="O1850" s="3" t="str">
        <f t="shared" si="248"/>
        <v>NA</v>
      </c>
      <c r="P1850" s="3" t="e">
        <f t="shared" si="244"/>
        <v>#VALUE!</v>
      </c>
      <c r="Q1850" s="3" t="e">
        <f t="shared" si="245"/>
        <v>#VALUE!</v>
      </c>
      <c r="R1850" s="3">
        <f t="shared" si="246"/>
        <v>-0.99069951362495812</v>
      </c>
      <c r="S1850" s="3">
        <f t="shared" si="247"/>
        <v>3.3644496541818503E-2</v>
      </c>
      <c r="T1850" s="16"/>
      <c r="U1850" s="1"/>
      <c r="V1850" s="1"/>
      <c r="W1850" s="1"/>
      <c r="X1850" s="1"/>
      <c r="Y1850" s="1"/>
      <c r="Z1850" s="1"/>
      <c r="AA1850" s="1"/>
      <c r="AB1850" s="1"/>
      <c r="AC1850" s="1"/>
      <c r="AD1850" s="1"/>
      <c r="AE1850" s="16"/>
      <c r="AF1850" s="16"/>
      <c r="AG1850" s="16"/>
      <c r="AH1850" s="16"/>
      <c r="AI1850" s="16"/>
      <c r="AJ1850" s="16"/>
      <c r="AK1850" s="16"/>
      <c r="AL1850" s="16"/>
      <c r="AM1850" s="16"/>
      <c r="AN1850" s="16"/>
      <c r="AO1850" s="16"/>
      <c r="AP1850" s="16"/>
      <c r="AQ1850" s="16"/>
      <c r="AR1850" s="16"/>
      <c r="AS1850" s="16"/>
      <c r="AT1850" s="16"/>
      <c r="AU1850" s="16"/>
      <c r="AV1850" s="16"/>
      <c r="AW1850" s="16"/>
      <c r="AX1850" s="16"/>
      <c r="AY1850" s="16"/>
      <c r="AZ1850" s="16"/>
      <c r="BA1850" s="16"/>
      <c r="BB1850" s="16"/>
      <c r="BC1850" s="16"/>
      <c r="BD1850" s="16"/>
      <c r="BE1850" s="16"/>
      <c r="BF1850" s="16"/>
      <c r="BG1850" s="16"/>
    </row>
    <row r="1851" spans="1:59" s="5" customFormat="1" x14ac:dyDescent="0.2">
      <c r="A1851"/>
      <c r="B1851"/>
      <c r="C1851"/>
      <c r="D1851"/>
      <c r="E1851"/>
      <c r="F1851"/>
      <c r="G1851"/>
      <c r="H1851"/>
      <c r="I1851"/>
      <c r="J1851"/>
      <c r="K1851"/>
      <c r="L1851"/>
      <c r="M1851" s="16"/>
      <c r="N1851" s="3">
        <v>1846</v>
      </c>
      <c r="O1851" s="3" t="str">
        <f t="shared" si="248"/>
        <v>NA</v>
      </c>
      <c r="P1851" s="3" t="e">
        <f t="shared" si="244"/>
        <v>#VALUE!</v>
      </c>
      <c r="Q1851" s="3" t="e">
        <f t="shared" si="245"/>
        <v>#VALUE!</v>
      </c>
      <c r="R1851" s="3">
        <f t="shared" si="246"/>
        <v>-0.10212498682218484</v>
      </c>
      <c r="S1851" s="3">
        <f t="shared" si="247"/>
        <v>-0.49301445952724809</v>
      </c>
      <c r="T1851" s="16"/>
      <c r="U1851" s="1"/>
      <c r="V1851" s="1"/>
      <c r="W1851" s="1"/>
      <c r="X1851" s="1"/>
      <c r="Y1851" s="1"/>
      <c r="Z1851" s="1"/>
      <c r="AA1851" s="1"/>
      <c r="AB1851" s="1"/>
      <c r="AC1851" s="1"/>
      <c r="AD1851" s="1"/>
      <c r="AE1851" s="16"/>
      <c r="AF1851" s="16"/>
      <c r="AG1851" s="16"/>
      <c r="AH1851" s="16"/>
      <c r="AI1851" s="16"/>
      <c r="AJ1851" s="16"/>
      <c r="AK1851" s="16"/>
      <c r="AL1851" s="16"/>
      <c r="AM1851" s="16"/>
      <c r="AN1851" s="16"/>
      <c r="AO1851" s="16"/>
      <c r="AP1851" s="16"/>
      <c r="AQ1851" s="16"/>
      <c r="AR1851" s="16"/>
      <c r="AS1851" s="16"/>
      <c r="AT1851" s="16"/>
      <c r="AU1851" s="16"/>
      <c r="AV1851" s="16"/>
      <c r="AW1851" s="16"/>
      <c r="AX1851" s="16"/>
      <c r="AY1851" s="16"/>
      <c r="AZ1851" s="16"/>
      <c r="BA1851" s="16"/>
      <c r="BB1851" s="16"/>
      <c r="BC1851" s="16"/>
      <c r="BD1851" s="16"/>
      <c r="BE1851" s="16"/>
      <c r="BF1851" s="16"/>
      <c r="BG1851" s="16"/>
    </row>
    <row r="1852" spans="1:59" s="5" customFormat="1" x14ac:dyDescent="0.2">
      <c r="A1852"/>
      <c r="B1852"/>
      <c r="C1852"/>
      <c r="D1852"/>
      <c r="E1852"/>
      <c r="F1852"/>
      <c r="G1852"/>
      <c r="H1852"/>
      <c r="I1852"/>
      <c r="J1852"/>
      <c r="K1852"/>
      <c r="L1852"/>
      <c r="M1852" s="16"/>
      <c r="N1852" s="3">
        <v>1847</v>
      </c>
      <c r="O1852" s="3" t="str">
        <f t="shared" si="248"/>
        <v>NA</v>
      </c>
      <c r="P1852" s="3" t="e">
        <f t="shared" si="244"/>
        <v>#VALUE!</v>
      </c>
      <c r="Q1852" s="3" t="e">
        <f t="shared" si="245"/>
        <v>#VALUE!</v>
      </c>
      <c r="R1852" s="3">
        <f t="shared" si="246"/>
        <v>-0.99534568400201218</v>
      </c>
      <c r="S1852" s="3">
        <f t="shared" si="247"/>
        <v>-3.4280110062507432E-2</v>
      </c>
      <c r="T1852" s="16"/>
      <c r="U1852" s="1"/>
      <c r="V1852" s="1"/>
      <c r="W1852" s="1"/>
      <c r="X1852" s="1"/>
      <c r="Y1852" s="1"/>
      <c r="Z1852" s="1"/>
      <c r="AA1852" s="1"/>
      <c r="AB1852" s="1"/>
      <c r="AC1852" s="1"/>
      <c r="AD1852" s="1"/>
      <c r="AE1852" s="16"/>
      <c r="AF1852" s="16"/>
      <c r="AG1852" s="16"/>
      <c r="AH1852" s="16"/>
      <c r="AI1852" s="16"/>
      <c r="AJ1852" s="16"/>
      <c r="AK1852" s="16"/>
      <c r="AL1852" s="16"/>
      <c r="AM1852" s="16"/>
      <c r="AN1852" s="16"/>
      <c r="AO1852" s="16"/>
      <c r="AP1852" s="16"/>
      <c r="AQ1852" s="16"/>
      <c r="AR1852" s="16"/>
      <c r="AS1852" s="16"/>
      <c r="AT1852" s="16"/>
      <c r="AU1852" s="16"/>
      <c r="AV1852" s="16"/>
      <c r="AW1852" s="16"/>
      <c r="AX1852" s="16"/>
      <c r="AY1852" s="16"/>
      <c r="AZ1852" s="16"/>
      <c r="BA1852" s="16"/>
      <c r="BB1852" s="16"/>
      <c r="BC1852" s="16"/>
      <c r="BD1852" s="16"/>
      <c r="BE1852" s="16"/>
      <c r="BF1852" s="16"/>
      <c r="BG1852" s="16"/>
    </row>
    <row r="1853" spans="1:59" s="5" customFormat="1" x14ac:dyDescent="0.2">
      <c r="A1853"/>
      <c r="B1853"/>
      <c r="C1853"/>
      <c r="D1853"/>
      <c r="E1853"/>
      <c r="F1853"/>
      <c r="G1853"/>
      <c r="H1853"/>
      <c r="I1853"/>
      <c r="J1853"/>
      <c r="K1853"/>
      <c r="L1853"/>
      <c r="M1853" s="16"/>
      <c r="N1853" s="3">
        <v>1848</v>
      </c>
      <c r="O1853" s="3" t="str">
        <f t="shared" si="248"/>
        <v>NA</v>
      </c>
      <c r="P1853" s="3" t="e">
        <f t="shared" si="244"/>
        <v>#VALUE!</v>
      </c>
      <c r="Q1853" s="3" t="e">
        <f t="shared" si="245"/>
        <v>#VALUE!</v>
      </c>
      <c r="R1853" s="3">
        <f t="shared" si="246"/>
        <v>-0.13616664909624646</v>
      </c>
      <c r="S1853" s="3">
        <f t="shared" si="247"/>
        <v>-0.99068594603633076</v>
      </c>
      <c r="T1853" s="16"/>
      <c r="U1853" s="1"/>
      <c r="V1853" s="1"/>
      <c r="W1853" s="1"/>
      <c r="X1853" s="1"/>
      <c r="Y1853" s="1"/>
      <c r="Z1853" s="1"/>
      <c r="AA1853" s="1"/>
      <c r="AB1853" s="1"/>
      <c r="AC1853" s="1"/>
      <c r="AD1853" s="1"/>
      <c r="AE1853" s="16"/>
      <c r="AF1853" s="16"/>
      <c r="AG1853" s="16"/>
      <c r="AH1853" s="16"/>
      <c r="AI1853" s="16"/>
      <c r="AJ1853" s="16"/>
      <c r="AK1853" s="16"/>
      <c r="AL1853" s="16"/>
      <c r="AM1853" s="16"/>
      <c r="AN1853" s="16"/>
      <c r="AO1853" s="16"/>
      <c r="AP1853" s="16"/>
      <c r="AQ1853" s="16"/>
      <c r="AR1853" s="16"/>
      <c r="AS1853" s="16"/>
      <c r="AT1853" s="16"/>
      <c r="AU1853" s="16"/>
      <c r="AV1853" s="16"/>
      <c r="AW1853" s="16"/>
      <c r="AX1853" s="16"/>
      <c r="AY1853" s="16"/>
      <c r="AZ1853" s="16"/>
      <c r="BA1853" s="16"/>
      <c r="BB1853" s="16"/>
      <c r="BC1853" s="16"/>
      <c r="BD1853" s="16"/>
      <c r="BE1853" s="16"/>
      <c r="BF1853" s="16"/>
      <c r="BG1853" s="16"/>
    </row>
    <row r="1854" spans="1:59" s="5" customFormat="1" x14ac:dyDescent="0.2">
      <c r="A1854"/>
      <c r="B1854"/>
      <c r="C1854"/>
      <c r="D1854"/>
      <c r="E1854"/>
      <c r="F1854"/>
      <c r="G1854"/>
      <c r="H1854"/>
      <c r="I1854"/>
      <c r="J1854"/>
      <c r="K1854"/>
      <c r="L1854"/>
      <c r="M1854" s="16"/>
      <c r="N1854" s="3">
        <v>1849</v>
      </c>
      <c r="O1854" s="3" t="str">
        <f t="shared" si="248"/>
        <v>NA</v>
      </c>
      <c r="P1854" s="3" t="e">
        <f t="shared" si="244"/>
        <v>#VALUE!</v>
      </c>
      <c r="Q1854" s="3" t="e">
        <f t="shared" si="245"/>
        <v>#VALUE!</v>
      </c>
      <c r="R1854" s="3">
        <f t="shared" si="246"/>
        <v>-0.74825157689290445</v>
      </c>
      <c r="S1854" s="3">
        <f t="shared" si="247"/>
        <v>-6.8242413364670476E-2</v>
      </c>
      <c r="T1854" s="16"/>
      <c r="U1854" s="1"/>
      <c r="V1854" s="1"/>
      <c r="W1854" s="1"/>
      <c r="X1854" s="1"/>
      <c r="Y1854" s="1"/>
      <c r="Z1854" s="1"/>
      <c r="AA1854" s="1"/>
      <c r="AB1854" s="1"/>
      <c r="AC1854" s="1"/>
      <c r="AD1854" s="1"/>
      <c r="AE1854" s="16"/>
      <c r="AF1854" s="16"/>
      <c r="AG1854" s="16"/>
      <c r="AH1854" s="16"/>
      <c r="AI1854" s="16"/>
      <c r="AJ1854" s="16"/>
      <c r="AK1854" s="16"/>
      <c r="AL1854" s="16"/>
      <c r="AM1854" s="16"/>
      <c r="AN1854" s="16"/>
      <c r="AO1854" s="16"/>
      <c r="AP1854" s="16"/>
      <c r="AQ1854" s="16"/>
      <c r="AR1854" s="16"/>
      <c r="AS1854" s="16"/>
      <c r="AT1854" s="16"/>
      <c r="AU1854" s="16"/>
      <c r="AV1854" s="16"/>
      <c r="AW1854" s="16"/>
      <c r="AX1854" s="16"/>
      <c r="AY1854" s="16"/>
      <c r="AZ1854" s="16"/>
      <c r="BA1854" s="16"/>
      <c r="BB1854" s="16"/>
      <c r="BC1854" s="16"/>
      <c r="BD1854" s="16"/>
      <c r="BE1854" s="16"/>
      <c r="BF1854" s="16"/>
      <c r="BG1854" s="16"/>
    </row>
    <row r="1855" spans="1:59" s="5" customFormat="1" x14ac:dyDescent="0.2">
      <c r="A1855"/>
      <c r="B1855"/>
      <c r="C1855"/>
      <c r="D1855"/>
      <c r="E1855"/>
      <c r="F1855"/>
      <c r="G1855"/>
      <c r="H1855"/>
      <c r="I1855"/>
      <c r="J1855"/>
      <c r="K1855"/>
      <c r="L1855"/>
      <c r="M1855" s="16"/>
      <c r="N1855" s="3">
        <v>1850</v>
      </c>
      <c r="O1855" s="3" t="str">
        <f t="shared" si="248"/>
        <v>NA</v>
      </c>
      <c r="P1855" s="3" t="e">
        <f t="shared" si="244"/>
        <v>#VALUE!</v>
      </c>
      <c r="Q1855" s="3" t="e">
        <f t="shared" si="245"/>
        <v>#VALUE!</v>
      </c>
      <c r="R1855" s="3">
        <f t="shared" si="246"/>
        <v>-6.8083324548123089E-2</v>
      </c>
      <c r="S1855" s="3">
        <f t="shared" si="247"/>
        <v>-0.99068594603633076</v>
      </c>
      <c r="T1855" s="16"/>
      <c r="U1855" s="1"/>
      <c r="V1855" s="1"/>
      <c r="W1855" s="1"/>
      <c r="X1855" s="1"/>
      <c r="Y1855" s="1"/>
      <c r="Z1855" s="1"/>
      <c r="AA1855" s="1"/>
      <c r="AB1855" s="1"/>
      <c r="AC1855" s="1"/>
      <c r="AD1855" s="1"/>
      <c r="AE1855" s="16"/>
      <c r="AF1855" s="16"/>
      <c r="AG1855" s="16"/>
      <c r="AH1855" s="16"/>
      <c r="AI1855" s="16"/>
      <c r="AJ1855" s="16"/>
      <c r="AK1855" s="16"/>
      <c r="AL1855" s="16"/>
      <c r="AM1855" s="16"/>
      <c r="AN1855" s="16"/>
      <c r="AO1855" s="16"/>
      <c r="AP1855" s="16"/>
      <c r="AQ1855" s="16"/>
      <c r="AR1855" s="16"/>
      <c r="AS1855" s="16"/>
      <c r="AT1855" s="16"/>
      <c r="AU1855" s="16"/>
      <c r="AV1855" s="16"/>
      <c r="AW1855" s="16"/>
      <c r="AX1855" s="16"/>
      <c r="AY1855" s="16"/>
      <c r="AZ1855" s="16"/>
      <c r="BA1855" s="16"/>
      <c r="BB1855" s="16"/>
      <c r="BC1855" s="16"/>
      <c r="BD1855" s="16"/>
      <c r="BE1855" s="16"/>
      <c r="BF1855" s="16"/>
      <c r="BG1855" s="16"/>
    </row>
    <row r="1856" spans="1:59" s="5" customFormat="1" x14ac:dyDescent="0.2">
      <c r="A1856"/>
      <c r="B1856"/>
      <c r="C1856"/>
      <c r="D1856"/>
      <c r="E1856"/>
      <c r="F1856"/>
      <c r="G1856"/>
      <c r="H1856"/>
      <c r="I1856"/>
      <c r="J1856"/>
      <c r="K1856"/>
      <c r="L1856"/>
      <c r="M1856" s="16"/>
      <c r="N1856" s="3">
        <v>1851</v>
      </c>
      <c r="O1856" s="3" t="str">
        <f t="shared" si="248"/>
        <v>NA</v>
      </c>
      <c r="P1856" s="3" t="e">
        <f t="shared" si="244"/>
        <v>#VALUE!</v>
      </c>
      <c r="Q1856" s="3" t="e">
        <f t="shared" si="245"/>
        <v>#VALUE!</v>
      </c>
      <c r="R1856" s="3">
        <f t="shared" si="246"/>
        <v>-0.24941719229763493</v>
      </c>
      <c r="S1856" s="3">
        <f t="shared" si="247"/>
        <v>-6.8242413364670601E-2</v>
      </c>
      <c r="T1856" s="16"/>
      <c r="U1856" s="1"/>
      <c r="V1856" s="1"/>
      <c r="W1856" s="1"/>
      <c r="X1856" s="1"/>
      <c r="Y1856" s="1"/>
      <c r="Z1856" s="1"/>
      <c r="AA1856" s="1"/>
      <c r="AB1856" s="1"/>
      <c r="AC1856" s="1"/>
      <c r="AD1856" s="1"/>
      <c r="AE1856" s="16"/>
      <c r="AF1856" s="16"/>
      <c r="AG1856" s="16"/>
      <c r="AH1856" s="16"/>
      <c r="AI1856" s="16"/>
      <c r="AJ1856" s="16"/>
      <c r="AK1856" s="16"/>
      <c r="AL1856" s="16"/>
      <c r="AM1856" s="16"/>
      <c r="AN1856" s="16"/>
      <c r="AO1856" s="16"/>
      <c r="AP1856" s="16"/>
      <c r="AQ1856" s="16"/>
      <c r="AR1856" s="16"/>
      <c r="AS1856" s="16"/>
      <c r="AT1856" s="16"/>
      <c r="AU1856" s="16"/>
      <c r="AV1856" s="16"/>
      <c r="AW1856" s="16"/>
      <c r="AX1856" s="16"/>
      <c r="AY1856" s="16"/>
      <c r="AZ1856" s="16"/>
      <c r="BA1856" s="16"/>
      <c r="BB1856" s="16"/>
      <c r="BC1856" s="16"/>
      <c r="BD1856" s="16"/>
      <c r="BE1856" s="16"/>
      <c r="BF1856" s="16"/>
      <c r="BG1856" s="16"/>
    </row>
    <row r="1857" spans="1:59" s="5" customFormat="1" x14ac:dyDescent="0.2">
      <c r="A1857"/>
      <c r="B1857"/>
      <c r="C1857"/>
      <c r="D1857"/>
      <c r="E1857"/>
      <c r="F1857"/>
      <c r="G1857"/>
      <c r="H1857"/>
      <c r="I1857"/>
      <c r="J1857"/>
      <c r="K1857"/>
      <c r="L1857"/>
      <c r="M1857" s="16"/>
      <c r="N1857" s="3">
        <v>1852</v>
      </c>
      <c r="O1857" s="3" t="str">
        <f t="shared" si="248"/>
        <v>NA</v>
      </c>
      <c r="P1857" s="3" t="e">
        <f t="shared" si="244"/>
        <v>#VALUE!</v>
      </c>
      <c r="Q1857" s="3" t="e">
        <f t="shared" si="245"/>
        <v>#VALUE!</v>
      </c>
      <c r="R1857" s="3">
        <f t="shared" si="246"/>
        <v>2.9143354396410359E-16</v>
      </c>
      <c r="S1857" s="3">
        <f t="shared" si="247"/>
        <v>-0.99068594603633064</v>
      </c>
      <c r="T1857" s="16"/>
      <c r="U1857" s="1"/>
      <c r="V1857" s="1"/>
      <c r="W1857" s="1"/>
      <c r="X1857" s="1"/>
      <c r="Y1857" s="1"/>
      <c r="Z1857" s="1"/>
      <c r="AA1857" s="1"/>
      <c r="AB1857" s="1"/>
      <c r="AC1857" s="1"/>
      <c r="AD1857" s="1"/>
      <c r="AE1857" s="16"/>
      <c r="AF1857" s="16"/>
      <c r="AG1857" s="16"/>
      <c r="AH1857" s="16"/>
      <c r="AI1857" s="16"/>
      <c r="AJ1857" s="16"/>
      <c r="AK1857" s="16"/>
      <c r="AL1857" s="16"/>
      <c r="AM1857" s="16"/>
      <c r="AN1857" s="16"/>
      <c r="AO1857" s="16"/>
      <c r="AP1857" s="16"/>
      <c r="AQ1857" s="16"/>
      <c r="AR1857" s="16"/>
      <c r="AS1857" s="16"/>
      <c r="AT1857" s="16"/>
      <c r="AU1857" s="16"/>
      <c r="AV1857" s="16"/>
      <c r="AW1857" s="16"/>
      <c r="AX1857" s="16"/>
      <c r="AY1857" s="16"/>
      <c r="AZ1857" s="16"/>
      <c r="BA1857" s="16"/>
      <c r="BB1857" s="16"/>
      <c r="BC1857" s="16"/>
      <c r="BD1857" s="16"/>
      <c r="BE1857" s="16"/>
      <c r="BF1857" s="16"/>
      <c r="BG1857" s="16"/>
    </row>
    <row r="1858" spans="1:59" s="5" customFormat="1" x14ac:dyDescent="0.2">
      <c r="A1858"/>
      <c r="B1858"/>
      <c r="C1858"/>
      <c r="D1858"/>
      <c r="E1858"/>
      <c r="F1858"/>
      <c r="G1858"/>
      <c r="H1858"/>
      <c r="I1858"/>
      <c r="J1858"/>
      <c r="K1858"/>
      <c r="L1858"/>
      <c r="M1858" s="16"/>
      <c r="N1858" s="3">
        <v>1853</v>
      </c>
      <c r="O1858" s="3" t="str">
        <f t="shared" si="248"/>
        <v>NA</v>
      </c>
      <c r="P1858" s="3" t="e">
        <f t="shared" si="244"/>
        <v>#VALUE!</v>
      </c>
      <c r="Q1858" s="3" t="e">
        <f t="shared" si="245"/>
        <v>#VALUE!</v>
      </c>
      <c r="R1858" s="3">
        <f t="shared" si="246"/>
        <v>0.24941719229763476</v>
      </c>
      <c r="S1858" s="3">
        <f t="shared" si="247"/>
        <v>-6.824241336467074E-2</v>
      </c>
      <c r="T1858" s="16"/>
      <c r="U1858" s="1"/>
      <c r="V1858" s="1"/>
      <c r="W1858" s="1"/>
      <c r="X1858" s="1"/>
      <c r="Y1858" s="1"/>
      <c r="Z1858" s="1"/>
      <c r="AA1858" s="1"/>
      <c r="AB1858" s="1"/>
      <c r="AC1858" s="1"/>
      <c r="AD1858" s="1"/>
      <c r="AE1858" s="16"/>
      <c r="AF1858" s="16"/>
      <c r="AG1858" s="16"/>
      <c r="AH1858" s="16"/>
      <c r="AI1858" s="16"/>
      <c r="AJ1858" s="16"/>
      <c r="AK1858" s="16"/>
      <c r="AL1858" s="16"/>
      <c r="AM1858" s="16"/>
      <c r="AN1858" s="16"/>
      <c r="AO1858" s="16"/>
      <c r="AP1858" s="16"/>
      <c r="AQ1858" s="16"/>
      <c r="AR1858" s="16"/>
      <c r="AS1858" s="16"/>
      <c r="AT1858" s="16"/>
      <c r="AU1858" s="16"/>
      <c r="AV1858" s="16"/>
      <c r="AW1858" s="16"/>
      <c r="AX1858" s="16"/>
      <c r="AY1858" s="16"/>
      <c r="AZ1858" s="16"/>
      <c r="BA1858" s="16"/>
      <c r="BB1858" s="16"/>
      <c r="BC1858" s="16"/>
      <c r="BD1858" s="16"/>
      <c r="BE1858" s="16"/>
      <c r="BF1858" s="16"/>
      <c r="BG1858" s="16"/>
    </row>
    <row r="1859" spans="1:59" s="5" customFormat="1" x14ac:dyDescent="0.2">
      <c r="A1859"/>
      <c r="B1859"/>
      <c r="C1859"/>
      <c r="D1859"/>
      <c r="E1859"/>
      <c r="F1859"/>
      <c r="G1859"/>
      <c r="H1859"/>
      <c r="I1859"/>
      <c r="J1859"/>
      <c r="K1859"/>
      <c r="L1859"/>
      <c r="M1859" s="16"/>
      <c r="N1859" s="3">
        <v>1854</v>
      </c>
      <c r="O1859" s="3" t="str">
        <f t="shared" si="248"/>
        <v>NA</v>
      </c>
      <c r="P1859" s="3" t="e">
        <f t="shared" si="244"/>
        <v>#VALUE!</v>
      </c>
      <c r="Q1859" s="3" t="e">
        <f t="shared" si="245"/>
        <v>#VALUE!</v>
      </c>
      <c r="R1859" s="3">
        <f t="shared" si="246"/>
        <v>6.8083324548123658E-2</v>
      </c>
      <c r="S1859" s="3">
        <f t="shared" si="247"/>
        <v>-0.99068594603633064</v>
      </c>
      <c r="T1859" s="16"/>
      <c r="U1859" s="1"/>
      <c r="V1859" s="1"/>
      <c r="W1859" s="1"/>
      <c r="X1859" s="1"/>
      <c r="Y1859" s="1"/>
      <c r="Z1859" s="1"/>
      <c r="AA1859" s="1"/>
      <c r="AB1859" s="1"/>
      <c r="AC1859" s="1"/>
      <c r="AD1859" s="1"/>
      <c r="AE1859" s="16"/>
      <c r="AF1859" s="16"/>
      <c r="AG1859" s="16"/>
      <c r="AH1859" s="16"/>
      <c r="AI1859" s="16"/>
      <c r="AJ1859" s="16"/>
      <c r="AK1859" s="16"/>
      <c r="AL1859" s="16"/>
      <c r="AM1859" s="16"/>
      <c r="AN1859" s="16"/>
      <c r="AO1859" s="16"/>
      <c r="AP1859" s="16"/>
      <c r="AQ1859" s="16"/>
      <c r="AR1859" s="16"/>
      <c r="AS1859" s="16"/>
      <c r="AT1859" s="16"/>
      <c r="AU1859" s="16"/>
      <c r="AV1859" s="16"/>
      <c r="AW1859" s="16"/>
      <c r="AX1859" s="16"/>
      <c r="AY1859" s="16"/>
      <c r="AZ1859" s="16"/>
      <c r="BA1859" s="16"/>
      <c r="BB1859" s="16"/>
      <c r="BC1859" s="16"/>
      <c r="BD1859" s="16"/>
      <c r="BE1859" s="16"/>
      <c r="BF1859" s="16"/>
      <c r="BG1859" s="16"/>
    </row>
    <row r="1860" spans="1:59" s="5" customFormat="1" x14ac:dyDescent="0.2">
      <c r="A1860"/>
      <c r="B1860"/>
      <c r="C1860"/>
      <c r="D1860"/>
      <c r="E1860"/>
      <c r="F1860"/>
      <c r="G1860"/>
      <c r="H1860"/>
      <c r="I1860"/>
      <c r="J1860"/>
      <c r="K1860"/>
      <c r="L1860"/>
      <c r="M1860" s="16"/>
      <c r="N1860" s="3">
        <v>1855</v>
      </c>
      <c r="O1860" s="3" t="str">
        <f t="shared" si="248"/>
        <v>NA</v>
      </c>
      <c r="P1860" s="3" t="e">
        <f t="shared" si="244"/>
        <v>#VALUE!</v>
      </c>
      <c r="Q1860" s="3" t="e">
        <f t="shared" si="245"/>
        <v>#VALUE!</v>
      </c>
      <c r="R1860" s="3">
        <f t="shared" si="246"/>
        <v>0.74825157689290434</v>
      </c>
      <c r="S1860" s="3">
        <f t="shared" si="247"/>
        <v>-6.8242413364670879E-2</v>
      </c>
      <c r="T1860" s="16"/>
      <c r="U1860" s="1"/>
      <c r="V1860" s="1"/>
      <c r="W1860" s="1"/>
      <c r="X1860" s="1"/>
      <c r="Y1860" s="1"/>
      <c r="Z1860" s="1"/>
      <c r="AA1860" s="1"/>
      <c r="AB1860" s="1"/>
      <c r="AC1860" s="1"/>
      <c r="AD1860" s="1"/>
      <c r="AE1860" s="16"/>
      <c r="AF1860" s="16"/>
      <c r="AG1860" s="16"/>
      <c r="AH1860" s="16"/>
      <c r="AI1860" s="16"/>
      <c r="AJ1860" s="16"/>
      <c r="AK1860" s="16"/>
      <c r="AL1860" s="16"/>
      <c r="AM1860" s="16"/>
      <c r="AN1860" s="16"/>
      <c r="AO1860" s="16"/>
      <c r="AP1860" s="16"/>
      <c r="AQ1860" s="16"/>
      <c r="AR1860" s="16"/>
      <c r="AS1860" s="16"/>
      <c r="AT1860" s="16"/>
      <c r="AU1860" s="16"/>
      <c r="AV1860" s="16"/>
      <c r="AW1860" s="16"/>
      <c r="AX1860" s="16"/>
      <c r="AY1860" s="16"/>
      <c r="AZ1860" s="16"/>
      <c r="BA1860" s="16"/>
      <c r="BB1860" s="16"/>
      <c r="BC1860" s="16"/>
      <c r="BD1860" s="16"/>
      <c r="BE1860" s="16"/>
      <c r="BF1860" s="16"/>
      <c r="BG1860" s="16"/>
    </row>
    <row r="1861" spans="1:59" s="5" customFormat="1" x14ac:dyDescent="0.2">
      <c r="A1861"/>
      <c r="B1861"/>
      <c r="C1861"/>
      <c r="D1861"/>
      <c r="E1861"/>
      <c r="F1861"/>
      <c r="G1861"/>
      <c r="H1861"/>
      <c r="I1861"/>
      <c r="J1861"/>
      <c r="K1861"/>
      <c r="L1861"/>
      <c r="M1861" s="16"/>
      <c r="N1861" s="3">
        <v>1856</v>
      </c>
      <c r="O1861" s="3" t="str">
        <f t="shared" si="248"/>
        <v>NA</v>
      </c>
      <c r="P1861" s="3" t="e">
        <f t="shared" ref="P1861:P1924" si="249">(1-MOD(O1861-1,$B$1)/$B$1)*VLOOKUP(IF(INT((O1861-1)/$B$1)=$A$1,1,INT((O1861-1)/$B$1)+1),$A$7:$C$57,2)+MOD(O1861-1,$B$1)/$B$1*VLOOKUP(IF(INT((O1861-1)/$B$1)+1=$A$1,1,(INT((O1861-1)/$B$1)+2)),$A$7:$C$57,2)</f>
        <v>#VALUE!</v>
      </c>
      <c r="Q1861" s="3" t="e">
        <f t="shared" ref="Q1861:Q1924" si="250">(1-MOD(O1861-1,$B$1)/$B$1)*VLOOKUP(IF(INT((O1861-1)/$B$1)=$A$1,1,INT((O1861-1)/$B$1)+1),$A$7:$C$57,3)+MOD(O1861-1,$B$1)/$B$1*VLOOKUP(IF(INT((O1861-1)/$B$1)+1=$A$1,1,(INT((O1861-1)/$B$1)+2)),$A$7:$C$57,3)</f>
        <v>#VALUE!</v>
      </c>
      <c r="R1861" s="3">
        <f t="shared" ref="R1861:R1924" si="251">VLOOKUP(MOD(N1861*$C$1,$A$1*$B$1),$N$5:$Q$2019,3)</f>
        <v>0.13616664909624704</v>
      </c>
      <c r="S1861" s="3">
        <f t="shared" ref="S1861:S1924" si="252">VLOOKUP(MOD(N1861*$C$1,$A$1*$B$1),$N$5:$Q$2019,4)</f>
        <v>-0.99068594603633064</v>
      </c>
      <c r="T1861" s="16"/>
      <c r="U1861" s="1"/>
      <c r="V1861" s="1"/>
      <c r="W1861" s="1"/>
      <c r="X1861" s="1"/>
      <c r="Y1861" s="1"/>
      <c r="Z1861" s="1"/>
      <c r="AA1861" s="1"/>
      <c r="AB1861" s="1"/>
      <c r="AC1861" s="1"/>
      <c r="AD1861" s="1"/>
      <c r="AE1861" s="16"/>
      <c r="AF1861" s="16"/>
      <c r="AG1861" s="16"/>
      <c r="AH1861" s="16"/>
      <c r="AI1861" s="16"/>
      <c r="AJ1861" s="16"/>
      <c r="AK1861" s="16"/>
      <c r="AL1861" s="16"/>
      <c r="AM1861" s="16"/>
      <c r="AN1861" s="16"/>
      <c r="AO1861" s="16"/>
      <c r="AP1861" s="16"/>
      <c r="AQ1861" s="16"/>
      <c r="AR1861" s="16"/>
      <c r="AS1861" s="16"/>
      <c r="AT1861" s="16"/>
      <c r="AU1861" s="16"/>
      <c r="AV1861" s="16"/>
      <c r="AW1861" s="16"/>
      <c r="AX1861" s="16"/>
      <c r="AY1861" s="16"/>
      <c r="AZ1861" s="16"/>
      <c r="BA1861" s="16"/>
      <c r="BB1861" s="16"/>
      <c r="BC1861" s="16"/>
      <c r="BD1861" s="16"/>
      <c r="BE1861" s="16"/>
      <c r="BF1861" s="16"/>
      <c r="BG1861" s="16"/>
    </row>
    <row r="1862" spans="1:59" s="5" customFormat="1" x14ac:dyDescent="0.2">
      <c r="A1862"/>
      <c r="B1862"/>
      <c r="C1862"/>
      <c r="D1862"/>
      <c r="E1862"/>
      <c r="F1862"/>
      <c r="G1862"/>
      <c r="H1862"/>
      <c r="I1862"/>
      <c r="J1862"/>
      <c r="K1862"/>
      <c r="L1862"/>
      <c r="M1862" s="16"/>
      <c r="N1862" s="3">
        <v>1857</v>
      </c>
      <c r="O1862" s="3" t="str">
        <f t="shared" ref="O1862:O1925" si="253">IF($N$4&gt;=O1861,O1861+1,"NA")</f>
        <v>NA</v>
      </c>
      <c r="P1862" s="3" t="e">
        <f t="shared" si="249"/>
        <v>#VALUE!</v>
      </c>
      <c r="Q1862" s="3" t="e">
        <f t="shared" si="250"/>
        <v>#VALUE!</v>
      </c>
      <c r="R1862" s="3">
        <f t="shared" si="251"/>
        <v>0.99534568400201218</v>
      </c>
      <c r="S1862" s="3">
        <f t="shared" si="252"/>
        <v>-3.4280110062507863E-2</v>
      </c>
      <c r="T1862" s="16"/>
      <c r="U1862" s="1"/>
      <c r="V1862" s="1"/>
      <c r="W1862" s="1"/>
      <c r="X1862" s="1"/>
      <c r="Y1862" s="1"/>
      <c r="Z1862" s="1"/>
      <c r="AA1862" s="1"/>
      <c r="AB1862" s="1"/>
      <c r="AC1862" s="1"/>
      <c r="AD1862" s="1"/>
      <c r="AE1862" s="16"/>
      <c r="AF1862" s="16"/>
      <c r="AG1862" s="16"/>
      <c r="AH1862" s="16"/>
      <c r="AI1862" s="16"/>
      <c r="AJ1862" s="16"/>
      <c r="AK1862" s="16"/>
      <c r="AL1862" s="16"/>
      <c r="AM1862" s="16"/>
      <c r="AN1862" s="16"/>
      <c r="AO1862" s="16"/>
      <c r="AP1862" s="16"/>
      <c r="AQ1862" s="16"/>
      <c r="AR1862" s="16"/>
      <c r="AS1862" s="16"/>
      <c r="AT1862" s="16"/>
      <c r="AU1862" s="16"/>
      <c r="AV1862" s="16"/>
      <c r="AW1862" s="16"/>
      <c r="AX1862" s="16"/>
      <c r="AY1862" s="16"/>
      <c r="AZ1862" s="16"/>
      <c r="BA1862" s="16"/>
      <c r="BB1862" s="16"/>
      <c r="BC1862" s="16"/>
      <c r="BD1862" s="16"/>
      <c r="BE1862" s="16"/>
      <c r="BF1862" s="16"/>
      <c r="BG1862" s="16"/>
    </row>
    <row r="1863" spans="1:59" s="5" customFormat="1" x14ac:dyDescent="0.2">
      <c r="A1863"/>
      <c r="B1863"/>
      <c r="C1863"/>
      <c r="D1863"/>
      <c r="E1863"/>
      <c r="F1863"/>
      <c r="G1863"/>
      <c r="H1863"/>
      <c r="I1863"/>
      <c r="J1863"/>
      <c r="K1863"/>
      <c r="L1863"/>
      <c r="M1863" s="16"/>
      <c r="N1863" s="3">
        <v>1858</v>
      </c>
      <c r="O1863" s="3" t="str">
        <f t="shared" si="253"/>
        <v>NA</v>
      </c>
      <c r="P1863" s="3" t="e">
        <f t="shared" si="249"/>
        <v>#VALUE!</v>
      </c>
      <c r="Q1863" s="3" t="e">
        <f t="shared" si="250"/>
        <v>#VALUE!</v>
      </c>
      <c r="R1863" s="3">
        <f t="shared" si="251"/>
        <v>0.10212498682218529</v>
      </c>
      <c r="S1863" s="3">
        <f t="shared" si="252"/>
        <v>-0.49301445952724798</v>
      </c>
      <c r="T1863" s="16"/>
      <c r="U1863" s="1"/>
      <c r="V1863" s="1"/>
      <c r="W1863" s="1"/>
      <c r="X1863" s="1"/>
      <c r="Y1863" s="1"/>
      <c r="Z1863" s="1"/>
      <c r="AA1863" s="1"/>
      <c r="AB1863" s="1"/>
      <c r="AC1863" s="1"/>
      <c r="AD1863" s="1"/>
      <c r="AE1863" s="16"/>
      <c r="AF1863" s="16"/>
      <c r="AG1863" s="16"/>
      <c r="AH1863" s="16"/>
      <c r="AI1863" s="16"/>
      <c r="AJ1863" s="16"/>
      <c r="AK1863" s="16"/>
      <c r="AL1863" s="16"/>
      <c r="AM1863" s="16"/>
      <c r="AN1863" s="16"/>
      <c r="AO1863" s="16"/>
      <c r="AP1863" s="16"/>
      <c r="AQ1863" s="16"/>
      <c r="AR1863" s="16"/>
      <c r="AS1863" s="16"/>
      <c r="AT1863" s="16"/>
      <c r="AU1863" s="16"/>
      <c r="AV1863" s="16"/>
      <c r="AW1863" s="16"/>
      <c r="AX1863" s="16"/>
      <c r="AY1863" s="16"/>
      <c r="AZ1863" s="16"/>
      <c r="BA1863" s="16"/>
      <c r="BB1863" s="16"/>
      <c r="BC1863" s="16"/>
      <c r="BD1863" s="16"/>
      <c r="BE1863" s="16"/>
      <c r="BF1863" s="16"/>
      <c r="BG1863" s="16"/>
    </row>
    <row r="1864" spans="1:59" s="5" customFormat="1" x14ac:dyDescent="0.2">
      <c r="A1864"/>
      <c r="B1864"/>
      <c r="C1864"/>
      <c r="D1864"/>
      <c r="E1864"/>
      <c r="F1864"/>
      <c r="G1864"/>
      <c r="H1864"/>
      <c r="I1864"/>
      <c r="J1864"/>
      <c r="K1864"/>
      <c r="L1864"/>
      <c r="M1864" s="16"/>
      <c r="N1864" s="3">
        <v>1859</v>
      </c>
      <c r="O1864" s="3" t="str">
        <f t="shared" si="253"/>
        <v>NA</v>
      </c>
      <c r="P1864" s="3" t="e">
        <f t="shared" si="249"/>
        <v>#VALUE!</v>
      </c>
      <c r="Q1864" s="3" t="e">
        <f t="shared" si="250"/>
        <v>#VALUE!</v>
      </c>
      <c r="R1864" s="3">
        <f t="shared" si="251"/>
        <v>0.99069951362495812</v>
      </c>
      <c r="S1864" s="3">
        <f t="shared" si="252"/>
        <v>3.3644496541818288E-2</v>
      </c>
      <c r="T1864" s="16"/>
      <c r="U1864" s="1"/>
      <c r="V1864" s="1"/>
      <c r="W1864" s="1"/>
      <c r="X1864" s="1"/>
      <c r="Y1864" s="1"/>
      <c r="Z1864" s="1"/>
      <c r="AA1864" s="1"/>
      <c r="AB1864" s="1"/>
      <c r="AC1864" s="1"/>
      <c r="AD1864" s="1"/>
      <c r="AE1864" s="16"/>
      <c r="AF1864" s="16"/>
      <c r="AG1864" s="16"/>
      <c r="AH1864" s="16"/>
      <c r="AI1864" s="16"/>
      <c r="AJ1864" s="16"/>
      <c r="AK1864" s="16"/>
      <c r="AL1864" s="16"/>
      <c r="AM1864" s="16"/>
      <c r="AN1864" s="16"/>
      <c r="AO1864" s="16"/>
      <c r="AP1864" s="16"/>
      <c r="AQ1864" s="16"/>
      <c r="AR1864" s="16"/>
      <c r="AS1864" s="16"/>
      <c r="AT1864" s="16"/>
      <c r="AU1864" s="16"/>
      <c r="AV1864" s="16"/>
      <c r="AW1864" s="16"/>
      <c r="AX1864" s="16"/>
      <c r="AY1864" s="16"/>
      <c r="AZ1864" s="16"/>
      <c r="BA1864" s="16"/>
      <c r="BB1864" s="16"/>
      <c r="BC1864" s="16"/>
      <c r="BD1864" s="16"/>
      <c r="BE1864" s="16"/>
      <c r="BF1864" s="16"/>
      <c r="BG1864" s="16"/>
    </row>
    <row r="1865" spans="1:59" s="5" customFormat="1" x14ac:dyDescent="0.2">
      <c r="A1865"/>
      <c r="B1865"/>
      <c r="C1865"/>
      <c r="D1865"/>
      <c r="E1865"/>
      <c r="F1865"/>
      <c r="G1865"/>
      <c r="H1865"/>
      <c r="I1865"/>
      <c r="J1865"/>
      <c r="K1865"/>
      <c r="L1865"/>
      <c r="M1865" s="16"/>
      <c r="N1865" s="3">
        <v>1860</v>
      </c>
      <c r="O1865" s="3" t="str">
        <f t="shared" si="253"/>
        <v>NA</v>
      </c>
      <c r="P1865" s="3" t="e">
        <f t="shared" si="249"/>
        <v>#VALUE!</v>
      </c>
      <c r="Q1865" s="3" t="e">
        <f t="shared" si="250"/>
        <v>#VALUE!</v>
      </c>
      <c r="R1865" s="3">
        <f t="shared" si="251"/>
        <v>6.8083324548123547E-2</v>
      </c>
      <c r="S1865" s="3">
        <f t="shared" si="252"/>
        <v>4.6570269818346777E-3</v>
      </c>
      <c r="T1865" s="16"/>
      <c r="U1865" s="1"/>
      <c r="V1865" s="1"/>
      <c r="W1865" s="1"/>
      <c r="X1865" s="1"/>
      <c r="Y1865" s="1"/>
      <c r="Z1865" s="1"/>
      <c r="AA1865" s="1"/>
      <c r="AB1865" s="1"/>
      <c r="AC1865" s="1"/>
      <c r="AD1865" s="1"/>
      <c r="AE1865" s="16"/>
      <c r="AF1865" s="16"/>
      <c r="AG1865" s="16"/>
      <c r="AH1865" s="16"/>
      <c r="AI1865" s="16"/>
      <c r="AJ1865" s="16"/>
      <c r="AK1865" s="16"/>
      <c r="AL1865" s="16"/>
      <c r="AM1865" s="16"/>
      <c r="AN1865" s="16"/>
      <c r="AO1865" s="16"/>
      <c r="AP1865" s="16"/>
      <c r="AQ1865" s="16"/>
      <c r="AR1865" s="16"/>
      <c r="AS1865" s="16"/>
      <c r="AT1865" s="16"/>
      <c r="AU1865" s="16"/>
      <c r="AV1865" s="16"/>
      <c r="AW1865" s="16"/>
      <c r="AX1865" s="16"/>
      <c r="AY1865" s="16"/>
      <c r="AZ1865" s="16"/>
      <c r="BA1865" s="16"/>
      <c r="BB1865" s="16"/>
      <c r="BC1865" s="16"/>
      <c r="BD1865" s="16"/>
      <c r="BE1865" s="16"/>
      <c r="BF1865" s="16"/>
      <c r="BG1865" s="16"/>
    </row>
    <row r="1866" spans="1:59" s="5" customFormat="1" x14ac:dyDescent="0.2">
      <c r="A1866"/>
      <c r="B1866"/>
      <c r="C1866"/>
      <c r="D1866"/>
      <c r="E1866"/>
      <c r="F1866"/>
      <c r="G1866"/>
      <c r="H1866"/>
      <c r="I1866"/>
      <c r="J1866"/>
      <c r="K1866"/>
      <c r="L1866"/>
      <c r="M1866" s="16"/>
      <c r="N1866" s="3">
        <v>1861</v>
      </c>
      <c r="O1866" s="3" t="str">
        <f t="shared" si="253"/>
        <v>NA</v>
      </c>
      <c r="P1866" s="3" t="e">
        <f t="shared" si="249"/>
        <v>#VALUE!</v>
      </c>
      <c r="Q1866" s="3" t="e">
        <f t="shared" si="250"/>
        <v>#VALUE!</v>
      </c>
      <c r="R1866" s="3">
        <f t="shared" si="251"/>
        <v>0.98605334324790395</v>
      </c>
      <c r="S1866" s="3">
        <f t="shared" si="252"/>
        <v>0.10156910314614445</v>
      </c>
      <c r="T1866" s="16"/>
      <c r="U1866" s="1"/>
      <c r="V1866" s="1"/>
      <c r="W1866" s="1"/>
      <c r="X1866" s="1"/>
      <c r="Y1866" s="1"/>
      <c r="Z1866" s="1"/>
      <c r="AA1866" s="1"/>
      <c r="AB1866" s="1"/>
      <c r="AC1866" s="1"/>
      <c r="AD1866" s="1"/>
      <c r="AE1866" s="16"/>
      <c r="AF1866" s="16"/>
      <c r="AG1866" s="16"/>
      <c r="AH1866" s="16"/>
      <c r="AI1866" s="16"/>
      <c r="AJ1866" s="16"/>
      <c r="AK1866" s="16"/>
      <c r="AL1866" s="16"/>
      <c r="AM1866" s="16"/>
      <c r="AN1866" s="16"/>
      <c r="AO1866" s="16"/>
      <c r="AP1866" s="16"/>
      <c r="AQ1866" s="16"/>
      <c r="AR1866" s="16"/>
      <c r="AS1866" s="16"/>
      <c r="AT1866" s="16"/>
      <c r="AU1866" s="16"/>
      <c r="AV1866" s="16"/>
      <c r="AW1866" s="16"/>
      <c r="AX1866" s="16"/>
      <c r="AY1866" s="16"/>
      <c r="AZ1866" s="16"/>
      <c r="BA1866" s="16"/>
      <c r="BB1866" s="16"/>
      <c r="BC1866" s="16"/>
      <c r="BD1866" s="16"/>
      <c r="BE1866" s="16"/>
      <c r="BF1866" s="16"/>
      <c r="BG1866" s="16"/>
    </row>
    <row r="1867" spans="1:59" s="5" customFormat="1" x14ac:dyDescent="0.2">
      <c r="A1867"/>
      <c r="B1867"/>
      <c r="C1867"/>
      <c r="D1867"/>
      <c r="E1867"/>
      <c r="F1867"/>
      <c r="G1867"/>
      <c r="H1867"/>
      <c r="I1867"/>
      <c r="J1867"/>
      <c r="K1867"/>
      <c r="L1867"/>
      <c r="M1867" s="16"/>
      <c r="N1867" s="3">
        <v>1862</v>
      </c>
      <c r="O1867" s="3" t="str">
        <f t="shared" si="253"/>
        <v>NA</v>
      </c>
      <c r="P1867" s="3" t="e">
        <f t="shared" si="249"/>
        <v>#VALUE!</v>
      </c>
      <c r="Q1867" s="3" t="e">
        <f t="shared" si="250"/>
        <v>#VALUE!</v>
      </c>
      <c r="R1867" s="3">
        <f t="shared" si="251"/>
        <v>3.4041662274061808E-2</v>
      </c>
      <c r="S1867" s="3">
        <f t="shared" si="252"/>
        <v>0.50232851349091734</v>
      </c>
      <c r="T1867" s="16"/>
      <c r="U1867" s="1"/>
      <c r="V1867" s="1"/>
      <c r="W1867" s="1"/>
      <c r="X1867" s="1"/>
      <c r="Y1867" s="1"/>
      <c r="Z1867" s="1"/>
      <c r="AA1867" s="1"/>
      <c r="AB1867" s="1"/>
      <c r="AC1867" s="1"/>
      <c r="AD1867" s="1"/>
      <c r="AE1867" s="16"/>
      <c r="AF1867" s="16"/>
      <c r="AG1867" s="16"/>
      <c r="AH1867" s="16"/>
      <c r="AI1867" s="16"/>
      <c r="AJ1867" s="16"/>
      <c r="AK1867" s="16"/>
      <c r="AL1867" s="16"/>
      <c r="AM1867" s="16"/>
      <c r="AN1867" s="16"/>
      <c r="AO1867" s="16"/>
      <c r="AP1867" s="16"/>
      <c r="AQ1867" s="16"/>
      <c r="AR1867" s="16"/>
      <c r="AS1867" s="16"/>
      <c r="AT1867" s="16"/>
      <c r="AU1867" s="16"/>
      <c r="AV1867" s="16"/>
      <c r="AW1867" s="16"/>
      <c r="AX1867" s="16"/>
      <c r="AY1867" s="16"/>
      <c r="AZ1867" s="16"/>
      <c r="BA1867" s="16"/>
      <c r="BB1867" s="16"/>
      <c r="BC1867" s="16"/>
      <c r="BD1867" s="16"/>
      <c r="BE1867" s="16"/>
      <c r="BF1867" s="16"/>
      <c r="BG1867" s="16"/>
    </row>
    <row r="1868" spans="1:59" s="5" customFormat="1" x14ac:dyDescent="0.2">
      <c r="A1868"/>
      <c r="B1868"/>
      <c r="C1868"/>
      <c r="D1868"/>
      <c r="E1868"/>
      <c r="F1868"/>
      <c r="G1868"/>
      <c r="H1868"/>
      <c r="I1868"/>
      <c r="J1868"/>
      <c r="K1868"/>
      <c r="L1868"/>
      <c r="M1868" s="16"/>
      <c r="N1868" s="3">
        <v>1863</v>
      </c>
      <c r="O1868" s="3" t="str">
        <f t="shared" si="253"/>
        <v>NA</v>
      </c>
      <c r="P1868" s="3" t="e">
        <f t="shared" si="249"/>
        <v>#VALUE!</v>
      </c>
      <c r="Q1868" s="3" t="e">
        <f t="shared" si="250"/>
        <v>#VALUE!</v>
      </c>
      <c r="R1868" s="3">
        <f t="shared" si="251"/>
        <v>0.98140717287084989</v>
      </c>
      <c r="S1868" s="3">
        <f t="shared" si="252"/>
        <v>0.16949370975047062</v>
      </c>
      <c r="T1868" s="16"/>
      <c r="U1868" s="1"/>
      <c r="V1868" s="1"/>
      <c r="W1868" s="1"/>
      <c r="X1868" s="1"/>
      <c r="Y1868" s="1"/>
      <c r="Z1868" s="1"/>
      <c r="AA1868" s="1"/>
      <c r="AB1868" s="1"/>
      <c r="AC1868" s="1"/>
      <c r="AD1868" s="1"/>
      <c r="AE1868" s="16"/>
      <c r="AF1868" s="16"/>
      <c r="AG1868" s="16"/>
      <c r="AH1868" s="16"/>
      <c r="AI1868" s="16"/>
      <c r="AJ1868" s="16"/>
      <c r="AK1868" s="16"/>
      <c r="AL1868" s="16"/>
      <c r="AM1868" s="16"/>
      <c r="AN1868" s="16"/>
      <c r="AO1868" s="16"/>
      <c r="AP1868" s="16"/>
      <c r="AQ1868" s="16"/>
      <c r="AR1868" s="16"/>
      <c r="AS1868" s="16"/>
      <c r="AT1868" s="16"/>
      <c r="AU1868" s="16"/>
      <c r="AV1868" s="16"/>
      <c r="AW1868" s="16"/>
      <c r="AX1868" s="16"/>
      <c r="AY1868" s="16"/>
      <c r="AZ1868" s="16"/>
      <c r="BA1868" s="16"/>
      <c r="BB1868" s="16"/>
      <c r="BC1868" s="16"/>
      <c r="BD1868" s="16"/>
      <c r="BE1868" s="16"/>
      <c r="BF1868" s="16"/>
      <c r="BG1868" s="16"/>
    </row>
    <row r="1869" spans="1:59" s="5" customFormat="1" x14ac:dyDescent="0.2">
      <c r="A1869"/>
      <c r="B1869"/>
      <c r="C1869"/>
      <c r="D1869"/>
      <c r="E1869"/>
      <c r="F1869"/>
      <c r="G1869"/>
      <c r="H1869"/>
      <c r="I1869"/>
      <c r="J1869"/>
      <c r="K1869"/>
      <c r="L1869"/>
      <c r="M1869" s="16"/>
      <c r="N1869" s="3">
        <v>1864</v>
      </c>
      <c r="O1869" s="3" t="str">
        <f t="shared" si="253"/>
        <v>NA</v>
      </c>
      <c r="P1869" s="3" t="e">
        <f t="shared" si="249"/>
        <v>#VALUE!</v>
      </c>
      <c r="Q1869" s="3" t="e">
        <f t="shared" si="250"/>
        <v>#VALUE!</v>
      </c>
      <c r="R1869" s="3">
        <f t="shared" si="251"/>
        <v>6.1257422745431001E-17</v>
      </c>
      <c r="S1869" s="3">
        <f t="shared" si="252"/>
        <v>1</v>
      </c>
      <c r="T1869" s="16"/>
      <c r="U1869" s="1"/>
      <c r="V1869" s="1"/>
      <c r="W1869" s="1"/>
      <c r="X1869" s="1"/>
      <c r="Y1869" s="1"/>
      <c r="Z1869" s="1"/>
      <c r="AA1869" s="1"/>
      <c r="AB1869" s="1"/>
      <c r="AC1869" s="1"/>
      <c r="AD1869" s="1"/>
      <c r="AE1869" s="16"/>
      <c r="AF1869" s="16"/>
      <c r="AG1869" s="16"/>
      <c r="AH1869" s="16"/>
      <c r="AI1869" s="16"/>
      <c r="AJ1869" s="16"/>
      <c r="AK1869" s="16"/>
      <c r="AL1869" s="16"/>
      <c r="AM1869" s="16"/>
      <c r="AN1869" s="16"/>
      <c r="AO1869" s="16"/>
      <c r="AP1869" s="16"/>
      <c r="AQ1869" s="16"/>
      <c r="AR1869" s="16"/>
      <c r="AS1869" s="16"/>
      <c r="AT1869" s="16"/>
      <c r="AU1869" s="16"/>
      <c r="AV1869" s="16"/>
      <c r="AW1869" s="16"/>
      <c r="AX1869" s="16"/>
      <c r="AY1869" s="16"/>
      <c r="AZ1869" s="16"/>
      <c r="BA1869" s="16"/>
      <c r="BB1869" s="16"/>
      <c r="BC1869" s="16"/>
      <c r="BD1869" s="16"/>
      <c r="BE1869" s="16"/>
      <c r="BF1869" s="16"/>
      <c r="BG1869" s="16"/>
    </row>
    <row r="1870" spans="1:59" s="5" customFormat="1" x14ac:dyDescent="0.2">
      <c r="A1870"/>
      <c r="B1870"/>
      <c r="C1870"/>
      <c r="D1870"/>
      <c r="E1870"/>
      <c r="F1870"/>
      <c r="G1870"/>
      <c r="H1870"/>
      <c r="I1870"/>
      <c r="J1870"/>
      <c r="K1870"/>
      <c r="L1870"/>
      <c r="M1870" s="16"/>
      <c r="N1870" s="3">
        <v>1865</v>
      </c>
      <c r="O1870" s="3" t="str">
        <f t="shared" si="253"/>
        <v>NA</v>
      </c>
      <c r="P1870" s="3" t="e">
        <f t="shared" si="249"/>
        <v>#VALUE!</v>
      </c>
      <c r="Q1870" s="3" t="e">
        <f t="shared" si="250"/>
        <v>#VALUE!</v>
      </c>
      <c r="R1870" s="3">
        <f t="shared" si="251"/>
        <v>0.73198998057321507</v>
      </c>
      <c r="S1870" s="3">
        <f t="shared" si="252"/>
        <v>0.16949370975047068</v>
      </c>
      <c r="T1870" s="16"/>
      <c r="U1870" s="1"/>
      <c r="V1870" s="1"/>
      <c r="W1870" s="1"/>
      <c r="X1870" s="1"/>
      <c r="Y1870" s="1"/>
      <c r="Z1870" s="1"/>
      <c r="AA1870" s="1"/>
      <c r="AB1870" s="1"/>
      <c r="AC1870" s="1"/>
      <c r="AD1870" s="1"/>
      <c r="AE1870" s="16"/>
      <c r="AF1870" s="16"/>
      <c r="AG1870" s="16"/>
      <c r="AH1870" s="16"/>
      <c r="AI1870" s="16"/>
      <c r="AJ1870" s="16"/>
      <c r="AK1870" s="16"/>
      <c r="AL1870" s="16"/>
      <c r="AM1870" s="16"/>
      <c r="AN1870" s="16"/>
      <c r="AO1870" s="16"/>
      <c r="AP1870" s="16"/>
      <c r="AQ1870" s="16"/>
      <c r="AR1870" s="16"/>
      <c r="AS1870" s="16"/>
      <c r="AT1870" s="16"/>
      <c r="AU1870" s="16"/>
      <c r="AV1870" s="16"/>
      <c r="AW1870" s="16"/>
      <c r="AX1870" s="16"/>
      <c r="AY1870" s="16"/>
      <c r="AZ1870" s="16"/>
      <c r="BA1870" s="16"/>
      <c r="BB1870" s="16"/>
      <c r="BC1870" s="16"/>
      <c r="BD1870" s="16"/>
      <c r="BE1870" s="16"/>
      <c r="BF1870" s="16"/>
      <c r="BG1870" s="16"/>
    </row>
    <row r="1871" spans="1:59" s="5" customFormat="1" x14ac:dyDescent="0.2">
      <c r="A1871"/>
      <c r="B1871"/>
      <c r="C1871"/>
      <c r="D1871"/>
      <c r="E1871"/>
      <c r="F1871"/>
      <c r="G1871"/>
      <c r="H1871"/>
      <c r="I1871"/>
      <c r="J1871"/>
      <c r="K1871"/>
      <c r="L1871"/>
      <c r="M1871" s="16"/>
      <c r="N1871" s="3">
        <v>1866</v>
      </c>
      <c r="O1871" s="3" t="str">
        <f t="shared" si="253"/>
        <v>NA</v>
      </c>
      <c r="P1871" s="3" t="e">
        <f t="shared" si="249"/>
        <v>#VALUE!</v>
      </c>
      <c r="Q1871" s="3" t="e">
        <f t="shared" si="250"/>
        <v>#VALUE!</v>
      </c>
      <c r="R1871" s="3">
        <f t="shared" si="251"/>
        <v>-6.7449192789256249E-2</v>
      </c>
      <c r="S1871" s="3">
        <f t="shared" si="252"/>
        <v>0.99072932183694973</v>
      </c>
      <c r="T1871" s="16"/>
      <c r="U1871" s="1"/>
      <c r="V1871" s="1"/>
      <c r="W1871" s="1"/>
      <c r="X1871" s="1"/>
      <c r="Y1871" s="1"/>
      <c r="Z1871" s="1"/>
      <c r="AA1871" s="1"/>
      <c r="AB1871" s="1"/>
      <c r="AC1871" s="1"/>
      <c r="AD1871" s="1"/>
      <c r="AE1871" s="16"/>
      <c r="AF1871" s="16"/>
      <c r="AG1871" s="16"/>
      <c r="AH1871" s="16"/>
      <c r="AI1871" s="16"/>
      <c r="AJ1871" s="16"/>
      <c r="AK1871" s="16"/>
      <c r="AL1871" s="16"/>
      <c r="AM1871" s="16"/>
      <c r="AN1871" s="16"/>
      <c r="AO1871" s="16"/>
      <c r="AP1871" s="16"/>
      <c r="AQ1871" s="16"/>
      <c r="AR1871" s="16"/>
      <c r="AS1871" s="16"/>
      <c r="AT1871" s="16"/>
      <c r="AU1871" s="16"/>
      <c r="AV1871" s="16"/>
      <c r="AW1871" s="16"/>
      <c r="AX1871" s="16"/>
      <c r="AY1871" s="16"/>
      <c r="AZ1871" s="16"/>
      <c r="BA1871" s="16"/>
      <c r="BB1871" s="16"/>
      <c r="BC1871" s="16"/>
      <c r="BD1871" s="16"/>
      <c r="BE1871" s="16"/>
      <c r="BF1871" s="16"/>
      <c r="BG1871" s="16"/>
    </row>
    <row r="1872" spans="1:59" s="5" customFormat="1" x14ac:dyDescent="0.2">
      <c r="A1872"/>
      <c r="B1872"/>
      <c r="C1872"/>
      <c r="D1872"/>
      <c r="E1872"/>
      <c r="F1872"/>
      <c r="G1872"/>
      <c r="H1872"/>
      <c r="I1872"/>
      <c r="J1872"/>
      <c r="K1872"/>
      <c r="L1872"/>
      <c r="M1872" s="16"/>
      <c r="N1872" s="3">
        <v>1867</v>
      </c>
      <c r="O1872" s="3" t="str">
        <f t="shared" si="253"/>
        <v>NA</v>
      </c>
      <c r="P1872" s="3" t="e">
        <f t="shared" si="249"/>
        <v>#VALUE!</v>
      </c>
      <c r="Q1872" s="3" t="e">
        <f t="shared" si="250"/>
        <v>#VALUE!</v>
      </c>
      <c r="R1872" s="3">
        <f t="shared" si="251"/>
        <v>0.23780176635499956</v>
      </c>
      <c r="S1872" s="3">
        <f t="shared" si="252"/>
        <v>0.10156910314614465</v>
      </c>
      <c r="T1872" s="16"/>
      <c r="U1872" s="1"/>
      <c r="V1872" s="1"/>
      <c r="W1872" s="1"/>
      <c r="X1872" s="1"/>
      <c r="Y1872" s="1"/>
      <c r="Z1872" s="1"/>
      <c r="AA1872" s="1"/>
      <c r="AB1872" s="1"/>
      <c r="AC1872" s="1"/>
      <c r="AD1872" s="1"/>
      <c r="AE1872" s="16"/>
      <c r="AF1872" s="16"/>
      <c r="AG1872" s="16"/>
      <c r="AH1872" s="16"/>
      <c r="AI1872" s="16"/>
      <c r="AJ1872" s="16"/>
      <c r="AK1872" s="16"/>
      <c r="AL1872" s="16"/>
      <c r="AM1872" s="16"/>
      <c r="AN1872" s="16"/>
      <c r="AO1872" s="16"/>
      <c r="AP1872" s="16"/>
      <c r="AQ1872" s="16"/>
      <c r="AR1872" s="16"/>
      <c r="AS1872" s="16"/>
      <c r="AT1872" s="16"/>
      <c r="AU1872" s="16"/>
      <c r="AV1872" s="16"/>
      <c r="AW1872" s="16"/>
      <c r="AX1872" s="16"/>
      <c r="AY1872" s="16"/>
      <c r="AZ1872" s="16"/>
      <c r="BA1872" s="16"/>
      <c r="BB1872" s="16"/>
      <c r="BC1872" s="16"/>
      <c r="BD1872" s="16"/>
      <c r="BE1872" s="16"/>
      <c r="BF1872" s="16"/>
      <c r="BG1872" s="16"/>
    </row>
    <row r="1873" spans="1:59" s="5" customFormat="1" x14ac:dyDescent="0.2">
      <c r="A1873"/>
      <c r="B1873"/>
      <c r="C1873"/>
      <c r="D1873"/>
      <c r="E1873"/>
      <c r="F1873"/>
      <c r="G1873"/>
      <c r="H1873"/>
      <c r="I1873"/>
      <c r="J1873"/>
      <c r="K1873"/>
      <c r="L1873"/>
      <c r="M1873" s="16"/>
      <c r="N1873" s="3">
        <v>1868</v>
      </c>
      <c r="O1873" s="3" t="str">
        <f t="shared" si="253"/>
        <v>NA</v>
      </c>
      <c r="P1873" s="3" t="e">
        <f t="shared" si="249"/>
        <v>#VALUE!</v>
      </c>
      <c r="Q1873" s="3" t="e">
        <f t="shared" si="250"/>
        <v>#VALUE!</v>
      </c>
      <c r="R1873" s="3">
        <f t="shared" si="251"/>
        <v>-0.13489838557851255</v>
      </c>
      <c r="S1873" s="3">
        <f t="shared" si="252"/>
        <v>0.98145864367389946</v>
      </c>
      <c r="T1873" s="16"/>
      <c r="U1873" s="1"/>
      <c r="V1873" s="1"/>
      <c r="W1873" s="1"/>
      <c r="X1873" s="1"/>
      <c r="Y1873" s="1"/>
      <c r="Z1873" s="1"/>
      <c r="AA1873" s="1"/>
      <c r="AB1873" s="1"/>
      <c r="AC1873" s="1"/>
      <c r="AD1873" s="1"/>
      <c r="AE1873" s="16"/>
      <c r="AF1873" s="16"/>
      <c r="AG1873" s="16"/>
      <c r="AH1873" s="16"/>
      <c r="AI1873" s="16"/>
      <c r="AJ1873" s="16"/>
      <c r="AK1873" s="16"/>
      <c r="AL1873" s="16"/>
      <c r="AM1873" s="16"/>
      <c r="AN1873" s="16"/>
      <c r="AO1873" s="16"/>
      <c r="AP1873" s="16"/>
      <c r="AQ1873" s="16"/>
      <c r="AR1873" s="16"/>
      <c r="AS1873" s="16"/>
      <c r="AT1873" s="16"/>
      <c r="AU1873" s="16"/>
      <c r="AV1873" s="16"/>
      <c r="AW1873" s="16"/>
      <c r="AX1873" s="16"/>
      <c r="AY1873" s="16"/>
      <c r="AZ1873" s="16"/>
      <c r="BA1873" s="16"/>
      <c r="BB1873" s="16"/>
      <c r="BC1873" s="16"/>
      <c r="BD1873" s="16"/>
      <c r="BE1873" s="16"/>
      <c r="BF1873" s="16"/>
      <c r="BG1873" s="16"/>
    </row>
    <row r="1874" spans="1:59" s="5" customFormat="1" x14ac:dyDescent="0.2">
      <c r="A1874"/>
      <c r="B1874"/>
      <c r="C1874"/>
      <c r="D1874"/>
      <c r="E1874"/>
      <c r="F1874"/>
      <c r="G1874"/>
      <c r="H1874"/>
      <c r="I1874"/>
      <c r="J1874"/>
      <c r="K1874"/>
      <c r="L1874"/>
      <c r="M1874" s="16"/>
      <c r="N1874" s="3">
        <v>1869</v>
      </c>
      <c r="O1874" s="3" t="str">
        <f t="shared" si="253"/>
        <v>NA</v>
      </c>
      <c r="P1874" s="3" t="e">
        <f t="shared" si="249"/>
        <v>#VALUE!</v>
      </c>
      <c r="Q1874" s="3" t="e">
        <f t="shared" si="250"/>
        <v>#VALUE!</v>
      </c>
      <c r="R1874" s="3">
        <f t="shared" si="251"/>
        <v>-0.25638644786321602</v>
      </c>
      <c r="S1874" s="3">
        <f t="shared" si="252"/>
        <v>3.3644496541818628E-2</v>
      </c>
      <c r="T1874" s="16"/>
      <c r="U1874" s="1"/>
      <c r="V1874" s="1"/>
      <c r="W1874" s="1"/>
      <c r="X1874" s="1"/>
      <c r="Y1874" s="1"/>
      <c r="Z1874" s="1"/>
      <c r="AA1874" s="1"/>
      <c r="AB1874" s="1"/>
      <c r="AC1874" s="1"/>
      <c r="AD1874" s="1"/>
      <c r="AE1874" s="16"/>
      <c r="AF1874" s="16"/>
      <c r="AG1874" s="16"/>
      <c r="AH1874" s="16"/>
      <c r="AI1874" s="16"/>
      <c r="AJ1874" s="16"/>
      <c r="AK1874" s="16"/>
      <c r="AL1874" s="16"/>
      <c r="AM1874" s="16"/>
      <c r="AN1874" s="16"/>
      <c r="AO1874" s="16"/>
      <c r="AP1874" s="16"/>
      <c r="AQ1874" s="16"/>
      <c r="AR1874" s="16"/>
      <c r="AS1874" s="16"/>
      <c r="AT1874" s="16"/>
      <c r="AU1874" s="16"/>
      <c r="AV1874" s="16"/>
      <c r="AW1874" s="16"/>
      <c r="AX1874" s="16"/>
      <c r="AY1874" s="16"/>
      <c r="AZ1874" s="16"/>
      <c r="BA1874" s="16"/>
      <c r="BB1874" s="16"/>
      <c r="BC1874" s="16"/>
      <c r="BD1874" s="16"/>
      <c r="BE1874" s="16"/>
      <c r="BF1874" s="16"/>
      <c r="BG1874" s="16"/>
    </row>
    <row r="1875" spans="1:59" s="5" customFormat="1" x14ac:dyDescent="0.2">
      <c r="A1875"/>
      <c r="B1875"/>
      <c r="C1875"/>
      <c r="D1875"/>
      <c r="E1875"/>
      <c r="F1875"/>
      <c r="G1875"/>
      <c r="H1875"/>
      <c r="I1875"/>
      <c r="J1875"/>
      <c r="K1875"/>
      <c r="L1875"/>
      <c r="M1875" s="16"/>
      <c r="N1875" s="3">
        <v>1870</v>
      </c>
      <c r="O1875" s="3" t="str">
        <f t="shared" si="253"/>
        <v>NA</v>
      </c>
      <c r="P1875" s="3" t="e">
        <f t="shared" si="249"/>
        <v>#VALUE!</v>
      </c>
      <c r="Q1875" s="3" t="e">
        <f t="shared" si="250"/>
        <v>#VALUE!</v>
      </c>
      <c r="R1875" s="3">
        <f t="shared" si="251"/>
        <v>-0.20234757836776884</v>
      </c>
      <c r="S1875" s="3">
        <f t="shared" si="252"/>
        <v>0.97218796551084929</v>
      </c>
      <c r="T1875" s="16"/>
      <c r="U1875" s="1"/>
      <c r="V1875" s="1"/>
      <c r="W1875" s="1"/>
      <c r="X1875" s="1"/>
      <c r="Y1875" s="1"/>
      <c r="Z1875" s="1"/>
      <c r="AA1875" s="1"/>
      <c r="AB1875" s="1"/>
      <c r="AC1875" s="1"/>
      <c r="AD1875" s="1"/>
      <c r="AE1875" s="16"/>
      <c r="AF1875" s="16"/>
      <c r="AG1875" s="16"/>
      <c r="AH1875" s="16"/>
      <c r="AI1875" s="16"/>
      <c r="AJ1875" s="16"/>
      <c r="AK1875" s="16"/>
      <c r="AL1875" s="16"/>
      <c r="AM1875" s="16"/>
      <c r="AN1875" s="16"/>
      <c r="AO1875" s="16"/>
      <c r="AP1875" s="16"/>
      <c r="AQ1875" s="16"/>
      <c r="AR1875" s="16"/>
      <c r="AS1875" s="16"/>
      <c r="AT1875" s="16"/>
      <c r="AU1875" s="16"/>
      <c r="AV1875" s="16"/>
      <c r="AW1875" s="16"/>
      <c r="AX1875" s="16"/>
      <c r="AY1875" s="16"/>
      <c r="AZ1875" s="16"/>
      <c r="BA1875" s="16"/>
      <c r="BB1875" s="16"/>
      <c r="BC1875" s="16"/>
      <c r="BD1875" s="16"/>
      <c r="BE1875" s="16"/>
      <c r="BF1875" s="16"/>
      <c r="BG1875" s="16"/>
    </row>
    <row r="1876" spans="1:59" s="5" customFormat="1" x14ac:dyDescent="0.2">
      <c r="A1876"/>
      <c r="B1876"/>
      <c r="C1876"/>
      <c r="D1876"/>
      <c r="E1876"/>
      <c r="F1876"/>
      <c r="G1876"/>
      <c r="H1876"/>
      <c r="I1876"/>
      <c r="J1876"/>
      <c r="K1876"/>
      <c r="L1876"/>
      <c r="M1876" s="16"/>
      <c r="N1876" s="3">
        <v>1871</v>
      </c>
      <c r="O1876" s="3" t="str">
        <f t="shared" si="253"/>
        <v>NA</v>
      </c>
      <c r="P1876" s="3" t="e">
        <f t="shared" si="249"/>
        <v>#VALUE!</v>
      </c>
      <c r="Q1876" s="3" t="e">
        <f t="shared" si="250"/>
        <v>#VALUE!</v>
      </c>
      <c r="R1876" s="3">
        <f t="shared" si="251"/>
        <v>-0.75057466208143142</v>
      </c>
      <c r="S1876" s="3">
        <f t="shared" si="252"/>
        <v>-3.4280110062507391E-2</v>
      </c>
      <c r="T1876" s="16"/>
      <c r="U1876" s="1"/>
      <c r="V1876" s="1"/>
      <c r="W1876" s="1"/>
      <c r="X1876" s="1"/>
      <c r="Y1876" s="1"/>
      <c r="Z1876" s="1"/>
      <c r="AA1876" s="1"/>
      <c r="AB1876" s="1"/>
      <c r="AC1876" s="1"/>
      <c r="AD1876" s="1"/>
      <c r="AE1876" s="16"/>
      <c r="AF1876" s="16"/>
      <c r="AG1876" s="16"/>
      <c r="AH1876" s="16"/>
      <c r="AI1876" s="16"/>
      <c r="AJ1876" s="16"/>
      <c r="AK1876" s="16"/>
      <c r="AL1876" s="16"/>
      <c r="AM1876" s="16"/>
      <c r="AN1876" s="16"/>
      <c r="AO1876" s="16"/>
      <c r="AP1876" s="16"/>
      <c r="AQ1876" s="16"/>
      <c r="AR1876" s="16"/>
      <c r="AS1876" s="16"/>
      <c r="AT1876" s="16"/>
      <c r="AU1876" s="16"/>
      <c r="AV1876" s="16"/>
      <c r="AW1876" s="16"/>
      <c r="AX1876" s="16"/>
      <c r="AY1876" s="16"/>
      <c r="AZ1876" s="16"/>
      <c r="BA1876" s="16"/>
      <c r="BB1876" s="16"/>
      <c r="BC1876" s="16"/>
      <c r="BD1876" s="16"/>
      <c r="BE1876" s="16"/>
      <c r="BF1876" s="16"/>
      <c r="BG1876" s="16"/>
    </row>
    <row r="1877" spans="1:59" s="5" customFormat="1" x14ac:dyDescent="0.2">
      <c r="A1877"/>
      <c r="B1877"/>
      <c r="C1877"/>
      <c r="D1877"/>
      <c r="E1877"/>
      <c r="F1877"/>
      <c r="G1877"/>
      <c r="H1877"/>
      <c r="I1877"/>
      <c r="J1877"/>
      <c r="K1877"/>
      <c r="L1877"/>
      <c r="M1877" s="16"/>
      <c r="N1877" s="3">
        <v>1872</v>
      </c>
      <c r="O1877" s="3" t="str">
        <f t="shared" si="253"/>
        <v>NA</v>
      </c>
      <c r="P1877" s="3" t="e">
        <f t="shared" si="249"/>
        <v>#VALUE!</v>
      </c>
      <c r="Q1877" s="3" t="e">
        <f t="shared" si="250"/>
        <v>#VALUE!</v>
      </c>
      <c r="R1877" s="3">
        <f t="shared" si="251"/>
        <v>-0.26979677115702516</v>
      </c>
      <c r="S1877" s="3">
        <f t="shared" si="252"/>
        <v>0.96291728734779902</v>
      </c>
      <c r="T1877" s="16"/>
      <c r="U1877" s="1"/>
      <c r="V1877" s="1"/>
      <c r="W1877" s="1"/>
      <c r="X1877" s="1"/>
      <c r="Y1877" s="1"/>
      <c r="Z1877" s="1"/>
      <c r="AA1877" s="1"/>
      <c r="AB1877" s="1"/>
      <c r="AC1877" s="1"/>
      <c r="AD1877" s="1"/>
      <c r="AE1877" s="16"/>
      <c r="AF1877" s="16"/>
      <c r="AG1877" s="16"/>
      <c r="AH1877" s="16"/>
      <c r="AI1877" s="16"/>
      <c r="AJ1877" s="16"/>
      <c r="AK1877" s="16"/>
      <c r="AL1877" s="16"/>
      <c r="AM1877" s="16"/>
      <c r="AN1877" s="16"/>
      <c r="AO1877" s="16"/>
      <c r="AP1877" s="16"/>
      <c r="AQ1877" s="16"/>
      <c r="AR1877" s="16"/>
      <c r="AS1877" s="16"/>
      <c r="AT1877" s="16"/>
      <c r="AU1877" s="16"/>
      <c r="AV1877" s="16"/>
      <c r="AW1877" s="16"/>
      <c r="AX1877" s="16"/>
      <c r="AY1877" s="16"/>
      <c r="AZ1877" s="16"/>
      <c r="BA1877" s="16"/>
      <c r="BB1877" s="16"/>
      <c r="BC1877" s="16"/>
      <c r="BD1877" s="16"/>
      <c r="BE1877" s="16"/>
      <c r="BF1877" s="16"/>
      <c r="BG1877" s="16"/>
    </row>
    <row r="1878" spans="1:59" s="5" customFormat="1" x14ac:dyDescent="0.2">
      <c r="A1878"/>
      <c r="B1878"/>
      <c r="C1878"/>
      <c r="D1878"/>
      <c r="E1878"/>
      <c r="F1878"/>
      <c r="G1878"/>
      <c r="H1878"/>
      <c r="I1878"/>
      <c r="J1878"/>
      <c r="K1878"/>
      <c r="L1878"/>
      <c r="M1878" s="16"/>
      <c r="N1878" s="3">
        <v>1873</v>
      </c>
      <c r="O1878" s="3" t="str">
        <f t="shared" si="253"/>
        <v>NA</v>
      </c>
      <c r="P1878" s="3" t="e">
        <f t="shared" si="249"/>
        <v>#VALUE!</v>
      </c>
      <c r="Q1878" s="3" t="e">
        <f t="shared" si="250"/>
        <v>#VALUE!</v>
      </c>
      <c r="R1878" s="3">
        <f t="shared" si="251"/>
        <v>-0.99074278830657436</v>
      </c>
      <c r="S1878" s="3">
        <f t="shared" si="252"/>
        <v>-0.10157206321545989</v>
      </c>
      <c r="T1878" s="16"/>
      <c r="U1878" s="1"/>
      <c r="V1878" s="1"/>
      <c r="W1878" s="1"/>
      <c r="X1878" s="1"/>
      <c r="Y1878" s="1"/>
      <c r="Z1878" s="1"/>
      <c r="AA1878" s="1"/>
      <c r="AB1878" s="1"/>
      <c r="AC1878" s="1"/>
      <c r="AD1878" s="1"/>
      <c r="AE1878" s="16"/>
      <c r="AF1878" s="16"/>
      <c r="AG1878" s="16"/>
      <c r="AH1878" s="16"/>
      <c r="AI1878" s="16"/>
      <c r="AJ1878" s="16"/>
      <c r="AK1878" s="16"/>
      <c r="AL1878" s="16"/>
      <c r="AM1878" s="16"/>
      <c r="AN1878" s="16"/>
      <c r="AO1878" s="16"/>
      <c r="AP1878" s="16"/>
      <c r="AQ1878" s="16"/>
      <c r="AR1878" s="16"/>
      <c r="AS1878" s="16"/>
      <c r="AT1878" s="16"/>
      <c r="AU1878" s="16"/>
      <c r="AV1878" s="16"/>
      <c r="AW1878" s="16"/>
      <c r="AX1878" s="16"/>
      <c r="AY1878" s="16"/>
      <c r="AZ1878" s="16"/>
      <c r="BA1878" s="16"/>
      <c r="BB1878" s="16"/>
      <c r="BC1878" s="16"/>
      <c r="BD1878" s="16"/>
      <c r="BE1878" s="16"/>
      <c r="BF1878" s="16"/>
      <c r="BG1878" s="16"/>
    </row>
    <row r="1879" spans="1:59" s="5" customFormat="1" x14ac:dyDescent="0.2">
      <c r="A1879"/>
      <c r="B1879"/>
      <c r="C1879"/>
      <c r="D1879"/>
      <c r="E1879"/>
      <c r="F1879"/>
      <c r="G1879"/>
      <c r="H1879"/>
      <c r="I1879"/>
      <c r="J1879"/>
      <c r="K1879"/>
      <c r="L1879"/>
      <c r="M1879" s="16"/>
      <c r="N1879" s="3">
        <v>1874</v>
      </c>
      <c r="O1879" s="3" t="str">
        <f t="shared" si="253"/>
        <v>NA</v>
      </c>
      <c r="P1879" s="3" t="e">
        <f t="shared" si="249"/>
        <v>#VALUE!</v>
      </c>
      <c r="Q1879" s="3" t="e">
        <f t="shared" si="250"/>
        <v>#VALUE!</v>
      </c>
      <c r="R1879" s="3">
        <f t="shared" si="251"/>
        <v>-0.1683059160937071</v>
      </c>
      <c r="S1879" s="3">
        <f t="shared" si="252"/>
        <v>0.47451647900176663</v>
      </c>
      <c r="T1879" s="16"/>
      <c r="U1879" s="1"/>
      <c r="V1879" s="1"/>
      <c r="W1879" s="1"/>
      <c r="X1879" s="1"/>
      <c r="Y1879" s="1"/>
      <c r="Z1879" s="1"/>
      <c r="AA1879" s="1"/>
      <c r="AB1879" s="1"/>
      <c r="AC1879" s="1"/>
      <c r="AD1879" s="1"/>
      <c r="AE1879" s="16"/>
      <c r="AF1879" s="16"/>
      <c r="AG1879" s="16"/>
      <c r="AH1879" s="16"/>
      <c r="AI1879" s="16"/>
      <c r="AJ1879" s="16"/>
      <c r="AK1879" s="16"/>
      <c r="AL1879" s="16"/>
      <c r="AM1879" s="16"/>
      <c r="AN1879" s="16"/>
      <c r="AO1879" s="16"/>
      <c r="AP1879" s="16"/>
      <c r="AQ1879" s="16"/>
      <c r="AR1879" s="16"/>
      <c r="AS1879" s="16"/>
      <c r="AT1879" s="16"/>
      <c r="AU1879" s="16"/>
      <c r="AV1879" s="16"/>
      <c r="AW1879" s="16"/>
      <c r="AX1879" s="16"/>
      <c r="AY1879" s="16"/>
      <c r="AZ1879" s="16"/>
      <c r="BA1879" s="16"/>
      <c r="BB1879" s="16"/>
      <c r="BC1879" s="16"/>
      <c r="BD1879" s="16"/>
      <c r="BE1879" s="16"/>
      <c r="BF1879" s="16"/>
      <c r="BG1879" s="16"/>
    </row>
    <row r="1880" spans="1:59" s="5" customFormat="1" x14ac:dyDescent="0.2">
      <c r="A1880"/>
      <c r="B1880"/>
      <c r="C1880"/>
      <c r="D1880"/>
      <c r="E1880"/>
      <c r="F1880"/>
      <c r="G1880"/>
      <c r="H1880"/>
      <c r="I1880"/>
      <c r="J1880"/>
      <c r="K1880"/>
      <c r="L1880"/>
      <c r="M1880" s="16"/>
      <c r="N1880" s="3">
        <v>1875</v>
      </c>
      <c r="O1880" s="3" t="str">
        <f t="shared" si="253"/>
        <v>NA</v>
      </c>
      <c r="P1880" s="3" t="e">
        <f t="shared" si="249"/>
        <v>#VALUE!</v>
      </c>
      <c r="Q1880" s="3" t="e">
        <f t="shared" si="250"/>
        <v>#VALUE!</v>
      </c>
      <c r="R1880" s="3">
        <f t="shared" si="251"/>
        <v>-0.97689082653864467</v>
      </c>
      <c r="S1880" s="3">
        <f t="shared" si="252"/>
        <v>-0.16823136291703888</v>
      </c>
      <c r="T1880" s="16"/>
      <c r="U1880" s="1"/>
      <c r="V1880" s="1"/>
      <c r="W1880" s="1"/>
      <c r="X1880" s="1"/>
      <c r="Y1880" s="1"/>
      <c r="Z1880" s="1"/>
      <c r="AA1880" s="1"/>
      <c r="AB1880" s="1"/>
      <c r="AC1880" s="1"/>
      <c r="AD1880" s="1"/>
      <c r="AE1880" s="16"/>
      <c r="AF1880" s="16"/>
      <c r="AG1880" s="16"/>
      <c r="AH1880" s="16"/>
      <c r="AI1880" s="16"/>
      <c r="AJ1880" s="16"/>
      <c r="AK1880" s="16"/>
      <c r="AL1880" s="16"/>
      <c r="AM1880" s="16"/>
      <c r="AN1880" s="16"/>
      <c r="AO1880" s="16"/>
      <c r="AP1880" s="16"/>
      <c r="AQ1880" s="16"/>
      <c r="AR1880" s="16"/>
      <c r="AS1880" s="16"/>
      <c r="AT1880" s="16"/>
      <c r="AU1880" s="16"/>
      <c r="AV1880" s="16"/>
      <c r="AW1880" s="16"/>
      <c r="AX1880" s="16"/>
      <c r="AY1880" s="16"/>
      <c r="AZ1880" s="16"/>
      <c r="BA1880" s="16"/>
      <c r="BB1880" s="16"/>
      <c r="BC1880" s="16"/>
      <c r="BD1880" s="16"/>
      <c r="BE1880" s="16"/>
      <c r="BF1880" s="16"/>
      <c r="BG1880" s="16"/>
    </row>
    <row r="1881" spans="1:59" s="5" customFormat="1" x14ac:dyDescent="0.2">
      <c r="A1881"/>
      <c r="B1881"/>
      <c r="C1881"/>
      <c r="D1881"/>
      <c r="E1881"/>
      <c r="F1881"/>
      <c r="G1881"/>
      <c r="H1881"/>
      <c r="I1881"/>
      <c r="J1881"/>
      <c r="K1881"/>
      <c r="L1881"/>
      <c r="M1881" s="16"/>
      <c r="N1881" s="3">
        <v>1876</v>
      </c>
      <c r="O1881" s="3" t="str">
        <f t="shared" si="253"/>
        <v>NA</v>
      </c>
      <c r="P1881" s="3" t="e">
        <f t="shared" si="249"/>
        <v>#VALUE!</v>
      </c>
      <c r="Q1881" s="3" t="e">
        <f t="shared" si="250"/>
        <v>#VALUE!</v>
      </c>
      <c r="R1881" s="3">
        <f t="shared" si="251"/>
        <v>-6.6815061030389061E-2</v>
      </c>
      <c r="S1881" s="3">
        <f t="shared" si="252"/>
        <v>-1.3884329344265811E-2</v>
      </c>
      <c r="T1881" s="16"/>
      <c r="U1881" s="1"/>
      <c r="V1881" s="1"/>
      <c r="W1881" s="1"/>
      <c r="X1881" s="1"/>
      <c r="Y1881" s="1"/>
      <c r="Z1881" s="1"/>
      <c r="AA1881" s="1"/>
      <c r="AB1881" s="1"/>
      <c r="AC1881" s="1"/>
      <c r="AD1881" s="1"/>
      <c r="AE1881" s="16"/>
      <c r="AF1881" s="16"/>
      <c r="AG1881" s="16"/>
      <c r="AH1881" s="16"/>
      <c r="AI1881" s="16"/>
      <c r="AJ1881" s="16"/>
      <c r="AK1881" s="16"/>
      <c r="AL1881" s="16"/>
      <c r="AM1881" s="16"/>
      <c r="AN1881" s="16"/>
      <c r="AO1881" s="16"/>
      <c r="AP1881" s="16"/>
      <c r="AQ1881" s="16"/>
      <c r="AR1881" s="16"/>
      <c r="AS1881" s="16"/>
      <c r="AT1881" s="16"/>
      <c r="AU1881" s="16"/>
      <c r="AV1881" s="16"/>
      <c r="AW1881" s="16"/>
      <c r="AX1881" s="16"/>
      <c r="AY1881" s="16"/>
      <c r="AZ1881" s="16"/>
      <c r="BA1881" s="16"/>
      <c r="BB1881" s="16"/>
      <c r="BC1881" s="16"/>
      <c r="BD1881" s="16"/>
      <c r="BE1881" s="16"/>
      <c r="BF1881" s="16"/>
      <c r="BG1881" s="16"/>
    </row>
    <row r="1882" spans="1:59" s="5" customFormat="1" x14ac:dyDescent="0.2">
      <c r="A1882"/>
      <c r="B1882"/>
      <c r="C1882"/>
      <c r="D1882"/>
      <c r="E1882"/>
      <c r="F1882"/>
      <c r="G1882"/>
      <c r="H1882"/>
      <c r="I1882"/>
      <c r="J1882"/>
      <c r="K1882"/>
      <c r="L1882"/>
      <c r="M1882" s="16"/>
      <c r="N1882" s="3">
        <v>1877</v>
      </c>
      <c r="O1882" s="3" t="str">
        <f t="shared" si="253"/>
        <v>NA</v>
      </c>
      <c r="P1882" s="3" t="e">
        <f t="shared" si="249"/>
        <v>#VALUE!</v>
      </c>
      <c r="Q1882" s="3" t="e">
        <f t="shared" si="250"/>
        <v>#VALUE!</v>
      </c>
      <c r="R1882" s="3">
        <f t="shared" si="251"/>
        <v>-0.96303886477071488</v>
      </c>
      <c r="S1882" s="3">
        <f t="shared" si="252"/>
        <v>-0.23489066261861785</v>
      </c>
      <c r="T1882" s="16"/>
      <c r="U1882" s="1"/>
      <c r="V1882" s="1"/>
      <c r="W1882" s="1"/>
      <c r="X1882" s="1"/>
      <c r="Y1882" s="1"/>
      <c r="Z1882" s="1"/>
      <c r="AA1882" s="1"/>
      <c r="AB1882" s="1"/>
      <c r="AC1882" s="1"/>
      <c r="AD1882" s="1"/>
      <c r="AE1882" s="16"/>
      <c r="AF1882" s="16"/>
      <c r="AG1882" s="16"/>
      <c r="AH1882" s="16"/>
      <c r="AI1882" s="16"/>
      <c r="AJ1882" s="16"/>
      <c r="AK1882" s="16"/>
      <c r="AL1882" s="16"/>
      <c r="AM1882" s="16"/>
      <c r="AN1882" s="16"/>
      <c r="AO1882" s="16"/>
      <c r="AP1882" s="16"/>
      <c r="AQ1882" s="16"/>
      <c r="AR1882" s="16"/>
      <c r="AS1882" s="16"/>
      <c r="AT1882" s="16"/>
      <c r="AU1882" s="16"/>
      <c r="AV1882" s="16"/>
      <c r="AW1882" s="16"/>
      <c r="AX1882" s="16"/>
      <c r="AY1882" s="16"/>
      <c r="AZ1882" s="16"/>
      <c r="BA1882" s="16"/>
      <c r="BB1882" s="16"/>
      <c r="BC1882" s="16"/>
      <c r="BD1882" s="16"/>
      <c r="BE1882" s="16"/>
      <c r="BF1882" s="16"/>
      <c r="BG1882" s="16"/>
    </row>
    <row r="1883" spans="1:59" s="5" customFormat="1" x14ac:dyDescent="0.2">
      <c r="A1883"/>
      <c r="B1883"/>
      <c r="C1883"/>
      <c r="D1883"/>
      <c r="E1883"/>
      <c r="F1883"/>
      <c r="G1883"/>
      <c r="H1883"/>
      <c r="I1883"/>
      <c r="J1883"/>
      <c r="K1883"/>
      <c r="L1883"/>
      <c r="M1883" s="16"/>
      <c r="N1883" s="3">
        <v>1878</v>
      </c>
      <c r="O1883" s="3" t="str">
        <f t="shared" si="253"/>
        <v>NA</v>
      </c>
      <c r="P1883" s="3" t="e">
        <f t="shared" si="249"/>
        <v>#VALUE!</v>
      </c>
      <c r="Q1883" s="3" t="e">
        <f t="shared" si="250"/>
        <v>#VALUE!</v>
      </c>
      <c r="R1883" s="3">
        <f t="shared" si="251"/>
        <v>3.4675794032928989E-2</v>
      </c>
      <c r="S1883" s="3">
        <f t="shared" si="252"/>
        <v>-0.50228513769029826</v>
      </c>
      <c r="T1883" s="16"/>
      <c r="U1883" s="1"/>
      <c r="V1883" s="1"/>
      <c r="W1883" s="1"/>
      <c r="X1883" s="1"/>
      <c r="Y1883" s="1"/>
      <c r="Z1883" s="1"/>
      <c r="AA1883" s="1"/>
      <c r="AB1883" s="1"/>
      <c r="AC1883" s="1"/>
      <c r="AD1883" s="1"/>
      <c r="AE1883" s="16"/>
      <c r="AF1883" s="16"/>
      <c r="AG1883" s="16"/>
      <c r="AH1883" s="16"/>
      <c r="AI1883" s="16"/>
      <c r="AJ1883" s="16"/>
      <c r="AK1883" s="16"/>
      <c r="AL1883" s="16"/>
      <c r="AM1883" s="16"/>
      <c r="AN1883" s="16"/>
      <c r="AO1883" s="16"/>
      <c r="AP1883" s="16"/>
      <c r="AQ1883" s="16"/>
      <c r="AR1883" s="16"/>
      <c r="AS1883" s="16"/>
      <c r="AT1883" s="16"/>
      <c r="AU1883" s="16"/>
      <c r="AV1883" s="16"/>
      <c r="AW1883" s="16"/>
      <c r="AX1883" s="16"/>
      <c r="AY1883" s="16"/>
      <c r="AZ1883" s="16"/>
      <c r="BA1883" s="16"/>
      <c r="BB1883" s="16"/>
      <c r="BC1883" s="16"/>
      <c r="BD1883" s="16"/>
      <c r="BE1883" s="16"/>
      <c r="BF1883" s="16"/>
      <c r="BG1883" s="16"/>
    </row>
    <row r="1884" spans="1:59" s="5" customFormat="1" x14ac:dyDescent="0.2">
      <c r="A1884"/>
      <c r="B1884"/>
      <c r="C1884"/>
      <c r="D1884"/>
      <c r="E1884"/>
      <c r="F1884"/>
      <c r="G1884"/>
      <c r="H1884"/>
      <c r="I1884"/>
      <c r="J1884"/>
      <c r="K1884"/>
      <c r="L1884"/>
      <c r="M1884" s="16"/>
      <c r="N1884" s="3">
        <v>1879</v>
      </c>
      <c r="O1884" s="3" t="str">
        <f t="shared" si="253"/>
        <v>NA</v>
      </c>
      <c r="P1884" s="3" t="e">
        <f t="shared" si="249"/>
        <v>#VALUE!</v>
      </c>
      <c r="Q1884" s="3" t="e">
        <f t="shared" si="250"/>
        <v>#VALUE!</v>
      </c>
      <c r="R1884" s="3">
        <f t="shared" si="251"/>
        <v>-0.9491869030027853</v>
      </c>
      <c r="S1884" s="3">
        <f t="shared" si="252"/>
        <v>-0.30154996232019682</v>
      </c>
      <c r="T1884" s="16"/>
      <c r="U1884" s="1"/>
      <c r="V1884" s="1"/>
      <c r="W1884" s="1"/>
      <c r="X1884" s="1"/>
      <c r="Y1884" s="1"/>
      <c r="Z1884" s="1"/>
      <c r="AA1884" s="1"/>
      <c r="AB1884" s="1"/>
      <c r="AC1884" s="1"/>
      <c r="AD1884" s="1"/>
      <c r="AE1884" s="16"/>
      <c r="AF1884" s="16"/>
      <c r="AG1884" s="16"/>
      <c r="AH1884" s="16"/>
      <c r="AI1884" s="16"/>
      <c r="AJ1884" s="16"/>
      <c r="AK1884" s="16"/>
      <c r="AL1884" s="16"/>
      <c r="AM1884" s="16"/>
      <c r="AN1884" s="16"/>
      <c r="AO1884" s="16"/>
      <c r="AP1884" s="16"/>
      <c r="AQ1884" s="16"/>
      <c r="AR1884" s="16"/>
      <c r="AS1884" s="16"/>
      <c r="AT1884" s="16"/>
      <c r="AU1884" s="16"/>
      <c r="AV1884" s="16"/>
      <c r="AW1884" s="16"/>
      <c r="AX1884" s="16"/>
      <c r="AY1884" s="16"/>
      <c r="AZ1884" s="16"/>
      <c r="BA1884" s="16"/>
      <c r="BB1884" s="16"/>
      <c r="BC1884" s="16"/>
      <c r="BD1884" s="16"/>
      <c r="BE1884" s="16"/>
      <c r="BF1884" s="16"/>
      <c r="BG1884" s="16"/>
    </row>
    <row r="1885" spans="1:59" s="5" customFormat="1" x14ac:dyDescent="0.2">
      <c r="A1885"/>
      <c r="B1885"/>
      <c r="C1885"/>
      <c r="D1885"/>
      <c r="E1885"/>
      <c r="F1885"/>
      <c r="G1885"/>
      <c r="H1885"/>
      <c r="I1885"/>
      <c r="J1885"/>
      <c r="K1885"/>
      <c r="L1885"/>
      <c r="M1885" s="16"/>
      <c r="N1885" s="3">
        <v>1880</v>
      </c>
      <c r="O1885" s="3" t="str">
        <f t="shared" si="253"/>
        <v>NA</v>
      </c>
      <c r="P1885" s="3" t="e">
        <f t="shared" si="249"/>
        <v>#VALUE!</v>
      </c>
      <c r="Q1885" s="3" t="e">
        <f t="shared" si="250"/>
        <v>#VALUE!</v>
      </c>
      <c r="R1885" s="3">
        <f t="shared" si="251"/>
        <v>0.13616664909624704</v>
      </c>
      <c r="S1885" s="3">
        <f t="shared" si="252"/>
        <v>-0.99068594603633064</v>
      </c>
      <c r="T1885" s="16"/>
      <c r="U1885" s="1"/>
      <c r="V1885" s="1"/>
      <c r="W1885" s="1"/>
      <c r="X1885" s="1"/>
      <c r="Y1885" s="1"/>
      <c r="Z1885" s="1"/>
      <c r="AA1885" s="1"/>
      <c r="AB1885" s="1"/>
      <c r="AC1885" s="1"/>
      <c r="AD1885" s="1"/>
      <c r="AE1885" s="16"/>
      <c r="AF1885" s="16"/>
      <c r="AG1885" s="16"/>
      <c r="AH1885" s="16"/>
      <c r="AI1885" s="16"/>
      <c r="AJ1885" s="16"/>
      <c r="AK1885" s="16"/>
      <c r="AL1885" s="16"/>
      <c r="AM1885" s="16"/>
      <c r="AN1885" s="16"/>
      <c r="AO1885" s="16"/>
      <c r="AP1885" s="16"/>
      <c r="AQ1885" s="16"/>
      <c r="AR1885" s="16"/>
      <c r="AS1885" s="16"/>
      <c r="AT1885" s="16"/>
      <c r="AU1885" s="16"/>
      <c r="AV1885" s="16"/>
      <c r="AW1885" s="16"/>
      <c r="AX1885" s="16"/>
      <c r="AY1885" s="16"/>
      <c r="AZ1885" s="16"/>
      <c r="BA1885" s="16"/>
      <c r="BB1885" s="16"/>
      <c r="BC1885" s="16"/>
      <c r="BD1885" s="16"/>
      <c r="BE1885" s="16"/>
      <c r="BF1885" s="16"/>
      <c r="BG1885" s="16"/>
    </row>
    <row r="1886" spans="1:59" s="5" customFormat="1" x14ac:dyDescent="0.2">
      <c r="A1886"/>
      <c r="B1886"/>
      <c r="C1886"/>
      <c r="D1886"/>
      <c r="E1886"/>
      <c r="F1886"/>
      <c r="G1886"/>
      <c r="H1886"/>
      <c r="I1886"/>
      <c r="J1886"/>
      <c r="K1886"/>
      <c r="L1886"/>
      <c r="M1886" s="16"/>
      <c r="N1886" s="3">
        <v>1881</v>
      </c>
      <c r="O1886" s="3" t="str">
        <f t="shared" si="253"/>
        <v>NA</v>
      </c>
      <c r="P1886" s="3" t="e">
        <f t="shared" si="249"/>
        <v>#VALUE!</v>
      </c>
      <c r="Q1886" s="3" t="e">
        <f t="shared" si="250"/>
        <v>#VALUE!</v>
      </c>
      <c r="R1886" s="3">
        <f t="shared" si="251"/>
        <v>-0.70209279589367746</v>
      </c>
      <c r="S1886" s="3">
        <f t="shared" si="252"/>
        <v>-0.26758765901803383</v>
      </c>
      <c r="T1886" s="16"/>
      <c r="U1886" s="1"/>
      <c r="V1886" s="1"/>
      <c r="W1886" s="1"/>
      <c r="X1886" s="1"/>
      <c r="Y1886" s="1"/>
      <c r="Z1886" s="1"/>
      <c r="AA1886" s="1"/>
      <c r="AB1886" s="1"/>
      <c r="AC1886" s="1"/>
      <c r="AD1886" s="1"/>
      <c r="AE1886" s="16"/>
      <c r="AF1886" s="16"/>
      <c r="AG1886" s="16"/>
      <c r="AH1886" s="16"/>
      <c r="AI1886" s="16"/>
      <c r="AJ1886" s="16"/>
      <c r="AK1886" s="16"/>
      <c r="AL1886" s="16"/>
      <c r="AM1886" s="16"/>
      <c r="AN1886" s="16"/>
      <c r="AO1886" s="16"/>
      <c r="AP1886" s="16"/>
      <c r="AQ1886" s="16"/>
      <c r="AR1886" s="16"/>
      <c r="AS1886" s="16"/>
      <c r="AT1886" s="16"/>
      <c r="AU1886" s="16"/>
      <c r="AV1886" s="16"/>
      <c r="AW1886" s="16"/>
      <c r="AX1886" s="16"/>
      <c r="AY1886" s="16"/>
      <c r="AZ1886" s="16"/>
      <c r="BA1886" s="16"/>
      <c r="BB1886" s="16"/>
      <c r="BC1886" s="16"/>
      <c r="BD1886" s="16"/>
      <c r="BE1886" s="16"/>
      <c r="BF1886" s="16"/>
      <c r="BG1886" s="16"/>
    </row>
    <row r="1887" spans="1:59" s="5" customFormat="1" x14ac:dyDescent="0.2">
      <c r="A1887"/>
      <c r="B1887"/>
      <c r="C1887"/>
      <c r="D1887"/>
      <c r="E1887"/>
      <c r="F1887"/>
      <c r="G1887"/>
      <c r="H1887"/>
      <c r="I1887"/>
      <c r="J1887"/>
      <c r="K1887"/>
      <c r="L1887"/>
      <c r="M1887" s="16"/>
      <c r="N1887" s="3">
        <v>1882</v>
      </c>
      <c r="O1887" s="3" t="str">
        <f t="shared" si="253"/>
        <v>NA</v>
      </c>
      <c r="P1887" s="3" t="e">
        <f t="shared" si="249"/>
        <v>#VALUE!</v>
      </c>
      <c r="Q1887" s="3" t="e">
        <f t="shared" si="250"/>
        <v>#VALUE!</v>
      </c>
      <c r="R1887" s="3">
        <f t="shared" si="251"/>
        <v>0.20172525928374563</v>
      </c>
      <c r="S1887" s="3">
        <f t="shared" si="252"/>
        <v>-0.97231728490361125</v>
      </c>
      <c r="T1887" s="16"/>
      <c r="U1887" s="1"/>
      <c r="V1887" s="1"/>
      <c r="W1887" s="1"/>
      <c r="X1887" s="1"/>
      <c r="Y1887" s="1"/>
      <c r="Z1887" s="1"/>
      <c r="AA1887" s="1"/>
      <c r="AB1887" s="1"/>
      <c r="AC1887" s="1"/>
      <c r="AD1887" s="1"/>
      <c r="AE1887" s="16"/>
      <c r="AF1887" s="16"/>
      <c r="AG1887" s="16"/>
      <c r="AH1887" s="16"/>
      <c r="AI1887" s="16"/>
      <c r="AJ1887" s="16"/>
      <c r="AK1887" s="16"/>
      <c r="AL1887" s="16"/>
      <c r="AM1887" s="16"/>
      <c r="AN1887" s="16"/>
      <c r="AO1887" s="16"/>
      <c r="AP1887" s="16"/>
      <c r="AQ1887" s="16"/>
      <c r="AR1887" s="16"/>
      <c r="AS1887" s="16"/>
      <c r="AT1887" s="16"/>
      <c r="AU1887" s="16"/>
      <c r="AV1887" s="16"/>
      <c r="AW1887" s="16"/>
      <c r="AX1887" s="16"/>
      <c r="AY1887" s="16"/>
      <c r="AZ1887" s="16"/>
      <c r="BA1887" s="16"/>
      <c r="BB1887" s="16"/>
      <c r="BC1887" s="16"/>
      <c r="BD1887" s="16"/>
      <c r="BE1887" s="16"/>
      <c r="BF1887" s="16"/>
      <c r="BG1887" s="16"/>
    </row>
    <row r="1888" spans="1:59" s="5" customFormat="1" x14ac:dyDescent="0.2">
      <c r="A1888"/>
      <c r="B1888"/>
      <c r="C1888"/>
      <c r="D1888"/>
      <c r="E1888"/>
      <c r="F1888"/>
      <c r="G1888"/>
      <c r="H1888"/>
      <c r="I1888"/>
      <c r="J1888"/>
      <c r="K1888"/>
      <c r="L1888"/>
      <c r="M1888" s="16"/>
      <c r="N1888" s="3">
        <v>1883</v>
      </c>
      <c r="O1888" s="3" t="str">
        <f t="shared" si="253"/>
        <v>NA</v>
      </c>
      <c r="P1888" s="3" t="e">
        <f t="shared" si="249"/>
        <v>#VALUE!</v>
      </c>
      <c r="Q1888" s="3" t="e">
        <f t="shared" si="250"/>
        <v>#VALUE!</v>
      </c>
      <c r="R1888" s="3">
        <f t="shared" si="251"/>
        <v>-0.22175654344339163</v>
      </c>
      <c r="S1888" s="3">
        <f t="shared" si="252"/>
        <v>-0.13300375271212883</v>
      </c>
      <c r="T1888" s="16"/>
      <c r="U1888" s="1"/>
      <c r="V1888" s="1"/>
      <c r="W1888" s="1"/>
      <c r="X1888" s="1"/>
      <c r="Y1888" s="1"/>
      <c r="Z1888" s="1"/>
      <c r="AA1888" s="1"/>
      <c r="AB1888" s="1"/>
      <c r="AC1888" s="1"/>
      <c r="AD1888" s="1"/>
      <c r="AE1888" s="16"/>
      <c r="AF1888" s="16"/>
      <c r="AG1888" s="16"/>
      <c r="AH1888" s="16"/>
      <c r="AI1888" s="16"/>
      <c r="AJ1888" s="16"/>
      <c r="AK1888" s="16"/>
      <c r="AL1888" s="16"/>
      <c r="AM1888" s="16"/>
      <c r="AN1888" s="16"/>
      <c r="AO1888" s="16"/>
      <c r="AP1888" s="16"/>
      <c r="AQ1888" s="16"/>
      <c r="AR1888" s="16"/>
      <c r="AS1888" s="16"/>
      <c r="AT1888" s="16"/>
      <c r="AU1888" s="16"/>
      <c r="AV1888" s="16"/>
      <c r="AW1888" s="16"/>
      <c r="AX1888" s="16"/>
      <c r="AY1888" s="16"/>
      <c r="AZ1888" s="16"/>
      <c r="BA1888" s="16"/>
      <c r="BB1888" s="16"/>
      <c r="BC1888" s="16"/>
      <c r="BD1888" s="16"/>
      <c r="BE1888" s="16"/>
      <c r="BF1888" s="16"/>
      <c r="BG1888" s="16"/>
    </row>
    <row r="1889" spans="1:59" s="5" customFormat="1" x14ac:dyDescent="0.2">
      <c r="A1889"/>
      <c r="B1889"/>
      <c r="C1889"/>
      <c r="D1889"/>
      <c r="E1889"/>
      <c r="F1889"/>
      <c r="G1889"/>
      <c r="H1889"/>
      <c r="I1889"/>
      <c r="J1889"/>
      <c r="K1889"/>
      <c r="L1889"/>
      <c r="M1889" s="16"/>
      <c r="N1889" s="3">
        <v>1884</v>
      </c>
      <c r="O1889" s="3" t="str">
        <f t="shared" si="253"/>
        <v>NA</v>
      </c>
      <c r="P1889" s="3" t="e">
        <f t="shared" si="249"/>
        <v>#VALUE!</v>
      </c>
      <c r="Q1889" s="3" t="e">
        <f t="shared" si="250"/>
        <v>#VALUE!</v>
      </c>
      <c r="R1889" s="3">
        <f t="shared" si="251"/>
        <v>0.26728386947124416</v>
      </c>
      <c r="S1889" s="3">
        <f t="shared" si="252"/>
        <v>-0.95394862377089185</v>
      </c>
      <c r="T1889" s="16"/>
      <c r="U1889" s="1"/>
      <c r="V1889" s="1"/>
      <c r="W1889" s="1"/>
      <c r="X1889" s="1"/>
      <c r="Y1889" s="1"/>
      <c r="Z1889" s="1"/>
      <c r="AA1889" s="1"/>
      <c r="AB1889" s="1"/>
      <c r="AC1889" s="1"/>
      <c r="AD1889" s="1"/>
      <c r="AE1889" s="16"/>
      <c r="AF1889" s="16"/>
      <c r="AG1889" s="16"/>
      <c r="AH1889" s="16"/>
      <c r="AI1889" s="16"/>
      <c r="AJ1889" s="16"/>
      <c r="AK1889" s="16"/>
      <c r="AL1889" s="16"/>
      <c r="AM1889" s="16"/>
      <c r="AN1889" s="16"/>
      <c r="AO1889" s="16"/>
      <c r="AP1889" s="16"/>
      <c r="AQ1889" s="16"/>
      <c r="AR1889" s="16"/>
      <c r="AS1889" s="16"/>
      <c r="AT1889" s="16"/>
      <c r="AU1889" s="16"/>
      <c r="AV1889" s="16"/>
      <c r="AW1889" s="16"/>
      <c r="AX1889" s="16"/>
      <c r="AY1889" s="16"/>
      <c r="AZ1889" s="16"/>
      <c r="BA1889" s="16"/>
      <c r="BB1889" s="16"/>
      <c r="BC1889" s="16"/>
      <c r="BD1889" s="16"/>
      <c r="BE1889" s="16"/>
      <c r="BF1889" s="16"/>
      <c r="BG1889" s="16"/>
    </row>
    <row r="1890" spans="1:59" s="5" customFormat="1" x14ac:dyDescent="0.2">
      <c r="A1890"/>
      <c r="B1890"/>
      <c r="C1890"/>
      <c r="D1890"/>
      <c r="E1890"/>
      <c r="F1890"/>
      <c r="G1890"/>
      <c r="H1890"/>
      <c r="I1890"/>
      <c r="J1890"/>
      <c r="K1890"/>
      <c r="L1890"/>
      <c r="M1890" s="16"/>
      <c r="N1890" s="3">
        <v>1885</v>
      </c>
      <c r="O1890" s="3" t="str">
        <f t="shared" si="253"/>
        <v>NA</v>
      </c>
      <c r="P1890" s="3" t="e">
        <f t="shared" si="249"/>
        <v>#VALUE!</v>
      </c>
      <c r="Q1890" s="3" t="e">
        <f t="shared" si="250"/>
        <v>#VALUE!</v>
      </c>
      <c r="R1890" s="3">
        <f t="shared" si="251"/>
        <v>0.25857970900689414</v>
      </c>
      <c r="S1890" s="3">
        <f t="shared" si="252"/>
        <v>1.5801535937761679E-3</v>
      </c>
      <c r="T1890" s="16"/>
      <c r="U1890" s="1"/>
      <c r="V1890" s="1"/>
      <c r="W1890" s="1"/>
      <c r="X1890" s="1"/>
      <c r="Y1890" s="1"/>
      <c r="Z1890" s="1"/>
      <c r="AA1890" s="1"/>
      <c r="AB1890" s="1"/>
      <c r="AC1890" s="1"/>
      <c r="AD1890" s="1"/>
      <c r="AE1890" s="16"/>
      <c r="AF1890" s="16"/>
      <c r="AG1890" s="16"/>
      <c r="AH1890" s="16"/>
      <c r="AI1890" s="16"/>
      <c r="AJ1890" s="16"/>
      <c r="AK1890" s="16"/>
      <c r="AL1890" s="16"/>
      <c r="AM1890" s="16"/>
      <c r="AN1890" s="16"/>
      <c r="AO1890" s="16"/>
      <c r="AP1890" s="16"/>
      <c r="AQ1890" s="16"/>
      <c r="AR1890" s="16"/>
      <c r="AS1890" s="16"/>
      <c r="AT1890" s="16"/>
      <c r="AU1890" s="16"/>
      <c r="AV1890" s="16"/>
      <c r="AW1890" s="16"/>
      <c r="AX1890" s="16"/>
      <c r="AY1890" s="16"/>
      <c r="AZ1890" s="16"/>
      <c r="BA1890" s="16"/>
      <c r="BB1890" s="16"/>
      <c r="BC1890" s="16"/>
      <c r="BD1890" s="16"/>
      <c r="BE1890" s="16"/>
      <c r="BF1890" s="16"/>
      <c r="BG1890" s="16"/>
    </row>
    <row r="1891" spans="1:59" s="5" customFormat="1" x14ac:dyDescent="0.2">
      <c r="A1891"/>
      <c r="B1891"/>
      <c r="C1891"/>
      <c r="D1891"/>
      <c r="E1891"/>
      <c r="F1891"/>
      <c r="G1891"/>
      <c r="H1891"/>
      <c r="I1891"/>
      <c r="J1891"/>
      <c r="K1891"/>
      <c r="L1891"/>
      <c r="M1891" s="16"/>
      <c r="N1891" s="3">
        <v>1886</v>
      </c>
      <c r="O1891" s="3" t="str">
        <f t="shared" si="253"/>
        <v>NA</v>
      </c>
      <c r="P1891" s="3" t="e">
        <f t="shared" si="249"/>
        <v>#VALUE!</v>
      </c>
      <c r="Q1891" s="3" t="e">
        <f t="shared" si="250"/>
        <v>#VALUE!</v>
      </c>
      <c r="R1891" s="3">
        <f t="shared" si="251"/>
        <v>0.33284247965874275</v>
      </c>
      <c r="S1891" s="3">
        <f t="shared" si="252"/>
        <v>-0.93557996263817245</v>
      </c>
      <c r="T1891" s="16"/>
      <c r="U1891" s="1"/>
      <c r="V1891" s="1"/>
      <c r="W1891" s="1"/>
      <c r="X1891" s="1"/>
      <c r="Y1891" s="1"/>
      <c r="Z1891" s="1"/>
      <c r="AA1891" s="1"/>
      <c r="AB1891" s="1"/>
      <c r="AC1891" s="1"/>
      <c r="AD1891" s="1"/>
      <c r="AE1891" s="16"/>
      <c r="AF1891" s="16"/>
      <c r="AG1891" s="16"/>
      <c r="AH1891" s="16"/>
      <c r="AI1891" s="16"/>
      <c r="AJ1891" s="16"/>
      <c r="AK1891" s="16"/>
      <c r="AL1891" s="16"/>
      <c r="AM1891" s="16"/>
      <c r="AN1891" s="16"/>
      <c r="AO1891" s="16"/>
      <c r="AP1891" s="16"/>
      <c r="AQ1891" s="16"/>
      <c r="AR1891" s="16"/>
      <c r="AS1891" s="16"/>
      <c r="AT1891" s="16"/>
      <c r="AU1891" s="16"/>
      <c r="AV1891" s="16"/>
      <c r="AW1891" s="16"/>
      <c r="AX1891" s="16"/>
      <c r="AY1891" s="16"/>
      <c r="AZ1891" s="16"/>
      <c r="BA1891" s="16"/>
      <c r="BB1891" s="16"/>
      <c r="BC1891" s="16"/>
      <c r="BD1891" s="16"/>
      <c r="BE1891" s="16"/>
      <c r="BF1891" s="16"/>
      <c r="BG1891" s="16"/>
    </row>
    <row r="1892" spans="1:59" s="5" customFormat="1" x14ac:dyDescent="0.2">
      <c r="A1892"/>
      <c r="B1892"/>
      <c r="C1892"/>
      <c r="D1892"/>
      <c r="E1892"/>
      <c r="F1892"/>
      <c r="G1892"/>
      <c r="H1892"/>
      <c r="I1892"/>
      <c r="J1892"/>
      <c r="K1892"/>
      <c r="L1892"/>
      <c r="M1892" s="16"/>
      <c r="N1892" s="3">
        <v>1887</v>
      </c>
      <c r="O1892" s="3" t="str">
        <f t="shared" si="253"/>
        <v>NA</v>
      </c>
      <c r="P1892" s="3" t="e">
        <f t="shared" si="249"/>
        <v>#VALUE!</v>
      </c>
      <c r="Q1892" s="3" t="e">
        <f t="shared" si="250"/>
        <v>#VALUE!</v>
      </c>
      <c r="R1892" s="3">
        <f t="shared" si="251"/>
        <v>0.73891596145717997</v>
      </c>
      <c r="S1892" s="3">
        <f t="shared" si="252"/>
        <v>0.13616405989968119</v>
      </c>
      <c r="T1892" s="16"/>
      <c r="U1892" s="1"/>
      <c r="V1892" s="1"/>
      <c r="W1892" s="1"/>
      <c r="X1892" s="1"/>
      <c r="Y1892" s="1"/>
      <c r="Z1892" s="1"/>
      <c r="AA1892" s="1"/>
      <c r="AB1892" s="1"/>
      <c r="AC1892" s="1"/>
      <c r="AD1892" s="1"/>
      <c r="AE1892" s="16"/>
      <c r="AF1892" s="16"/>
      <c r="AG1892" s="16"/>
      <c r="AH1892" s="16"/>
      <c r="AI1892" s="16"/>
      <c r="AJ1892" s="16"/>
      <c r="AK1892" s="16"/>
      <c r="AL1892" s="16"/>
      <c r="AM1892" s="16"/>
      <c r="AN1892" s="16"/>
      <c r="AO1892" s="16"/>
      <c r="AP1892" s="16"/>
      <c r="AQ1892" s="16"/>
      <c r="AR1892" s="16"/>
      <c r="AS1892" s="16"/>
      <c r="AT1892" s="16"/>
      <c r="AU1892" s="16"/>
      <c r="AV1892" s="16"/>
      <c r="AW1892" s="16"/>
      <c r="AX1892" s="16"/>
      <c r="AY1892" s="16"/>
      <c r="AZ1892" s="16"/>
      <c r="BA1892" s="16"/>
      <c r="BB1892" s="16"/>
      <c r="BC1892" s="16"/>
      <c r="BD1892" s="16"/>
      <c r="BE1892" s="16"/>
      <c r="BF1892" s="16"/>
      <c r="BG1892" s="16"/>
    </row>
    <row r="1893" spans="1:59" s="5" customFormat="1" x14ac:dyDescent="0.2">
      <c r="A1893"/>
      <c r="B1893"/>
      <c r="C1893"/>
      <c r="D1893"/>
      <c r="E1893"/>
      <c r="F1893"/>
      <c r="G1893"/>
      <c r="H1893"/>
      <c r="I1893"/>
      <c r="J1893"/>
      <c r="K1893"/>
      <c r="L1893"/>
      <c r="M1893" s="16"/>
      <c r="N1893" s="3">
        <v>1888</v>
      </c>
      <c r="O1893" s="3" t="str">
        <f t="shared" si="253"/>
        <v>NA</v>
      </c>
      <c r="P1893" s="3" t="e">
        <f t="shared" si="249"/>
        <v>#VALUE!</v>
      </c>
      <c r="Q1893" s="3" t="e">
        <f t="shared" si="250"/>
        <v>#VALUE!</v>
      </c>
      <c r="R1893" s="3">
        <f t="shared" si="251"/>
        <v>0.39840108984624134</v>
      </c>
      <c r="S1893" s="3">
        <f t="shared" si="252"/>
        <v>-0.91721130150545305</v>
      </c>
      <c r="T1893" s="16"/>
      <c r="U1893" s="1"/>
      <c r="V1893" s="1"/>
      <c r="W1893" s="1"/>
      <c r="X1893" s="1"/>
      <c r="Y1893" s="1"/>
      <c r="Z1893" s="1"/>
      <c r="AA1893" s="1"/>
      <c r="AB1893" s="1"/>
      <c r="AC1893" s="1"/>
      <c r="AD1893" s="1"/>
      <c r="AE1893" s="16"/>
      <c r="AF1893" s="16"/>
      <c r="AG1893" s="16"/>
      <c r="AH1893" s="16"/>
      <c r="AI1893" s="16"/>
      <c r="AJ1893" s="16"/>
      <c r="AK1893" s="16"/>
      <c r="AL1893" s="16"/>
      <c r="AM1893" s="16"/>
      <c r="AN1893" s="16"/>
      <c r="AO1893" s="16"/>
      <c r="AP1893" s="16"/>
      <c r="AQ1893" s="16"/>
      <c r="AR1893" s="16"/>
      <c r="AS1893" s="16"/>
      <c r="AT1893" s="16"/>
      <c r="AU1893" s="16"/>
      <c r="AV1893" s="16"/>
      <c r="AW1893" s="16"/>
      <c r="AX1893" s="16"/>
      <c r="AY1893" s="16"/>
      <c r="AZ1893" s="16"/>
      <c r="BA1893" s="16"/>
      <c r="BB1893" s="16"/>
      <c r="BC1893" s="16"/>
      <c r="BD1893" s="16"/>
      <c r="BE1893" s="16"/>
      <c r="BF1893" s="16"/>
      <c r="BG1893" s="16"/>
    </row>
    <row r="1894" spans="1:59" s="5" customFormat="1" x14ac:dyDescent="0.2">
      <c r="A1894"/>
      <c r="B1894"/>
      <c r="C1894"/>
      <c r="D1894"/>
      <c r="E1894"/>
      <c r="F1894"/>
      <c r="G1894"/>
      <c r="H1894"/>
      <c r="I1894"/>
      <c r="J1894"/>
      <c r="K1894"/>
      <c r="L1894"/>
      <c r="M1894" s="16"/>
      <c r="N1894" s="3">
        <v>1889</v>
      </c>
      <c r="O1894" s="3" t="str">
        <f t="shared" si="253"/>
        <v>NA</v>
      </c>
      <c r="P1894" s="3" t="e">
        <f t="shared" si="249"/>
        <v>#VALUE!</v>
      </c>
      <c r="Q1894" s="3" t="e">
        <f t="shared" si="250"/>
        <v>#VALUE!</v>
      </c>
      <c r="R1894" s="3">
        <f t="shared" si="251"/>
        <v>0.96768422902232942</v>
      </c>
      <c r="S1894" s="3">
        <f t="shared" si="252"/>
        <v>0.2355321411374485</v>
      </c>
      <c r="T1894" s="16"/>
      <c r="U1894" s="1"/>
      <c r="V1894" s="1"/>
      <c r="W1894" s="1"/>
      <c r="X1894" s="1"/>
      <c r="Y1894" s="1"/>
      <c r="Z1894" s="1"/>
      <c r="AA1894" s="1"/>
      <c r="AB1894" s="1"/>
      <c r="AC1894" s="1"/>
      <c r="AD1894" s="1"/>
      <c r="AE1894" s="16"/>
      <c r="AF1894" s="16"/>
      <c r="AG1894" s="16"/>
      <c r="AH1894" s="16"/>
      <c r="AI1894" s="16"/>
      <c r="AJ1894" s="16"/>
      <c r="AK1894" s="16"/>
      <c r="AL1894" s="16"/>
      <c r="AM1894" s="16"/>
      <c r="AN1894" s="16"/>
      <c r="AO1894" s="16"/>
      <c r="AP1894" s="16"/>
      <c r="AQ1894" s="16"/>
      <c r="AR1894" s="16"/>
      <c r="AS1894" s="16"/>
      <c r="AT1894" s="16"/>
      <c r="AU1894" s="16"/>
      <c r="AV1894" s="16"/>
      <c r="AW1894" s="16"/>
      <c r="AX1894" s="16"/>
      <c r="AY1894" s="16"/>
      <c r="AZ1894" s="16"/>
      <c r="BA1894" s="16"/>
      <c r="BB1894" s="16"/>
      <c r="BC1894" s="16"/>
      <c r="BD1894" s="16"/>
      <c r="BE1894" s="16"/>
      <c r="BF1894" s="16"/>
      <c r="BG1894" s="16"/>
    </row>
    <row r="1895" spans="1:59" s="5" customFormat="1" x14ac:dyDescent="0.2">
      <c r="A1895"/>
      <c r="B1895"/>
      <c r="C1895"/>
      <c r="D1895"/>
      <c r="E1895"/>
      <c r="F1895"/>
      <c r="G1895"/>
      <c r="H1895"/>
      <c r="I1895"/>
      <c r="J1895"/>
      <c r="K1895"/>
      <c r="L1895"/>
      <c r="M1895" s="16"/>
      <c r="N1895" s="3">
        <v>1890</v>
      </c>
      <c r="O1895" s="3" t="str">
        <f t="shared" si="253"/>
        <v>NA</v>
      </c>
      <c r="P1895" s="3" t="e">
        <f t="shared" si="249"/>
        <v>#VALUE!</v>
      </c>
      <c r="Q1895" s="3" t="e">
        <f t="shared" si="250"/>
        <v>#VALUE!</v>
      </c>
      <c r="R1895" s="3">
        <f t="shared" si="251"/>
        <v>0.23135162459542472</v>
      </c>
      <c r="S1895" s="3">
        <f t="shared" si="252"/>
        <v>-0.44717915429214006</v>
      </c>
      <c r="T1895" s="16"/>
      <c r="U1895" s="1"/>
      <c r="V1895" s="1"/>
      <c r="W1895" s="1"/>
      <c r="X1895" s="1"/>
      <c r="Y1895" s="1"/>
      <c r="Z1895" s="1"/>
      <c r="AA1895" s="1"/>
      <c r="AB1895" s="1"/>
      <c r="AC1895" s="1"/>
      <c r="AD1895" s="1"/>
      <c r="AE1895" s="16"/>
      <c r="AF1895" s="16"/>
      <c r="AG1895" s="16"/>
      <c r="AH1895" s="16"/>
      <c r="AI1895" s="16"/>
      <c r="AJ1895" s="16"/>
      <c r="AK1895" s="16"/>
      <c r="AL1895" s="16"/>
      <c r="AM1895" s="16"/>
      <c r="AN1895" s="16"/>
      <c r="AO1895" s="16"/>
      <c r="AP1895" s="16"/>
      <c r="AQ1895" s="16"/>
      <c r="AR1895" s="16"/>
      <c r="AS1895" s="16"/>
      <c r="AT1895" s="16"/>
      <c r="AU1895" s="16"/>
      <c r="AV1895" s="16"/>
      <c r="AW1895" s="16"/>
      <c r="AX1895" s="16"/>
      <c r="AY1895" s="16"/>
      <c r="AZ1895" s="16"/>
      <c r="BA1895" s="16"/>
      <c r="BB1895" s="16"/>
      <c r="BC1895" s="16"/>
      <c r="BD1895" s="16"/>
      <c r="BE1895" s="16"/>
      <c r="BF1895" s="16"/>
      <c r="BG1895" s="16"/>
    </row>
    <row r="1896" spans="1:59" s="5" customFormat="1" x14ac:dyDescent="0.2">
      <c r="A1896"/>
      <c r="B1896"/>
      <c r="C1896"/>
      <c r="D1896"/>
      <c r="E1896"/>
      <c r="F1896"/>
      <c r="G1896"/>
      <c r="H1896"/>
      <c r="I1896"/>
      <c r="J1896"/>
      <c r="K1896"/>
      <c r="L1896"/>
      <c r="M1896" s="16"/>
      <c r="N1896" s="3">
        <v>1891</v>
      </c>
      <c r="O1896" s="3" t="str">
        <f t="shared" si="253"/>
        <v>NA</v>
      </c>
      <c r="P1896" s="3" t="e">
        <f t="shared" si="249"/>
        <v>#VALUE!</v>
      </c>
      <c r="Q1896" s="3" t="e">
        <f t="shared" si="250"/>
        <v>#VALUE!</v>
      </c>
      <c r="R1896" s="3">
        <f t="shared" si="251"/>
        <v>0.94488451170234256</v>
      </c>
      <c r="S1896" s="3">
        <f t="shared" si="252"/>
        <v>0.29968439730707808</v>
      </c>
      <c r="T1896" s="16"/>
      <c r="U1896" s="1"/>
      <c r="V1896" s="1"/>
      <c r="W1896" s="1"/>
      <c r="X1896" s="1"/>
      <c r="Y1896" s="1"/>
      <c r="Z1896" s="1"/>
      <c r="AA1896" s="1"/>
      <c r="AB1896" s="1"/>
      <c r="AC1896" s="1"/>
      <c r="AD1896" s="1"/>
      <c r="AE1896" s="16"/>
      <c r="AF1896" s="16"/>
      <c r="AG1896" s="16"/>
      <c r="AH1896" s="16"/>
      <c r="AI1896" s="16"/>
      <c r="AJ1896" s="16"/>
      <c r="AK1896" s="16"/>
      <c r="AL1896" s="16"/>
      <c r="AM1896" s="16"/>
      <c r="AN1896" s="16"/>
      <c r="AO1896" s="16"/>
      <c r="AP1896" s="16"/>
      <c r="AQ1896" s="16"/>
      <c r="AR1896" s="16"/>
      <c r="AS1896" s="16"/>
      <c r="AT1896" s="16"/>
      <c r="AU1896" s="16"/>
      <c r="AV1896" s="16"/>
      <c r="AW1896" s="16"/>
      <c r="AX1896" s="16"/>
      <c r="AY1896" s="16"/>
      <c r="AZ1896" s="16"/>
      <c r="BA1896" s="16"/>
      <c r="BB1896" s="16"/>
      <c r="BC1896" s="16"/>
      <c r="BD1896" s="16"/>
      <c r="BE1896" s="16"/>
      <c r="BF1896" s="16"/>
      <c r="BG1896" s="16"/>
    </row>
    <row r="1897" spans="1:59" s="5" customFormat="1" x14ac:dyDescent="0.2">
      <c r="A1897"/>
      <c r="B1897"/>
      <c r="C1897"/>
      <c r="D1897"/>
      <c r="E1897"/>
      <c r="F1897"/>
      <c r="G1897"/>
      <c r="H1897"/>
      <c r="I1897"/>
      <c r="J1897"/>
      <c r="K1897"/>
      <c r="L1897"/>
      <c r="M1897" s="16"/>
      <c r="N1897" s="3">
        <v>1892</v>
      </c>
      <c r="O1897" s="3" t="str">
        <f t="shared" si="253"/>
        <v>NA</v>
      </c>
      <c r="P1897" s="3" t="e">
        <f t="shared" si="249"/>
        <v>#VALUE!</v>
      </c>
      <c r="Q1897" s="3" t="e">
        <f t="shared" si="250"/>
        <v>#VALUE!</v>
      </c>
      <c r="R1897" s="3">
        <f t="shared" si="251"/>
        <v>6.430215934460809E-2</v>
      </c>
      <c r="S1897" s="3">
        <f t="shared" si="252"/>
        <v>2.2852992921172988E-2</v>
      </c>
      <c r="T1897" s="16"/>
      <c r="U1897" s="1"/>
      <c r="V1897" s="1"/>
      <c r="W1897" s="1"/>
      <c r="X1897" s="1"/>
      <c r="Y1897" s="1"/>
      <c r="Z1897" s="1"/>
      <c r="AA1897" s="1"/>
      <c r="AB1897" s="1"/>
      <c r="AC1897" s="1"/>
      <c r="AD1897" s="1"/>
      <c r="AE1897" s="16"/>
      <c r="AF1897" s="16"/>
      <c r="AG1897" s="16"/>
      <c r="AH1897" s="16"/>
      <c r="AI1897" s="16"/>
      <c r="AJ1897" s="16"/>
      <c r="AK1897" s="16"/>
      <c r="AL1897" s="16"/>
      <c r="AM1897" s="16"/>
      <c r="AN1897" s="16"/>
      <c r="AO1897" s="16"/>
      <c r="AP1897" s="16"/>
      <c r="AQ1897" s="16"/>
      <c r="AR1897" s="16"/>
      <c r="AS1897" s="16"/>
      <c r="AT1897" s="16"/>
      <c r="AU1897" s="16"/>
      <c r="AV1897" s="16"/>
      <c r="AW1897" s="16"/>
      <c r="AX1897" s="16"/>
      <c r="AY1897" s="16"/>
      <c r="AZ1897" s="16"/>
      <c r="BA1897" s="16"/>
      <c r="BB1897" s="16"/>
      <c r="BC1897" s="16"/>
      <c r="BD1897" s="16"/>
      <c r="BE1897" s="16"/>
      <c r="BF1897" s="16"/>
      <c r="BG1897" s="16"/>
    </row>
    <row r="1898" spans="1:59" s="5" customFormat="1" x14ac:dyDescent="0.2">
      <c r="A1898"/>
      <c r="B1898"/>
      <c r="C1898"/>
      <c r="D1898"/>
      <c r="E1898"/>
      <c r="F1898"/>
      <c r="G1898"/>
      <c r="H1898"/>
      <c r="I1898"/>
      <c r="J1898"/>
      <c r="K1898"/>
      <c r="L1898"/>
      <c r="M1898" s="16"/>
      <c r="N1898" s="3">
        <v>1893</v>
      </c>
      <c r="O1898" s="3" t="str">
        <f t="shared" si="253"/>
        <v>NA</v>
      </c>
      <c r="P1898" s="3" t="e">
        <f t="shared" si="249"/>
        <v>#VALUE!</v>
      </c>
      <c r="Q1898" s="3" t="e">
        <f t="shared" si="250"/>
        <v>#VALUE!</v>
      </c>
      <c r="R1898" s="3">
        <f t="shared" si="251"/>
        <v>0.92208479438235558</v>
      </c>
      <c r="S1898" s="3">
        <f t="shared" si="252"/>
        <v>0.36383665347670774</v>
      </c>
      <c r="T1898" s="16"/>
      <c r="U1898" s="1"/>
      <c r="V1898" s="1"/>
      <c r="W1898" s="1"/>
      <c r="X1898" s="1"/>
      <c r="Y1898" s="1"/>
      <c r="Z1898" s="1"/>
      <c r="AA1898" s="1"/>
      <c r="AB1898" s="1"/>
      <c r="AC1898" s="1"/>
      <c r="AD1898" s="1"/>
      <c r="AE1898" s="16"/>
      <c r="AF1898" s="16"/>
      <c r="AG1898" s="16"/>
      <c r="AH1898" s="16"/>
      <c r="AI1898" s="16"/>
      <c r="AJ1898" s="16"/>
      <c r="AK1898" s="16"/>
      <c r="AL1898" s="16"/>
      <c r="AM1898" s="16"/>
      <c r="AN1898" s="16"/>
      <c r="AO1898" s="16"/>
      <c r="AP1898" s="16"/>
      <c r="AQ1898" s="16"/>
      <c r="AR1898" s="16"/>
      <c r="AS1898" s="16"/>
      <c r="AT1898" s="16"/>
      <c r="AU1898" s="16"/>
      <c r="AV1898" s="16"/>
      <c r="AW1898" s="16"/>
      <c r="AX1898" s="16"/>
      <c r="AY1898" s="16"/>
      <c r="AZ1898" s="16"/>
      <c r="BA1898" s="16"/>
      <c r="BB1898" s="16"/>
      <c r="BC1898" s="16"/>
      <c r="BD1898" s="16"/>
      <c r="BE1898" s="16"/>
      <c r="BF1898" s="16"/>
      <c r="BG1898" s="16"/>
    </row>
    <row r="1899" spans="1:59" s="5" customFormat="1" x14ac:dyDescent="0.2">
      <c r="A1899"/>
      <c r="B1899"/>
      <c r="C1899"/>
      <c r="D1899"/>
      <c r="E1899"/>
      <c r="F1899"/>
      <c r="G1899"/>
      <c r="H1899"/>
      <c r="I1899"/>
      <c r="J1899"/>
      <c r="K1899"/>
      <c r="L1899"/>
      <c r="M1899" s="16"/>
      <c r="N1899" s="3">
        <v>1894</v>
      </c>
      <c r="O1899" s="3" t="str">
        <f t="shared" si="253"/>
        <v>NA</v>
      </c>
      <c r="P1899" s="3" t="e">
        <f t="shared" si="249"/>
        <v>#VALUE!</v>
      </c>
      <c r="Q1899" s="3" t="e">
        <f t="shared" si="250"/>
        <v>#VALUE!</v>
      </c>
      <c r="R1899" s="3">
        <f t="shared" si="251"/>
        <v>-0.10274730590620854</v>
      </c>
      <c r="S1899" s="3">
        <f t="shared" si="252"/>
        <v>0.49288514013448603</v>
      </c>
      <c r="T1899" s="16"/>
      <c r="U1899" s="1"/>
      <c r="V1899" s="1"/>
      <c r="W1899" s="1"/>
      <c r="X1899" s="1"/>
      <c r="Y1899" s="1"/>
      <c r="Z1899" s="1"/>
      <c r="AA1899" s="1"/>
      <c r="AB1899" s="1"/>
      <c r="AC1899" s="1"/>
      <c r="AD1899" s="1"/>
      <c r="AE1899" s="16"/>
      <c r="AF1899" s="16"/>
      <c r="AG1899" s="16"/>
      <c r="AH1899" s="16"/>
      <c r="AI1899" s="16"/>
      <c r="AJ1899" s="16"/>
      <c r="AK1899" s="16"/>
      <c r="AL1899" s="16"/>
      <c r="AM1899" s="16"/>
      <c r="AN1899" s="16"/>
      <c r="AO1899" s="16"/>
      <c r="AP1899" s="16"/>
      <c r="AQ1899" s="16"/>
      <c r="AR1899" s="16"/>
      <c r="AS1899" s="16"/>
      <c r="AT1899" s="16"/>
      <c r="AU1899" s="16"/>
      <c r="AV1899" s="16"/>
      <c r="AW1899" s="16"/>
      <c r="AX1899" s="16"/>
      <c r="AY1899" s="16"/>
      <c r="AZ1899" s="16"/>
      <c r="BA1899" s="16"/>
      <c r="BB1899" s="16"/>
      <c r="BC1899" s="16"/>
      <c r="BD1899" s="16"/>
      <c r="BE1899" s="16"/>
      <c r="BF1899" s="16"/>
      <c r="BG1899" s="16"/>
    </row>
    <row r="1900" spans="1:59" s="5" customFormat="1" x14ac:dyDescent="0.2">
      <c r="A1900"/>
      <c r="B1900"/>
      <c r="C1900"/>
      <c r="D1900"/>
      <c r="E1900"/>
      <c r="F1900"/>
      <c r="G1900"/>
      <c r="H1900"/>
      <c r="I1900"/>
      <c r="J1900"/>
      <c r="K1900"/>
      <c r="L1900"/>
      <c r="M1900" s="16"/>
      <c r="N1900" s="3">
        <v>1895</v>
      </c>
      <c r="O1900" s="3" t="str">
        <f t="shared" si="253"/>
        <v>NA</v>
      </c>
      <c r="P1900" s="3" t="e">
        <f t="shared" si="249"/>
        <v>#VALUE!</v>
      </c>
      <c r="Q1900" s="3" t="e">
        <f t="shared" si="250"/>
        <v>#VALUE!</v>
      </c>
      <c r="R1900" s="3">
        <f t="shared" si="251"/>
        <v>0.89928507706236871</v>
      </c>
      <c r="S1900" s="3">
        <f t="shared" si="252"/>
        <v>0.42798890964633735</v>
      </c>
      <c r="T1900" s="16"/>
      <c r="U1900" s="1"/>
      <c r="V1900" s="1"/>
      <c r="W1900" s="1"/>
      <c r="X1900" s="1"/>
      <c r="Y1900" s="1"/>
      <c r="Z1900" s="1"/>
      <c r="AA1900" s="1"/>
      <c r="AB1900" s="1"/>
      <c r="AC1900" s="1"/>
      <c r="AD1900" s="1"/>
      <c r="AE1900" s="16"/>
      <c r="AF1900" s="16"/>
      <c r="AG1900" s="16"/>
      <c r="AH1900" s="16"/>
      <c r="AI1900" s="16"/>
      <c r="AJ1900" s="16"/>
      <c r="AK1900" s="16"/>
      <c r="AL1900" s="16"/>
      <c r="AM1900" s="16"/>
      <c r="AN1900" s="16"/>
      <c r="AO1900" s="16"/>
      <c r="AP1900" s="16"/>
      <c r="AQ1900" s="16"/>
      <c r="AR1900" s="16"/>
      <c r="AS1900" s="16"/>
      <c r="AT1900" s="16"/>
      <c r="AU1900" s="16"/>
      <c r="AV1900" s="16"/>
      <c r="AW1900" s="16"/>
      <c r="AX1900" s="16"/>
      <c r="AY1900" s="16"/>
      <c r="AZ1900" s="16"/>
      <c r="BA1900" s="16"/>
      <c r="BB1900" s="16"/>
      <c r="BC1900" s="16"/>
      <c r="BD1900" s="16"/>
      <c r="BE1900" s="16"/>
      <c r="BF1900" s="16"/>
      <c r="BG1900" s="16"/>
    </row>
    <row r="1901" spans="1:59" s="5" customFormat="1" x14ac:dyDescent="0.2">
      <c r="A1901"/>
      <c r="B1901"/>
      <c r="C1901"/>
      <c r="D1901"/>
      <c r="E1901"/>
      <c r="F1901"/>
      <c r="G1901"/>
      <c r="H1901"/>
      <c r="I1901"/>
      <c r="J1901"/>
      <c r="K1901"/>
      <c r="L1901"/>
      <c r="M1901" s="16"/>
      <c r="N1901" s="3">
        <v>1896</v>
      </c>
      <c r="O1901" s="3" t="str">
        <f t="shared" si="253"/>
        <v>NA</v>
      </c>
      <c r="P1901" s="3" t="e">
        <f t="shared" si="249"/>
        <v>#VALUE!</v>
      </c>
      <c r="Q1901" s="3" t="e">
        <f t="shared" si="250"/>
        <v>#VALUE!</v>
      </c>
      <c r="R1901" s="3">
        <f t="shared" si="251"/>
        <v>-0.26979677115702516</v>
      </c>
      <c r="S1901" s="3">
        <f t="shared" si="252"/>
        <v>0.96291728734779902</v>
      </c>
      <c r="T1901" s="16"/>
      <c r="U1901" s="1"/>
      <c r="V1901" s="1"/>
      <c r="W1901" s="1"/>
      <c r="X1901" s="1"/>
      <c r="Y1901" s="1"/>
      <c r="Z1901" s="1"/>
      <c r="AA1901" s="1"/>
      <c r="AB1901" s="1"/>
      <c r="AC1901" s="1"/>
      <c r="AD1901" s="1"/>
      <c r="AE1901" s="16"/>
      <c r="AF1901" s="16"/>
      <c r="AG1901" s="16"/>
      <c r="AH1901" s="16"/>
      <c r="AI1901" s="16"/>
      <c r="AJ1901" s="16"/>
      <c r="AK1901" s="16"/>
      <c r="AL1901" s="16"/>
      <c r="AM1901" s="16"/>
      <c r="AN1901" s="16"/>
      <c r="AO1901" s="16"/>
      <c r="AP1901" s="16"/>
      <c r="AQ1901" s="16"/>
      <c r="AR1901" s="16"/>
      <c r="AS1901" s="16"/>
      <c r="AT1901" s="16"/>
      <c r="AU1901" s="16"/>
      <c r="AV1901" s="16"/>
      <c r="AW1901" s="16"/>
      <c r="AX1901" s="16"/>
      <c r="AY1901" s="16"/>
      <c r="AZ1901" s="16"/>
      <c r="BA1901" s="16"/>
      <c r="BB1901" s="16"/>
      <c r="BC1901" s="16"/>
      <c r="BD1901" s="16"/>
      <c r="BE1901" s="16"/>
      <c r="BF1901" s="16"/>
      <c r="BG1901" s="16"/>
    </row>
    <row r="1902" spans="1:59" s="5" customFormat="1" x14ac:dyDescent="0.2">
      <c r="A1902"/>
      <c r="B1902"/>
      <c r="C1902"/>
      <c r="D1902"/>
      <c r="E1902"/>
      <c r="F1902"/>
      <c r="G1902"/>
      <c r="H1902"/>
      <c r="I1902"/>
      <c r="J1902"/>
      <c r="K1902"/>
      <c r="L1902"/>
      <c r="M1902" s="16"/>
      <c r="N1902" s="3">
        <v>1897</v>
      </c>
      <c r="O1902" s="3" t="str">
        <f t="shared" si="253"/>
        <v>NA</v>
      </c>
      <c r="P1902" s="3" t="e">
        <f t="shared" si="249"/>
        <v>#VALUE!</v>
      </c>
      <c r="Q1902" s="3" t="e">
        <f t="shared" si="250"/>
        <v>#VALUE!</v>
      </c>
      <c r="R1902" s="3">
        <f t="shared" si="251"/>
        <v>0.65911695083722577</v>
      </c>
      <c r="S1902" s="3">
        <f t="shared" si="252"/>
        <v>0.36069695649338485</v>
      </c>
      <c r="T1902" s="16"/>
      <c r="U1902" s="1"/>
      <c r="V1902" s="1"/>
      <c r="W1902" s="1"/>
      <c r="X1902" s="1"/>
      <c r="Y1902" s="1"/>
      <c r="Z1902" s="1"/>
      <c r="AA1902" s="1"/>
      <c r="AB1902" s="1"/>
      <c r="AC1902" s="1"/>
      <c r="AD1902" s="1"/>
      <c r="AE1902" s="16"/>
      <c r="AF1902" s="16"/>
      <c r="AG1902" s="16"/>
      <c r="AH1902" s="16"/>
      <c r="AI1902" s="16"/>
      <c r="AJ1902" s="16"/>
      <c r="AK1902" s="16"/>
      <c r="AL1902" s="16"/>
      <c r="AM1902" s="16"/>
      <c r="AN1902" s="16"/>
      <c r="AO1902" s="16"/>
      <c r="AP1902" s="16"/>
      <c r="AQ1902" s="16"/>
      <c r="AR1902" s="16"/>
      <c r="AS1902" s="16"/>
      <c r="AT1902" s="16"/>
      <c r="AU1902" s="16"/>
      <c r="AV1902" s="16"/>
      <c r="AW1902" s="16"/>
      <c r="AX1902" s="16"/>
      <c r="AY1902" s="16"/>
      <c r="AZ1902" s="16"/>
      <c r="BA1902" s="16"/>
      <c r="BB1902" s="16"/>
      <c r="BC1902" s="16"/>
      <c r="BD1902" s="16"/>
      <c r="BE1902" s="16"/>
      <c r="BF1902" s="16"/>
      <c r="BG1902" s="16"/>
    </row>
    <row r="1903" spans="1:59" s="5" customFormat="1" x14ac:dyDescent="0.2">
      <c r="A1903"/>
      <c r="B1903"/>
      <c r="C1903"/>
      <c r="D1903"/>
      <c r="E1903"/>
      <c r="F1903"/>
      <c r="G1903"/>
      <c r="H1903"/>
      <c r="I1903"/>
      <c r="J1903"/>
      <c r="K1903"/>
      <c r="L1903"/>
      <c r="M1903" s="16"/>
      <c r="N1903" s="3">
        <v>1898</v>
      </c>
      <c r="O1903" s="3" t="str">
        <f t="shared" si="253"/>
        <v>NA</v>
      </c>
      <c r="P1903" s="3" t="e">
        <f t="shared" si="249"/>
        <v>#VALUE!</v>
      </c>
      <c r="Q1903" s="3" t="e">
        <f t="shared" si="250"/>
        <v>#VALUE!</v>
      </c>
      <c r="R1903" s="3">
        <f t="shared" si="251"/>
        <v>-0.33224356587662729</v>
      </c>
      <c r="S1903" s="3">
        <f t="shared" si="252"/>
        <v>0.93579281664747138</v>
      </c>
      <c r="T1903" s="16"/>
      <c r="U1903" s="1"/>
      <c r="V1903" s="1"/>
      <c r="W1903" s="1"/>
      <c r="X1903" s="1"/>
      <c r="Y1903" s="1"/>
      <c r="Z1903" s="1"/>
      <c r="AA1903" s="1"/>
      <c r="AB1903" s="1"/>
      <c r="AC1903" s="1"/>
      <c r="AD1903" s="1"/>
      <c r="AE1903" s="16"/>
      <c r="AF1903" s="16"/>
      <c r="AG1903" s="16"/>
      <c r="AH1903" s="16"/>
      <c r="AI1903" s="16"/>
      <c r="AJ1903" s="16"/>
      <c r="AK1903" s="16"/>
      <c r="AL1903" s="16"/>
      <c r="AM1903" s="16"/>
      <c r="AN1903" s="16"/>
      <c r="AO1903" s="16"/>
      <c r="AP1903" s="16"/>
      <c r="AQ1903" s="16"/>
      <c r="AR1903" s="16"/>
      <c r="AS1903" s="16"/>
      <c r="AT1903" s="16"/>
      <c r="AU1903" s="16"/>
      <c r="AV1903" s="16"/>
      <c r="AW1903" s="16"/>
      <c r="AX1903" s="16"/>
      <c r="AY1903" s="16"/>
      <c r="AZ1903" s="16"/>
      <c r="BA1903" s="16"/>
      <c r="BB1903" s="16"/>
      <c r="BC1903" s="16"/>
      <c r="BD1903" s="16"/>
      <c r="BE1903" s="16"/>
      <c r="BF1903" s="16"/>
      <c r="BG1903" s="16"/>
    </row>
    <row r="1904" spans="1:59" s="5" customFormat="1" x14ac:dyDescent="0.2">
      <c r="A1904"/>
      <c r="B1904"/>
      <c r="C1904"/>
      <c r="D1904"/>
      <c r="E1904"/>
      <c r="F1904"/>
      <c r="G1904"/>
      <c r="H1904"/>
      <c r="I1904"/>
      <c r="J1904"/>
      <c r="K1904"/>
      <c r="L1904"/>
      <c r="M1904" s="16"/>
      <c r="N1904" s="3">
        <v>1899</v>
      </c>
      <c r="O1904" s="3" t="str">
        <f t="shared" si="253"/>
        <v>NA</v>
      </c>
      <c r="P1904" s="3" t="e">
        <f t="shared" si="249"/>
        <v>#VALUE!</v>
      </c>
      <c r="Q1904" s="3" t="e">
        <f t="shared" si="250"/>
        <v>#VALUE!</v>
      </c>
      <c r="R1904" s="3">
        <f t="shared" si="251"/>
        <v>0.20158041570692692</v>
      </c>
      <c r="S1904" s="3">
        <f t="shared" si="252"/>
        <v>0.16196079401785021</v>
      </c>
      <c r="T1904" s="16"/>
      <c r="U1904" s="1"/>
      <c r="V1904" s="1"/>
      <c r="W1904" s="1"/>
      <c r="X1904" s="1"/>
      <c r="Y1904" s="1"/>
      <c r="Z1904" s="1"/>
      <c r="AA1904" s="1"/>
      <c r="AB1904" s="1"/>
      <c r="AC1904" s="1"/>
      <c r="AD1904" s="1"/>
      <c r="AE1904" s="16"/>
      <c r="AF1904" s="16"/>
      <c r="AG1904" s="16"/>
      <c r="AH1904" s="16"/>
      <c r="AI1904" s="16"/>
      <c r="AJ1904" s="16"/>
      <c r="AK1904" s="16"/>
      <c r="AL1904" s="16"/>
      <c r="AM1904" s="16"/>
      <c r="AN1904" s="16"/>
      <c r="AO1904" s="16"/>
      <c r="AP1904" s="16"/>
      <c r="AQ1904" s="16"/>
      <c r="AR1904" s="16"/>
      <c r="AS1904" s="16"/>
      <c r="AT1904" s="16"/>
      <c r="AU1904" s="16"/>
      <c r="AV1904" s="16"/>
      <c r="AW1904" s="16"/>
      <c r="AX1904" s="16"/>
      <c r="AY1904" s="16"/>
      <c r="AZ1904" s="16"/>
      <c r="BA1904" s="16"/>
      <c r="BB1904" s="16"/>
      <c r="BC1904" s="16"/>
      <c r="BD1904" s="16"/>
      <c r="BE1904" s="16"/>
      <c r="BF1904" s="16"/>
      <c r="BG1904" s="16"/>
    </row>
    <row r="1905" spans="1:59" s="5" customFormat="1" x14ac:dyDescent="0.2">
      <c r="A1905"/>
      <c r="B1905"/>
      <c r="C1905"/>
      <c r="D1905"/>
      <c r="E1905"/>
      <c r="F1905"/>
      <c r="G1905"/>
      <c r="H1905"/>
      <c r="I1905"/>
      <c r="J1905"/>
      <c r="K1905"/>
      <c r="L1905"/>
      <c r="M1905" s="16"/>
      <c r="N1905" s="3">
        <v>1900</v>
      </c>
      <c r="O1905" s="3" t="str">
        <f t="shared" si="253"/>
        <v>NA</v>
      </c>
      <c r="P1905" s="3" t="e">
        <f t="shared" si="249"/>
        <v>#VALUE!</v>
      </c>
      <c r="Q1905" s="3" t="e">
        <f t="shared" si="250"/>
        <v>#VALUE!</v>
      </c>
      <c r="R1905" s="3">
        <f t="shared" si="251"/>
        <v>-0.39469036059622936</v>
      </c>
      <c r="S1905" s="3">
        <f t="shared" si="252"/>
        <v>0.90866834594714385</v>
      </c>
      <c r="T1905" s="16"/>
      <c r="U1905" s="1"/>
      <c r="V1905" s="1"/>
      <c r="W1905" s="1"/>
      <c r="X1905" s="1"/>
      <c r="Y1905" s="1"/>
      <c r="Z1905" s="1"/>
      <c r="AA1905" s="1"/>
      <c r="AB1905" s="1"/>
      <c r="AC1905" s="1"/>
      <c r="AD1905" s="1"/>
      <c r="AE1905" s="16"/>
      <c r="AF1905" s="16"/>
      <c r="AG1905" s="16"/>
      <c r="AH1905" s="16"/>
      <c r="AI1905" s="16"/>
      <c r="AJ1905" s="16"/>
      <c r="AK1905" s="16"/>
      <c r="AL1905" s="16"/>
      <c r="AM1905" s="16"/>
      <c r="AN1905" s="16"/>
      <c r="AO1905" s="16"/>
      <c r="AP1905" s="16"/>
      <c r="AQ1905" s="16"/>
      <c r="AR1905" s="16"/>
      <c r="AS1905" s="16"/>
      <c r="AT1905" s="16"/>
      <c r="AU1905" s="16"/>
      <c r="AV1905" s="16"/>
      <c r="AW1905" s="16"/>
      <c r="AX1905" s="16"/>
      <c r="AY1905" s="16"/>
      <c r="AZ1905" s="16"/>
      <c r="BA1905" s="16"/>
      <c r="BB1905" s="16"/>
      <c r="BC1905" s="16"/>
      <c r="BD1905" s="16"/>
      <c r="BE1905" s="16"/>
      <c r="BF1905" s="16"/>
      <c r="BG1905" s="16"/>
    </row>
    <row r="1906" spans="1:59" s="5" customFormat="1" x14ac:dyDescent="0.2">
      <c r="A1906"/>
      <c r="B1906"/>
      <c r="C1906"/>
      <c r="D1906"/>
      <c r="E1906"/>
      <c r="F1906"/>
      <c r="G1906"/>
      <c r="H1906"/>
      <c r="I1906"/>
      <c r="J1906"/>
      <c r="K1906"/>
      <c r="L1906"/>
      <c r="M1906" s="16"/>
      <c r="N1906" s="3">
        <v>1901</v>
      </c>
      <c r="O1906" s="3" t="str">
        <f t="shared" si="253"/>
        <v>NA</v>
      </c>
      <c r="P1906" s="3" t="e">
        <f t="shared" si="249"/>
        <v>#VALUE!</v>
      </c>
      <c r="Q1906" s="3" t="e">
        <f t="shared" si="250"/>
        <v>#VALUE!</v>
      </c>
      <c r="R1906" s="3">
        <f t="shared" si="251"/>
        <v>-0.25595611942337199</v>
      </c>
      <c r="S1906" s="3">
        <f t="shared" si="252"/>
        <v>-3.6775368457684393E-2</v>
      </c>
      <c r="T1906" s="16"/>
      <c r="U1906" s="1"/>
      <c r="V1906" s="1"/>
      <c r="W1906" s="1"/>
      <c r="X1906" s="1"/>
      <c r="Y1906" s="1"/>
      <c r="Z1906" s="1"/>
      <c r="AA1906" s="1"/>
      <c r="AB1906" s="1"/>
      <c r="AC1906" s="1"/>
      <c r="AD1906" s="1"/>
      <c r="AE1906" s="16"/>
      <c r="AF1906" s="16"/>
      <c r="AG1906" s="16"/>
      <c r="AH1906" s="16"/>
      <c r="AI1906" s="16"/>
      <c r="AJ1906" s="16"/>
      <c r="AK1906" s="16"/>
      <c r="AL1906" s="16"/>
      <c r="AM1906" s="16"/>
      <c r="AN1906" s="16"/>
      <c r="AO1906" s="16"/>
      <c r="AP1906" s="16"/>
      <c r="AQ1906" s="16"/>
      <c r="AR1906" s="16"/>
      <c r="AS1906" s="16"/>
      <c r="AT1906" s="16"/>
      <c r="AU1906" s="16"/>
      <c r="AV1906" s="16"/>
      <c r="AW1906" s="16"/>
      <c r="AX1906" s="16"/>
      <c r="AY1906" s="16"/>
      <c r="AZ1906" s="16"/>
      <c r="BA1906" s="16"/>
      <c r="BB1906" s="16"/>
      <c r="BC1906" s="16"/>
      <c r="BD1906" s="16"/>
      <c r="BE1906" s="16"/>
      <c r="BF1906" s="16"/>
      <c r="BG1906" s="16"/>
    </row>
    <row r="1907" spans="1:59" s="5" customFormat="1" x14ac:dyDescent="0.2">
      <c r="A1907"/>
      <c r="B1907"/>
      <c r="C1907"/>
      <c r="D1907"/>
      <c r="E1907"/>
      <c r="F1907"/>
      <c r="G1907"/>
      <c r="H1907"/>
      <c r="I1907"/>
      <c r="J1907"/>
      <c r="K1907"/>
      <c r="L1907"/>
      <c r="M1907" s="16"/>
      <c r="N1907" s="3">
        <v>1902</v>
      </c>
      <c r="O1907" s="3" t="str">
        <f t="shared" si="253"/>
        <v>NA</v>
      </c>
      <c r="P1907" s="3" t="e">
        <f t="shared" si="249"/>
        <v>#VALUE!</v>
      </c>
      <c r="Q1907" s="3" t="e">
        <f t="shared" si="250"/>
        <v>#VALUE!</v>
      </c>
      <c r="R1907" s="3">
        <f t="shared" si="251"/>
        <v>-0.45713715531583143</v>
      </c>
      <c r="S1907" s="3">
        <f t="shared" si="252"/>
        <v>0.8815438752468161</v>
      </c>
      <c r="T1907" s="16"/>
      <c r="U1907" s="1"/>
      <c r="V1907" s="1"/>
      <c r="W1907" s="1"/>
      <c r="X1907" s="1"/>
      <c r="Y1907" s="1"/>
      <c r="Z1907" s="1"/>
      <c r="AA1907" s="1"/>
      <c r="AB1907" s="1"/>
      <c r="AC1907" s="1"/>
      <c r="AD1907" s="1"/>
      <c r="AE1907" s="16"/>
      <c r="AF1907" s="16"/>
      <c r="AG1907" s="16"/>
      <c r="AH1907" s="16"/>
      <c r="AI1907" s="16"/>
      <c r="AJ1907" s="16"/>
      <c r="AK1907" s="16"/>
      <c r="AL1907" s="16"/>
      <c r="AM1907" s="16"/>
      <c r="AN1907" s="16"/>
      <c r="AO1907" s="16"/>
      <c r="AP1907" s="16"/>
      <c r="AQ1907" s="16"/>
      <c r="AR1907" s="16"/>
      <c r="AS1907" s="16"/>
      <c r="AT1907" s="16"/>
      <c r="AU1907" s="16"/>
      <c r="AV1907" s="16"/>
      <c r="AW1907" s="16"/>
      <c r="AX1907" s="16"/>
      <c r="AY1907" s="16"/>
      <c r="AZ1907" s="16"/>
      <c r="BA1907" s="16"/>
      <c r="BB1907" s="16"/>
      <c r="BC1907" s="16"/>
      <c r="BD1907" s="16"/>
      <c r="BE1907" s="16"/>
      <c r="BF1907" s="16"/>
      <c r="BG1907" s="16"/>
    </row>
    <row r="1908" spans="1:59" s="5" customFormat="1" x14ac:dyDescent="0.2">
      <c r="A1908"/>
      <c r="B1908"/>
      <c r="C1908"/>
      <c r="D1908"/>
      <c r="E1908"/>
      <c r="F1908"/>
      <c r="G1908"/>
      <c r="H1908"/>
      <c r="I1908"/>
      <c r="J1908"/>
      <c r="K1908"/>
      <c r="L1908"/>
      <c r="M1908" s="16"/>
      <c r="N1908" s="3">
        <v>1903</v>
      </c>
      <c r="O1908" s="3" t="str">
        <f t="shared" si="253"/>
        <v>NA</v>
      </c>
      <c r="P1908" s="3" t="e">
        <f t="shared" si="249"/>
        <v>#VALUE!</v>
      </c>
      <c r="Q1908" s="3" t="e">
        <f t="shared" si="250"/>
        <v>#VALUE!</v>
      </c>
      <c r="R1908" s="3">
        <f t="shared" si="251"/>
        <v>-0.71349265455367095</v>
      </c>
      <c r="S1908" s="3">
        <f t="shared" si="252"/>
        <v>-0.23551153093321903</v>
      </c>
      <c r="T1908" s="16"/>
      <c r="U1908" s="1"/>
      <c r="V1908" s="1"/>
      <c r="W1908" s="1"/>
      <c r="X1908" s="1"/>
      <c r="Y1908" s="1"/>
      <c r="Z1908" s="1"/>
      <c r="AA1908" s="1"/>
      <c r="AB1908" s="1"/>
      <c r="AC1908" s="1"/>
      <c r="AD1908" s="1"/>
      <c r="AE1908" s="16"/>
      <c r="AF1908" s="16"/>
      <c r="AG1908" s="16"/>
      <c r="AH1908" s="16"/>
      <c r="AI1908" s="16"/>
      <c r="AJ1908" s="16"/>
      <c r="AK1908" s="16"/>
      <c r="AL1908" s="16"/>
      <c r="AM1908" s="16"/>
      <c r="AN1908" s="16"/>
      <c r="AO1908" s="16"/>
      <c r="AP1908" s="16"/>
      <c r="AQ1908" s="16"/>
      <c r="AR1908" s="16"/>
      <c r="AS1908" s="16"/>
      <c r="AT1908" s="16"/>
      <c r="AU1908" s="16"/>
      <c r="AV1908" s="16"/>
      <c r="AW1908" s="16"/>
      <c r="AX1908" s="16"/>
      <c r="AY1908" s="16"/>
      <c r="AZ1908" s="16"/>
      <c r="BA1908" s="16"/>
      <c r="BB1908" s="16"/>
      <c r="BC1908" s="16"/>
      <c r="BD1908" s="16"/>
      <c r="BE1908" s="16"/>
      <c r="BF1908" s="16"/>
      <c r="BG1908" s="16"/>
    </row>
    <row r="1909" spans="1:59" s="5" customFormat="1" x14ac:dyDescent="0.2">
      <c r="A1909"/>
      <c r="B1909"/>
      <c r="C1909"/>
      <c r="D1909"/>
      <c r="E1909"/>
      <c r="F1909"/>
      <c r="G1909"/>
      <c r="H1909"/>
      <c r="I1909"/>
      <c r="J1909"/>
      <c r="K1909"/>
      <c r="L1909"/>
      <c r="M1909" s="16"/>
      <c r="N1909" s="3">
        <v>1904</v>
      </c>
      <c r="O1909" s="3" t="str">
        <f t="shared" si="253"/>
        <v>NA</v>
      </c>
      <c r="P1909" s="3" t="e">
        <f t="shared" si="249"/>
        <v>#VALUE!</v>
      </c>
      <c r="Q1909" s="3" t="e">
        <f t="shared" si="250"/>
        <v>#VALUE!</v>
      </c>
      <c r="R1909" s="3">
        <f t="shared" si="251"/>
        <v>-0.51958395003543356</v>
      </c>
      <c r="S1909" s="3">
        <f t="shared" si="252"/>
        <v>0.85441940454648857</v>
      </c>
      <c r="T1909" s="16"/>
      <c r="U1909" s="1"/>
      <c r="V1909" s="1"/>
      <c r="W1909" s="1"/>
      <c r="X1909" s="1"/>
      <c r="Y1909" s="1"/>
      <c r="Z1909" s="1"/>
      <c r="AA1909" s="1"/>
      <c r="AB1909" s="1"/>
      <c r="AC1909" s="1"/>
      <c r="AD1909" s="1"/>
      <c r="AE1909" s="16"/>
      <c r="AF1909" s="16"/>
      <c r="AG1909" s="16"/>
      <c r="AH1909" s="16"/>
      <c r="AI1909" s="16"/>
      <c r="AJ1909" s="16"/>
      <c r="AK1909" s="16"/>
      <c r="AL1909" s="16"/>
      <c r="AM1909" s="16"/>
      <c r="AN1909" s="16"/>
      <c r="AO1909" s="16"/>
      <c r="AP1909" s="16"/>
      <c r="AQ1909" s="16"/>
      <c r="AR1909" s="16"/>
      <c r="AS1909" s="16"/>
      <c r="AT1909" s="16"/>
      <c r="AU1909" s="16"/>
      <c r="AV1909" s="16"/>
      <c r="AW1909" s="16"/>
      <c r="AX1909" s="16"/>
      <c r="AY1909" s="16"/>
      <c r="AZ1909" s="16"/>
      <c r="BA1909" s="16"/>
      <c r="BB1909" s="16"/>
      <c r="BC1909" s="16"/>
      <c r="BD1909" s="16"/>
      <c r="BE1909" s="16"/>
      <c r="BF1909" s="16"/>
      <c r="BG1909" s="16"/>
    </row>
    <row r="1910" spans="1:59" s="5" customFormat="1" x14ac:dyDescent="0.2">
      <c r="A1910"/>
      <c r="B1910"/>
      <c r="C1910"/>
      <c r="D1910"/>
      <c r="E1910"/>
      <c r="F1910"/>
      <c r="G1910"/>
      <c r="H1910"/>
      <c r="I1910"/>
      <c r="J1910"/>
      <c r="K1910"/>
      <c r="L1910"/>
      <c r="M1910" s="16"/>
      <c r="N1910" s="3">
        <v>1905</v>
      </c>
      <c r="O1910" s="3" t="str">
        <f t="shared" si="253"/>
        <v>NA</v>
      </c>
      <c r="P1910" s="3" t="e">
        <f t="shared" si="249"/>
        <v>#VALUE!</v>
      </c>
      <c r="Q1910" s="3" t="e">
        <f t="shared" si="250"/>
        <v>#VALUE!</v>
      </c>
      <c r="R1910" s="3">
        <f t="shared" si="251"/>
        <v>-0.92659954348027307</v>
      </c>
      <c r="S1910" s="3">
        <f t="shared" si="252"/>
        <v>-0.36510470091397146</v>
      </c>
      <c r="T1910" s="16"/>
      <c r="U1910" s="1"/>
      <c r="V1910" s="1"/>
      <c r="W1910" s="1"/>
      <c r="X1910" s="1"/>
      <c r="Y1910" s="1"/>
      <c r="Z1910" s="1"/>
      <c r="AA1910" s="1"/>
      <c r="AB1910" s="1"/>
      <c r="AC1910" s="1"/>
      <c r="AD1910" s="1"/>
      <c r="AE1910" s="16"/>
      <c r="AF1910" s="16"/>
      <c r="AG1910" s="16"/>
      <c r="AH1910" s="16"/>
      <c r="AI1910" s="16"/>
      <c r="AJ1910" s="16"/>
      <c r="AK1910" s="16"/>
      <c r="AL1910" s="16"/>
      <c r="AM1910" s="16"/>
      <c r="AN1910" s="16"/>
      <c r="AO1910" s="16"/>
      <c r="AP1910" s="16"/>
      <c r="AQ1910" s="16"/>
      <c r="AR1910" s="16"/>
      <c r="AS1910" s="16"/>
      <c r="AT1910" s="16"/>
      <c r="AU1910" s="16"/>
      <c r="AV1910" s="16"/>
      <c r="AW1910" s="16"/>
      <c r="AX1910" s="16"/>
      <c r="AY1910" s="16"/>
      <c r="AZ1910" s="16"/>
      <c r="BA1910" s="16"/>
      <c r="BB1910" s="16"/>
      <c r="BC1910" s="16"/>
      <c r="BD1910" s="16"/>
      <c r="BE1910" s="16"/>
      <c r="BF1910" s="16"/>
      <c r="BG1910" s="16"/>
    </row>
    <row r="1911" spans="1:59" s="5" customFormat="1" x14ac:dyDescent="0.2">
      <c r="A1911"/>
      <c r="B1911"/>
      <c r="C1911"/>
      <c r="D1911"/>
      <c r="E1911"/>
      <c r="F1911"/>
      <c r="G1911"/>
      <c r="H1911"/>
      <c r="I1911"/>
      <c r="J1911"/>
      <c r="K1911"/>
      <c r="L1911"/>
      <c r="M1911" s="16"/>
      <c r="N1911" s="3">
        <v>1906</v>
      </c>
      <c r="O1911" s="3" t="str">
        <f t="shared" si="253"/>
        <v>NA</v>
      </c>
      <c r="P1911" s="3" t="e">
        <f t="shared" si="249"/>
        <v>#VALUE!</v>
      </c>
      <c r="Q1911" s="3" t="e">
        <f t="shared" si="250"/>
        <v>#VALUE!</v>
      </c>
      <c r="R1911" s="3">
        <f t="shared" si="251"/>
        <v>-0.29008769006501484</v>
      </c>
      <c r="S1911" s="3">
        <f t="shared" si="252"/>
        <v>0.41151172803350311</v>
      </c>
      <c r="T1911" s="16"/>
      <c r="U1911" s="1"/>
      <c r="V1911" s="1"/>
      <c r="W1911" s="1"/>
      <c r="X1911" s="1"/>
      <c r="Y1911" s="1"/>
      <c r="Z1911" s="1"/>
      <c r="AA1911" s="1"/>
      <c r="AB1911" s="1"/>
      <c r="AC1911" s="1"/>
      <c r="AD1911" s="1"/>
      <c r="AE1911" s="16"/>
      <c r="AF1911" s="16"/>
      <c r="AG1911" s="16"/>
      <c r="AH1911" s="16"/>
      <c r="AI1911" s="16"/>
      <c r="AJ1911" s="16"/>
      <c r="AK1911" s="16"/>
      <c r="AL1911" s="16"/>
      <c r="AM1911" s="16"/>
      <c r="AN1911" s="16"/>
      <c r="AO1911" s="16"/>
      <c r="AP1911" s="16"/>
      <c r="AQ1911" s="16"/>
      <c r="AR1911" s="16"/>
      <c r="AS1911" s="16"/>
      <c r="AT1911" s="16"/>
      <c r="AU1911" s="16"/>
      <c r="AV1911" s="16"/>
      <c r="AW1911" s="16"/>
      <c r="AX1911" s="16"/>
      <c r="AY1911" s="16"/>
      <c r="AZ1911" s="16"/>
      <c r="BA1911" s="16"/>
      <c r="BB1911" s="16"/>
      <c r="BC1911" s="16"/>
      <c r="BD1911" s="16"/>
      <c r="BE1911" s="16"/>
      <c r="BF1911" s="16"/>
      <c r="BG1911" s="16"/>
    </row>
    <row r="1912" spans="1:59" s="5" customFormat="1" x14ac:dyDescent="0.2">
      <c r="A1912"/>
      <c r="B1912"/>
      <c r="C1912"/>
      <c r="D1912"/>
      <c r="E1912"/>
      <c r="F1912"/>
      <c r="G1912"/>
      <c r="H1912"/>
      <c r="I1912"/>
      <c r="J1912"/>
      <c r="K1912"/>
      <c r="L1912"/>
      <c r="M1912" s="16"/>
      <c r="N1912" s="3">
        <v>1907</v>
      </c>
      <c r="O1912" s="3" t="str">
        <f t="shared" si="253"/>
        <v>NA</v>
      </c>
      <c r="P1912" s="3" t="e">
        <f t="shared" si="249"/>
        <v>#VALUE!</v>
      </c>
      <c r="Q1912" s="3" t="e">
        <f t="shared" si="250"/>
        <v>#VALUE!</v>
      </c>
      <c r="R1912" s="3">
        <f t="shared" si="251"/>
        <v>-0.89527678620317852</v>
      </c>
      <c r="S1912" s="3">
        <f t="shared" si="252"/>
        <v>-0.42555487839994166</v>
      </c>
      <c r="T1912" s="16"/>
      <c r="U1912" s="1"/>
      <c r="V1912" s="1"/>
      <c r="W1912" s="1"/>
      <c r="X1912" s="1"/>
      <c r="Y1912" s="1"/>
      <c r="Z1912" s="1"/>
      <c r="AA1912" s="1"/>
      <c r="AB1912" s="1"/>
      <c r="AC1912" s="1"/>
      <c r="AD1912" s="1"/>
      <c r="AE1912" s="16"/>
      <c r="AF1912" s="16"/>
      <c r="AG1912" s="16"/>
      <c r="AH1912" s="16"/>
      <c r="AI1912" s="16"/>
      <c r="AJ1912" s="16"/>
      <c r="AK1912" s="16"/>
      <c r="AL1912" s="16"/>
      <c r="AM1912" s="16"/>
      <c r="AN1912" s="16"/>
      <c r="AO1912" s="16"/>
      <c r="AP1912" s="16"/>
      <c r="AQ1912" s="16"/>
      <c r="AR1912" s="16"/>
      <c r="AS1912" s="16"/>
      <c r="AT1912" s="16"/>
      <c r="AU1912" s="16"/>
      <c r="AV1912" s="16"/>
      <c r="AW1912" s="16"/>
      <c r="AX1912" s="16"/>
      <c r="AY1912" s="16"/>
      <c r="AZ1912" s="16"/>
      <c r="BA1912" s="16"/>
      <c r="BB1912" s="16"/>
      <c r="BC1912" s="16"/>
      <c r="BD1912" s="16"/>
      <c r="BE1912" s="16"/>
      <c r="BF1912" s="16"/>
      <c r="BG1912" s="16"/>
    </row>
    <row r="1913" spans="1:59" s="5" customFormat="1" x14ac:dyDescent="0.2">
      <c r="A1913"/>
      <c r="B1913"/>
      <c r="C1913"/>
      <c r="D1913"/>
      <c r="E1913"/>
      <c r="F1913"/>
      <c r="G1913"/>
      <c r="H1913"/>
      <c r="I1913"/>
      <c r="J1913"/>
      <c r="K1913"/>
      <c r="L1913"/>
      <c r="M1913" s="16"/>
      <c r="N1913" s="3">
        <v>1908</v>
      </c>
      <c r="O1913" s="3" t="str">
        <f t="shared" si="253"/>
        <v>NA</v>
      </c>
      <c r="P1913" s="3" t="e">
        <f t="shared" si="249"/>
        <v>#VALUE!</v>
      </c>
      <c r="Q1913" s="3" t="e">
        <f t="shared" si="250"/>
        <v>#VALUE!</v>
      </c>
      <c r="R1913" s="3">
        <f t="shared" si="251"/>
        <v>-6.059143009459611E-2</v>
      </c>
      <c r="S1913" s="3">
        <f t="shared" si="252"/>
        <v>-3.1395948479482239E-2</v>
      </c>
      <c r="T1913" s="16"/>
      <c r="U1913" s="1"/>
      <c r="V1913" s="1"/>
      <c r="W1913" s="1"/>
      <c r="X1913" s="1"/>
      <c r="Y1913" s="1"/>
      <c r="Z1913" s="1"/>
      <c r="AA1913" s="1"/>
      <c r="AB1913" s="1"/>
      <c r="AC1913" s="1"/>
      <c r="AD1913" s="1"/>
      <c r="AE1913" s="16"/>
      <c r="AF1913" s="16"/>
      <c r="AG1913" s="16"/>
      <c r="AH1913" s="16"/>
      <c r="AI1913" s="16"/>
      <c r="AJ1913" s="16"/>
      <c r="AK1913" s="16"/>
      <c r="AL1913" s="16"/>
      <c r="AM1913" s="16"/>
      <c r="AN1913" s="16"/>
      <c r="AO1913" s="16"/>
      <c r="AP1913" s="16"/>
      <c r="AQ1913" s="16"/>
      <c r="AR1913" s="16"/>
      <c r="AS1913" s="16"/>
      <c r="AT1913" s="16"/>
      <c r="AU1913" s="16"/>
      <c r="AV1913" s="16"/>
      <c r="AW1913" s="16"/>
      <c r="AX1913" s="16"/>
      <c r="AY1913" s="16"/>
      <c r="AZ1913" s="16"/>
      <c r="BA1913" s="16"/>
      <c r="BB1913" s="16"/>
      <c r="BC1913" s="16"/>
      <c r="BD1913" s="16"/>
      <c r="BE1913" s="16"/>
      <c r="BF1913" s="16"/>
      <c r="BG1913" s="16"/>
    </row>
    <row r="1914" spans="1:59" s="5" customFormat="1" x14ac:dyDescent="0.2">
      <c r="A1914"/>
      <c r="B1914"/>
      <c r="C1914"/>
      <c r="D1914"/>
      <c r="E1914"/>
      <c r="F1914"/>
      <c r="G1914"/>
      <c r="H1914"/>
      <c r="I1914"/>
      <c r="J1914"/>
      <c r="K1914"/>
      <c r="L1914"/>
      <c r="M1914" s="16"/>
      <c r="N1914" s="3">
        <v>1909</v>
      </c>
      <c r="O1914" s="3" t="str">
        <f t="shared" si="253"/>
        <v>NA</v>
      </c>
      <c r="P1914" s="3" t="e">
        <f t="shared" si="249"/>
        <v>#VALUE!</v>
      </c>
      <c r="Q1914" s="3" t="e">
        <f t="shared" si="250"/>
        <v>#VALUE!</v>
      </c>
      <c r="R1914" s="3">
        <f t="shared" si="251"/>
        <v>-0.86395402892608386</v>
      </c>
      <c r="S1914" s="3">
        <f t="shared" si="252"/>
        <v>-0.48600505588591192</v>
      </c>
      <c r="T1914" s="16"/>
      <c r="U1914" s="1"/>
      <c r="V1914" s="1"/>
      <c r="W1914" s="1"/>
      <c r="X1914" s="1"/>
      <c r="Y1914" s="1"/>
      <c r="Z1914" s="1"/>
      <c r="AA1914" s="1"/>
      <c r="AB1914" s="1"/>
      <c r="AC1914" s="1"/>
      <c r="AD1914" s="1"/>
      <c r="AE1914" s="16"/>
      <c r="AF1914" s="16"/>
      <c r="AG1914" s="16"/>
      <c r="AH1914" s="16"/>
      <c r="AI1914" s="16"/>
      <c r="AJ1914" s="16"/>
      <c r="AK1914" s="16"/>
      <c r="AL1914" s="16"/>
      <c r="AM1914" s="16"/>
      <c r="AN1914" s="16"/>
      <c r="AO1914" s="16"/>
      <c r="AP1914" s="16"/>
      <c r="AQ1914" s="16"/>
      <c r="AR1914" s="16"/>
      <c r="AS1914" s="16"/>
      <c r="AT1914" s="16"/>
      <c r="AU1914" s="16"/>
      <c r="AV1914" s="16"/>
      <c r="AW1914" s="16"/>
      <c r="AX1914" s="16"/>
      <c r="AY1914" s="16"/>
      <c r="AZ1914" s="16"/>
      <c r="BA1914" s="16"/>
      <c r="BB1914" s="16"/>
      <c r="BC1914" s="16"/>
      <c r="BD1914" s="16"/>
      <c r="BE1914" s="16"/>
      <c r="BF1914" s="16"/>
      <c r="BG1914" s="16"/>
    </row>
    <row r="1915" spans="1:59" s="5" customFormat="1" x14ac:dyDescent="0.2">
      <c r="A1915"/>
      <c r="B1915"/>
      <c r="C1915"/>
      <c r="D1915"/>
      <c r="E1915"/>
      <c r="F1915"/>
      <c r="G1915"/>
      <c r="H1915"/>
      <c r="I1915"/>
      <c r="J1915"/>
      <c r="K1915"/>
      <c r="L1915"/>
      <c r="M1915" s="16"/>
      <c r="N1915" s="3">
        <v>1910</v>
      </c>
      <c r="O1915" s="3" t="str">
        <f t="shared" si="253"/>
        <v>NA</v>
      </c>
      <c r="P1915" s="3" t="e">
        <f t="shared" si="249"/>
        <v>#VALUE!</v>
      </c>
      <c r="Q1915" s="3" t="e">
        <f t="shared" si="250"/>
        <v>#VALUE!</v>
      </c>
      <c r="R1915" s="3">
        <f t="shared" si="251"/>
        <v>0.16890482987582262</v>
      </c>
      <c r="S1915" s="3">
        <f t="shared" si="252"/>
        <v>-0.47430362499246764</v>
      </c>
      <c r="T1915" s="16"/>
      <c r="U1915" s="1"/>
      <c r="V1915" s="1"/>
      <c r="W1915" s="1"/>
      <c r="X1915" s="1"/>
      <c r="Y1915" s="1"/>
      <c r="Z1915" s="1"/>
      <c r="AA1915" s="1"/>
      <c r="AB1915" s="1"/>
      <c r="AC1915" s="1"/>
      <c r="AD1915" s="1"/>
      <c r="AE1915" s="16"/>
      <c r="AF1915" s="16"/>
      <c r="AG1915" s="16"/>
      <c r="AH1915" s="16"/>
      <c r="AI1915" s="16"/>
      <c r="AJ1915" s="16"/>
      <c r="AK1915" s="16"/>
      <c r="AL1915" s="16"/>
      <c r="AM1915" s="16"/>
      <c r="AN1915" s="16"/>
      <c r="AO1915" s="16"/>
      <c r="AP1915" s="16"/>
      <c r="AQ1915" s="16"/>
      <c r="AR1915" s="16"/>
      <c r="AS1915" s="16"/>
      <c r="AT1915" s="16"/>
      <c r="AU1915" s="16"/>
      <c r="AV1915" s="16"/>
      <c r="AW1915" s="16"/>
      <c r="AX1915" s="16"/>
      <c r="AY1915" s="16"/>
      <c r="AZ1915" s="16"/>
      <c r="BA1915" s="16"/>
      <c r="BB1915" s="16"/>
      <c r="BC1915" s="16"/>
      <c r="BD1915" s="16"/>
      <c r="BE1915" s="16"/>
      <c r="BF1915" s="16"/>
      <c r="BG1915" s="16"/>
    </row>
    <row r="1916" spans="1:59" s="5" customFormat="1" x14ac:dyDescent="0.2">
      <c r="A1916"/>
      <c r="B1916"/>
      <c r="C1916"/>
      <c r="D1916"/>
      <c r="E1916"/>
      <c r="F1916"/>
      <c r="G1916"/>
      <c r="H1916"/>
      <c r="I1916"/>
      <c r="J1916"/>
      <c r="K1916"/>
      <c r="L1916"/>
      <c r="M1916" s="16"/>
      <c r="N1916" s="3">
        <v>1911</v>
      </c>
      <c r="O1916" s="3" t="str">
        <f t="shared" si="253"/>
        <v>NA</v>
      </c>
      <c r="P1916" s="3" t="e">
        <f t="shared" si="249"/>
        <v>#VALUE!</v>
      </c>
      <c r="Q1916" s="3" t="e">
        <f t="shared" si="250"/>
        <v>#VALUE!</v>
      </c>
      <c r="R1916" s="3">
        <f t="shared" si="251"/>
        <v>-0.83263127164898931</v>
      </c>
      <c r="S1916" s="3">
        <f t="shared" si="252"/>
        <v>-0.54645523337188218</v>
      </c>
      <c r="T1916" s="16"/>
      <c r="U1916" s="1"/>
      <c r="V1916" s="1"/>
      <c r="W1916" s="1"/>
      <c r="X1916" s="1"/>
      <c r="Y1916" s="1"/>
      <c r="Z1916" s="1"/>
      <c r="AA1916" s="1"/>
      <c r="AB1916" s="1"/>
      <c r="AC1916" s="1"/>
      <c r="AD1916" s="1"/>
      <c r="AE1916" s="16"/>
      <c r="AF1916" s="16"/>
      <c r="AG1916" s="16"/>
      <c r="AH1916" s="16"/>
      <c r="AI1916" s="16"/>
      <c r="AJ1916" s="16"/>
      <c r="AK1916" s="16"/>
      <c r="AL1916" s="16"/>
      <c r="AM1916" s="16"/>
      <c r="AN1916" s="16"/>
      <c r="AO1916" s="16"/>
      <c r="AP1916" s="16"/>
      <c r="AQ1916" s="16"/>
      <c r="AR1916" s="16"/>
      <c r="AS1916" s="16"/>
      <c r="AT1916" s="16"/>
      <c r="AU1916" s="16"/>
      <c r="AV1916" s="16"/>
      <c r="AW1916" s="16"/>
      <c r="AX1916" s="16"/>
      <c r="AY1916" s="16"/>
      <c r="AZ1916" s="16"/>
      <c r="BA1916" s="16"/>
      <c r="BB1916" s="16"/>
      <c r="BC1916" s="16"/>
      <c r="BD1916" s="16"/>
      <c r="BE1916" s="16"/>
      <c r="BF1916" s="16"/>
      <c r="BG1916" s="16"/>
    </row>
    <row r="1917" spans="1:59" s="5" customFormat="1" x14ac:dyDescent="0.2">
      <c r="A1917"/>
      <c r="B1917"/>
      <c r="C1917"/>
      <c r="D1917"/>
      <c r="E1917"/>
      <c r="F1917"/>
      <c r="G1917"/>
      <c r="H1917"/>
      <c r="I1917"/>
      <c r="J1917"/>
      <c r="K1917"/>
      <c r="L1917"/>
      <c r="M1917" s="16"/>
      <c r="N1917" s="3">
        <v>1912</v>
      </c>
      <c r="O1917" s="3" t="str">
        <f t="shared" si="253"/>
        <v>NA</v>
      </c>
      <c r="P1917" s="3" t="e">
        <f t="shared" si="249"/>
        <v>#VALUE!</v>
      </c>
      <c r="Q1917" s="3" t="e">
        <f t="shared" si="250"/>
        <v>#VALUE!</v>
      </c>
      <c r="R1917" s="3">
        <f t="shared" si="251"/>
        <v>0.39840108984624134</v>
      </c>
      <c r="S1917" s="3">
        <f t="shared" si="252"/>
        <v>-0.91721130150545305</v>
      </c>
      <c r="T1917" s="16"/>
      <c r="U1917" s="1"/>
      <c r="V1917" s="1"/>
      <c r="W1917" s="1"/>
      <c r="X1917" s="1"/>
      <c r="Y1917" s="1"/>
      <c r="Z1917" s="1"/>
      <c r="AA1917" s="1"/>
      <c r="AB1917" s="1"/>
      <c r="AC1917" s="1"/>
      <c r="AD1917" s="1"/>
      <c r="AE1917" s="16"/>
      <c r="AF1917" s="16"/>
      <c r="AG1917" s="16"/>
      <c r="AH1917" s="16"/>
      <c r="AI1917" s="16"/>
      <c r="AJ1917" s="16"/>
      <c r="AK1917" s="16"/>
      <c r="AL1917" s="16"/>
      <c r="AM1917" s="16"/>
      <c r="AN1917" s="16"/>
      <c r="AO1917" s="16"/>
      <c r="AP1917" s="16"/>
      <c r="AQ1917" s="16"/>
      <c r="AR1917" s="16"/>
      <c r="AS1917" s="16"/>
      <c r="AT1917" s="16"/>
      <c r="AU1917" s="16"/>
      <c r="AV1917" s="16"/>
      <c r="AW1917" s="16"/>
      <c r="AX1917" s="16"/>
      <c r="AY1917" s="16"/>
      <c r="AZ1917" s="16"/>
      <c r="BA1917" s="16"/>
      <c r="BB1917" s="16"/>
      <c r="BC1917" s="16"/>
      <c r="BD1917" s="16"/>
      <c r="BE1917" s="16"/>
      <c r="BF1917" s="16"/>
      <c r="BG1917" s="16"/>
    </row>
    <row r="1918" spans="1:59" s="5" customFormat="1" x14ac:dyDescent="0.2">
      <c r="A1918"/>
      <c r="B1918"/>
      <c r="C1918"/>
      <c r="D1918"/>
      <c r="E1918"/>
      <c r="F1918"/>
      <c r="G1918"/>
      <c r="H1918"/>
      <c r="I1918"/>
      <c r="J1918"/>
      <c r="K1918"/>
      <c r="L1918"/>
      <c r="M1918" s="16"/>
      <c r="N1918" s="3">
        <v>1913</v>
      </c>
      <c r="O1918" s="3" t="str">
        <f t="shared" si="253"/>
        <v>NA</v>
      </c>
      <c r="P1918" s="3" t="e">
        <f t="shared" si="249"/>
        <v>#VALUE!</v>
      </c>
      <c r="Q1918" s="3" t="e">
        <f t="shared" si="250"/>
        <v>#VALUE!</v>
      </c>
      <c r="R1918" s="3">
        <f t="shared" si="251"/>
        <v>-0.60386300408383986</v>
      </c>
      <c r="S1918" s="3">
        <f t="shared" si="252"/>
        <v>-0.44708715213411482</v>
      </c>
      <c r="T1918" s="16"/>
      <c r="U1918" s="1"/>
      <c r="V1918" s="1"/>
      <c r="W1918" s="1"/>
      <c r="X1918" s="1"/>
      <c r="Y1918" s="1"/>
      <c r="Z1918" s="1"/>
      <c r="AA1918" s="1"/>
      <c r="AB1918" s="1"/>
      <c r="AC1918" s="1"/>
      <c r="AD1918" s="1"/>
      <c r="AE1918" s="16"/>
      <c r="AF1918" s="16"/>
      <c r="AG1918" s="16"/>
      <c r="AH1918" s="16"/>
      <c r="AI1918" s="16"/>
      <c r="AJ1918" s="16"/>
      <c r="AK1918" s="16"/>
      <c r="AL1918" s="16"/>
      <c r="AM1918" s="16"/>
      <c r="AN1918" s="16"/>
      <c r="AO1918" s="16"/>
      <c r="AP1918" s="16"/>
      <c r="AQ1918" s="16"/>
      <c r="AR1918" s="16"/>
      <c r="AS1918" s="16"/>
      <c r="AT1918" s="16"/>
      <c r="AU1918" s="16"/>
      <c r="AV1918" s="16"/>
      <c r="AW1918" s="16"/>
      <c r="AX1918" s="16"/>
      <c r="AY1918" s="16"/>
      <c r="AZ1918" s="16"/>
      <c r="BA1918" s="16"/>
      <c r="BB1918" s="16"/>
      <c r="BC1918" s="16"/>
      <c r="BD1918" s="16"/>
      <c r="BE1918" s="16"/>
      <c r="BF1918" s="16"/>
      <c r="BG1918" s="16"/>
    </row>
    <row r="1919" spans="1:59" s="5" customFormat="1" x14ac:dyDescent="0.2">
      <c r="A1919"/>
      <c r="B1919"/>
      <c r="C1919"/>
      <c r="D1919"/>
      <c r="E1919"/>
      <c r="F1919"/>
      <c r="G1919"/>
      <c r="H1919"/>
      <c r="I1919"/>
      <c r="J1919"/>
      <c r="K1919"/>
      <c r="L1919"/>
      <c r="M1919" s="16"/>
      <c r="N1919" s="3">
        <v>1914</v>
      </c>
      <c r="O1919" s="3" t="str">
        <f t="shared" si="253"/>
        <v>NA</v>
      </c>
      <c r="P1919" s="3" t="e">
        <f t="shared" si="249"/>
        <v>#VALUE!</v>
      </c>
      <c r="Q1919" s="3" t="e">
        <f t="shared" si="250"/>
        <v>#VALUE!</v>
      </c>
      <c r="R1919" s="3">
        <f t="shared" si="251"/>
        <v>0.45657280346619422</v>
      </c>
      <c r="S1919" s="3">
        <f t="shared" si="252"/>
        <v>-0.88183629880519465</v>
      </c>
      <c r="T1919" s="16"/>
      <c r="U1919" s="1"/>
      <c r="V1919" s="1"/>
      <c r="W1919" s="1"/>
      <c r="X1919" s="1"/>
      <c r="Y1919" s="1"/>
      <c r="Z1919" s="1"/>
      <c r="AA1919" s="1"/>
      <c r="AB1919" s="1"/>
      <c r="AC1919" s="1"/>
      <c r="AD1919" s="1"/>
      <c r="AE1919" s="16"/>
      <c r="AF1919" s="16"/>
      <c r="AG1919" s="16"/>
      <c r="AH1919" s="16"/>
      <c r="AI1919" s="16"/>
      <c r="AJ1919" s="16"/>
      <c r="AK1919" s="16"/>
      <c r="AL1919" s="16"/>
      <c r="AM1919" s="16"/>
      <c r="AN1919" s="16"/>
      <c r="AO1919" s="16"/>
      <c r="AP1919" s="16"/>
      <c r="AQ1919" s="16"/>
      <c r="AR1919" s="16"/>
      <c r="AS1919" s="16"/>
      <c r="AT1919" s="16"/>
      <c r="AU1919" s="16"/>
      <c r="AV1919" s="16"/>
      <c r="AW1919" s="16"/>
      <c r="AX1919" s="16"/>
      <c r="AY1919" s="16"/>
      <c r="AZ1919" s="16"/>
      <c r="BA1919" s="16"/>
      <c r="BB1919" s="16"/>
      <c r="BC1919" s="16"/>
      <c r="BD1919" s="16"/>
      <c r="BE1919" s="16"/>
      <c r="BF1919" s="16"/>
      <c r="BG1919" s="16"/>
    </row>
    <row r="1920" spans="1:59" s="5" customFormat="1" x14ac:dyDescent="0.2">
      <c r="A1920"/>
      <c r="B1920"/>
      <c r="C1920"/>
      <c r="D1920"/>
      <c r="E1920"/>
      <c r="F1920"/>
      <c r="G1920"/>
      <c r="H1920"/>
      <c r="I1920"/>
      <c r="J1920"/>
      <c r="K1920"/>
      <c r="L1920"/>
      <c r="M1920" s="16"/>
      <c r="N1920" s="3">
        <v>1915</v>
      </c>
      <c r="O1920" s="3" t="str">
        <f t="shared" si="253"/>
        <v>NA</v>
      </c>
      <c r="P1920" s="3" t="e">
        <f t="shared" si="249"/>
        <v>#VALUE!</v>
      </c>
      <c r="Q1920" s="3" t="e">
        <f t="shared" si="250"/>
        <v>#VALUE!</v>
      </c>
      <c r="R1920" s="3">
        <f t="shared" si="251"/>
        <v>-0.17764922623063556</v>
      </c>
      <c r="S1920" s="3">
        <f t="shared" si="252"/>
        <v>-0.18790081217260995</v>
      </c>
      <c r="T1920" s="16"/>
      <c r="U1920" s="1"/>
      <c r="V1920" s="1"/>
      <c r="W1920" s="1"/>
      <c r="X1920" s="1"/>
      <c r="Y1920" s="1"/>
      <c r="Z1920" s="1"/>
      <c r="AA1920" s="1"/>
      <c r="AB1920" s="1"/>
      <c r="AC1920" s="1"/>
      <c r="AD1920" s="1"/>
      <c r="AE1920" s="16"/>
      <c r="AF1920" s="16"/>
      <c r="AG1920" s="16"/>
      <c r="AH1920" s="16"/>
      <c r="AI1920" s="16"/>
      <c r="AJ1920" s="16"/>
      <c r="AK1920" s="16"/>
      <c r="AL1920" s="16"/>
      <c r="AM1920" s="16"/>
      <c r="AN1920" s="16"/>
      <c r="AO1920" s="16"/>
      <c r="AP1920" s="16"/>
      <c r="AQ1920" s="16"/>
      <c r="AR1920" s="16"/>
      <c r="AS1920" s="16"/>
      <c r="AT1920" s="16"/>
      <c r="AU1920" s="16"/>
      <c r="AV1920" s="16"/>
      <c r="AW1920" s="16"/>
      <c r="AX1920" s="16"/>
      <c r="AY1920" s="16"/>
      <c r="AZ1920" s="16"/>
      <c r="BA1920" s="16"/>
      <c r="BB1920" s="16"/>
      <c r="BC1920" s="16"/>
      <c r="BD1920" s="16"/>
      <c r="BE1920" s="16"/>
      <c r="BF1920" s="16"/>
      <c r="BG1920" s="16"/>
    </row>
    <row r="1921" spans="1:59" s="5" customFormat="1" x14ac:dyDescent="0.2">
      <c r="A1921"/>
      <c r="B1921"/>
      <c r="C1921"/>
      <c r="D1921"/>
      <c r="E1921"/>
      <c r="F1921"/>
      <c r="G1921"/>
      <c r="H1921"/>
      <c r="I1921"/>
      <c r="J1921"/>
      <c r="K1921"/>
      <c r="L1921"/>
      <c r="M1921" s="16"/>
      <c r="N1921" s="3">
        <v>1916</v>
      </c>
      <c r="O1921" s="3" t="str">
        <f t="shared" si="253"/>
        <v>NA</v>
      </c>
      <c r="P1921" s="3" t="e">
        <f t="shared" si="249"/>
        <v>#VALUE!</v>
      </c>
      <c r="Q1921" s="3" t="e">
        <f t="shared" si="250"/>
        <v>#VALUE!</v>
      </c>
      <c r="R1921" s="3">
        <f t="shared" si="251"/>
        <v>0.5147445170861471</v>
      </c>
      <c r="S1921" s="3">
        <f t="shared" si="252"/>
        <v>-0.84646129610493637</v>
      </c>
      <c r="T1921" s="16"/>
      <c r="U1921" s="1"/>
      <c r="V1921" s="1"/>
      <c r="W1921" s="1"/>
      <c r="X1921" s="1"/>
      <c r="Y1921" s="1"/>
      <c r="Z1921" s="1"/>
      <c r="AA1921" s="1"/>
      <c r="AB1921" s="1"/>
      <c r="AC1921" s="1"/>
      <c r="AD1921" s="1"/>
      <c r="AE1921" s="16"/>
      <c r="AF1921" s="16"/>
      <c r="AG1921" s="16"/>
      <c r="AH1921" s="16"/>
      <c r="AI1921" s="16"/>
      <c r="AJ1921" s="16"/>
      <c r="AK1921" s="16"/>
      <c r="AL1921" s="16"/>
      <c r="AM1921" s="16"/>
      <c r="AN1921" s="16"/>
      <c r="AO1921" s="16"/>
      <c r="AP1921" s="16"/>
      <c r="AQ1921" s="16"/>
      <c r="AR1921" s="16"/>
      <c r="AS1921" s="16"/>
      <c r="AT1921" s="16"/>
      <c r="AU1921" s="16"/>
      <c r="AV1921" s="16"/>
      <c r="AW1921" s="16"/>
      <c r="AX1921" s="16"/>
      <c r="AY1921" s="16"/>
      <c r="AZ1921" s="16"/>
      <c r="BA1921" s="16"/>
      <c r="BB1921" s="16"/>
      <c r="BC1921" s="16"/>
      <c r="BD1921" s="16"/>
      <c r="BE1921" s="16"/>
      <c r="BF1921" s="16"/>
      <c r="BG1921" s="16"/>
    </row>
    <row r="1922" spans="1:59" s="5" customFormat="1" x14ac:dyDescent="0.2">
      <c r="A1922"/>
      <c r="B1922"/>
      <c r="C1922"/>
      <c r="D1922"/>
      <c r="E1922"/>
      <c r="F1922"/>
      <c r="G1922"/>
      <c r="H1922"/>
      <c r="I1922"/>
      <c r="J1922"/>
      <c r="K1922"/>
      <c r="L1922"/>
      <c r="M1922" s="16"/>
      <c r="N1922" s="3">
        <v>1917</v>
      </c>
      <c r="O1922" s="3" t="str">
        <f t="shared" si="253"/>
        <v>NA</v>
      </c>
      <c r="P1922" s="3" t="e">
        <f t="shared" si="249"/>
        <v>#VALUE!</v>
      </c>
      <c r="Q1922" s="3" t="e">
        <f t="shared" si="250"/>
        <v>#VALUE!</v>
      </c>
      <c r="R1922" s="3">
        <f t="shared" si="251"/>
        <v>0.2485645516225688</v>
      </c>
      <c r="S1922" s="3">
        <f t="shared" si="252"/>
        <v>7.1285527788894909E-2</v>
      </c>
      <c r="T1922" s="16"/>
      <c r="U1922" s="1"/>
      <c r="V1922" s="1"/>
      <c r="W1922" s="1"/>
      <c r="X1922" s="1"/>
      <c r="Y1922" s="1"/>
      <c r="Z1922" s="1"/>
      <c r="AA1922" s="1"/>
      <c r="AB1922" s="1"/>
      <c r="AC1922" s="1"/>
      <c r="AD1922" s="1"/>
      <c r="AE1922" s="16"/>
      <c r="AF1922" s="16"/>
      <c r="AG1922" s="16"/>
      <c r="AH1922" s="16"/>
      <c r="AI1922" s="16"/>
      <c r="AJ1922" s="16"/>
      <c r="AK1922" s="16"/>
      <c r="AL1922" s="16"/>
      <c r="AM1922" s="16"/>
      <c r="AN1922" s="16"/>
      <c r="AO1922" s="16"/>
      <c r="AP1922" s="16"/>
      <c r="AQ1922" s="16"/>
      <c r="AR1922" s="16"/>
      <c r="AS1922" s="16"/>
      <c r="AT1922" s="16"/>
      <c r="AU1922" s="16"/>
      <c r="AV1922" s="16"/>
      <c r="AW1922" s="16"/>
      <c r="AX1922" s="16"/>
      <c r="AY1922" s="16"/>
      <c r="AZ1922" s="16"/>
      <c r="BA1922" s="16"/>
      <c r="BB1922" s="16"/>
      <c r="BC1922" s="16"/>
      <c r="BD1922" s="16"/>
      <c r="BE1922" s="16"/>
      <c r="BF1922" s="16"/>
      <c r="BG1922" s="16"/>
    </row>
    <row r="1923" spans="1:59" s="5" customFormat="1" x14ac:dyDescent="0.2">
      <c r="A1923"/>
      <c r="B1923"/>
      <c r="C1923"/>
      <c r="D1923"/>
      <c r="E1923"/>
      <c r="F1923"/>
      <c r="G1923"/>
      <c r="H1923"/>
      <c r="I1923"/>
      <c r="J1923"/>
      <c r="K1923"/>
      <c r="L1923"/>
      <c r="M1923" s="16"/>
      <c r="N1923" s="3">
        <v>1918</v>
      </c>
      <c r="O1923" s="3" t="str">
        <f t="shared" si="253"/>
        <v>NA</v>
      </c>
      <c r="P1923" s="3" t="e">
        <f t="shared" si="249"/>
        <v>#VALUE!</v>
      </c>
      <c r="Q1923" s="3" t="e">
        <f t="shared" si="250"/>
        <v>#VALUE!</v>
      </c>
      <c r="R1923" s="3">
        <f t="shared" si="251"/>
        <v>0.57291623070610009</v>
      </c>
      <c r="S1923" s="3">
        <f t="shared" si="252"/>
        <v>-0.81108629340467797</v>
      </c>
      <c r="T1923" s="16"/>
      <c r="U1923" s="1"/>
      <c r="V1923" s="1"/>
      <c r="W1923" s="1"/>
      <c r="X1923" s="1"/>
      <c r="Y1923" s="1"/>
      <c r="Z1923" s="1"/>
      <c r="AA1923" s="1"/>
      <c r="AB1923" s="1"/>
      <c r="AC1923" s="1"/>
      <c r="AD1923" s="1"/>
      <c r="AE1923" s="16"/>
      <c r="AF1923" s="16"/>
      <c r="AG1923" s="16"/>
      <c r="AH1923" s="16"/>
      <c r="AI1923" s="16"/>
      <c r="AJ1923" s="16"/>
      <c r="AK1923" s="16"/>
      <c r="AL1923" s="16"/>
      <c r="AM1923" s="16"/>
      <c r="AN1923" s="16"/>
      <c r="AO1923" s="16"/>
      <c r="AP1923" s="16"/>
      <c r="AQ1923" s="16"/>
      <c r="AR1923" s="16"/>
      <c r="AS1923" s="16"/>
      <c r="AT1923" s="16"/>
      <c r="AU1923" s="16"/>
      <c r="AV1923" s="16"/>
      <c r="AW1923" s="16"/>
      <c r="AX1923" s="16"/>
      <c r="AY1923" s="16"/>
      <c r="AZ1923" s="16"/>
      <c r="BA1923" s="16"/>
      <c r="BB1923" s="16"/>
      <c r="BC1923" s="16"/>
      <c r="BD1923" s="16"/>
      <c r="BE1923" s="16"/>
      <c r="BF1923" s="16"/>
      <c r="BG1923" s="16"/>
    </row>
    <row r="1924" spans="1:59" s="5" customFormat="1" x14ac:dyDescent="0.2">
      <c r="A1924"/>
      <c r="B1924"/>
      <c r="C1924"/>
      <c r="D1924"/>
      <c r="E1924"/>
      <c r="F1924"/>
      <c r="G1924"/>
      <c r="H1924"/>
      <c r="I1924"/>
      <c r="J1924"/>
      <c r="K1924"/>
      <c r="L1924"/>
      <c r="M1924" s="16"/>
      <c r="N1924" s="3">
        <v>1919</v>
      </c>
      <c r="O1924" s="3" t="str">
        <f t="shared" si="253"/>
        <v>NA</v>
      </c>
      <c r="P1924" s="3" t="e">
        <f t="shared" si="249"/>
        <v>#VALUE!</v>
      </c>
      <c r="Q1924" s="3" t="e">
        <f t="shared" si="250"/>
        <v>#VALUE!</v>
      </c>
      <c r="R1924" s="3">
        <f t="shared" si="251"/>
        <v>0.6747783294757731</v>
      </c>
      <c r="S1924" s="3">
        <f t="shared" si="252"/>
        <v>0.33047186775039972</v>
      </c>
      <c r="T1924" s="16"/>
      <c r="U1924" s="1"/>
      <c r="V1924" s="1"/>
      <c r="W1924" s="1"/>
      <c r="X1924" s="1"/>
      <c r="Y1924" s="1"/>
      <c r="Z1924" s="1"/>
      <c r="AA1924" s="1"/>
      <c r="AB1924" s="1"/>
      <c r="AC1924" s="1"/>
      <c r="AD1924" s="1"/>
      <c r="AE1924" s="16"/>
      <c r="AF1924" s="16"/>
      <c r="AG1924" s="16"/>
      <c r="AH1924" s="16"/>
      <c r="AI1924" s="16"/>
      <c r="AJ1924" s="16"/>
      <c r="AK1924" s="16"/>
      <c r="AL1924" s="16"/>
      <c r="AM1924" s="16"/>
      <c r="AN1924" s="16"/>
      <c r="AO1924" s="16"/>
      <c r="AP1924" s="16"/>
      <c r="AQ1924" s="16"/>
      <c r="AR1924" s="16"/>
      <c r="AS1924" s="16"/>
      <c r="AT1924" s="16"/>
      <c r="AU1924" s="16"/>
      <c r="AV1924" s="16"/>
      <c r="AW1924" s="16"/>
      <c r="AX1924" s="16"/>
      <c r="AY1924" s="16"/>
      <c r="AZ1924" s="16"/>
      <c r="BA1924" s="16"/>
      <c r="BB1924" s="16"/>
      <c r="BC1924" s="16"/>
      <c r="BD1924" s="16"/>
      <c r="BE1924" s="16"/>
      <c r="BF1924" s="16"/>
      <c r="BG1924" s="16"/>
    </row>
    <row r="1925" spans="1:59" s="5" customFormat="1" x14ac:dyDescent="0.2">
      <c r="A1925"/>
      <c r="B1925"/>
      <c r="C1925"/>
      <c r="D1925"/>
      <c r="E1925"/>
      <c r="F1925"/>
      <c r="G1925"/>
      <c r="H1925"/>
      <c r="I1925"/>
      <c r="J1925"/>
      <c r="K1925"/>
      <c r="L1925"/>
      <c r="M1925" s="16"/>
      <c r="N1925" s="3">
        <v>1920</v>
      </c>
      <c r="O1925" s="3" t="str">
        <f t="shared" si="253"/>
        <v>NA</v>
      </c>
      <c r="P1925" s="3" t="e">
        <f t="shared" ref="P1925:P1988" si="254">(1-MOD(O1925-1,$B$1)/$B$1)*VLOOKUP(IF(INT((O1925-1)/$B$1)=$A$1,1,INT((O1925-1)/$B$1)+1),$A$7:$C$57,2)+MOD(O1925-1,$B$1)/$B$1*VLOOKUP(IF(INT((O1925-1)/$B$1)+1=$A$1,1,(INT((O1925-1)/$B$1)+2)),$A$7:$C$57,2)</f>
        <v>#VALUE!</v>
      </c>
      <c r="Q1925" s="3" t="e">
        <f t="shared" ref="Q1925:Q1988" si="255">(1-MOD(O1925-1,$B$1)/$B$1)*VLOOKUP(IF(INT((O1925-1)/$B$1)=$A$1,1,INT((O1925-1)/$B$1)+1),$A$7:$C$57,3)+MOD(O1925-1,$B$1)/$B$1*VLOOKUP(IF(INT((O1925-1)/$B$1)+1=$A$1,1,(INT((O1925-1)/$B$1)+2)),$A$7:$C$57,3)</f>
        <v>#VALUE!</v>
      </c>
      <c r="R1925" s="3">
        <f t="shared" ref="R1925:R1988" si="256">VLOOKUP(MOD(N1925*$C$1,$A$1*$B$1),$N$5:$Q$2019,3)</f>
        <v>0.63108794432605297</v>
      </c>
      <c r="S1925" s="3">
        <f t="shared" ref="S1925:S1988" si="257">VLOOKUP(MOD(N1925*$C$1,$A$1*$B$1),$N$5:$Q$2019,4)</f>
        <v>-0.77571129070441969</v>
      </c>
      <c r="T1925" s="16"/>
      <c r="U1925" s="1"/>
      <c r="V1925" s="1"/>
      <c r="W1925" s="1"/>
      <c r="X1925" s="1"/>
      <c r="Y1925" s="1"/>
      <c r="Z1925" s="1"/>
      <c r="AA1925" s="1"/>
      <c r="AB1925" s="1"/>
      <c r="AC1925" s="1"/>
      <c r="AD1925" s="1"/>
      <c r="AE1925" s="16"/>
      <c r="AF1925" s="16"/>
      <c r="AG1925" s="16"/>
      <c r="AH1925" s="16"/>
      <c r="AI1925" s="16"/>
      <c r="AJ1925" s="16"/>
      <c r="AK1925" s="16"/>
      <c r="AL1925" s="16"/>
      <c r="AM1925" s="16"/>
      <c r="AN1925" s="16"/>
      <c r="AO1925" s="16"/>
      <c r="AP1925" s="16"/>
      <c r="AQ1925" s="16"/>
      <c r="AR1925" s="16"/>
      <c r="AS1925" s="16"/>
      <c r="AT1925" s="16"/>
      <c r="AU1925" s="16"/>
      <c r="AV1925" s="16"/>
      <c r="AW1925" s="16"/>
      <c r="AX1925" s="16"/>
      <c r="AY1925" s="16"/>
      <c r="AZ1925" s="16"/>
      <c r="BA1925" s="16"/>
      <c r="BB1925" s="16"/>
      <c r="BC1925" s="16"/>
      <c r="BD1925" s="16"/>
      <c r="BE1925" s="16"/>
      <c r="BF1925" s="16"/>
      <c r="BG1925" s="16"/>
    </row>
    <row r="1926" spans="1:59" s="5" customFormat="1" x14ac:dyDescent="0.2">
      <c r="A1926"/>
      <c r="B1926"/>
      <c r="C1926"/>
      <c r="D1926"/>
      <c r="E1926"/>
      <c r="F1926"/>
      <c r="G1926"/>
      <c r="H1926"/>
      <c r="I1926"/>
      <c r="J1926"/>
      <c r="K1926"/>
      <c r="L1926"/>
      <c r="M1926" s="16"/>
      <c r="N1926" s="3">
        <v>1921</v>
      </c>
      <c r="O1926" s="3" t="str">
        <f t="shared" ref="O1926:O1989" si="258">IF($N$4&gt;=O1925,O1925+1,"NA")</f>
        <v>NA</v>
      </c>
      <c r="P1926" s="3" t="e">
        <f t="shared" si="254"/>
        <v>#VALUE!</v>
      </c>
      <c r="Q1926" s="3" t="e">
        <f t="shared" si="255"/>
        <v>#VALUE!</v>
      </c>
      <c r="R1926" s="3">
        <f t="shared" si="256"/>
        <v>0.86825406163684382</v>
      </c>
      <c r="S1926" s="3">
        <f t="shared" si="257"/>
        <v>0.48787605091708991</v>
      </c>
      <c r="T1926" s="16"/>
      <c r="U1926" s="1"/>
      <c r="V1926" s="1"/>
      <c r="W1926" s="1"/>
      <c r="X1926" s="1"/>
      <c r="Y1926" s="1"/>
      <c r="Z1926" s="1"/>
      <c r="AA1926" s="1"/>
      <c r="AB1926" s="1"/>
      <c r="AC1926" s="1"/>
      <c r="AD1926" s="1"/>
      <c r="AE1926" s="16"/>
      <c r="AF1926" s="16"/>
      <c r="AG1926" s="16"/>
      <c r="AH1926" s="16"/>
      <c r="AI1926" s="16"/>
      <c r="AJ1926" s="16"/>
      <c r="AK1926" s="16"/>
      <c r="AL1926" s="16"/>
      <c r="AM1926" s="16"/>
      <c r="AN1926" s="16"/>
      <c r="AO1926" s="16"/>
      <c r="AP1926" s="16"/>
      <c r="AQ1926" s="16"/>
      <c r="AR1926" s="16"/>
      <c r="AS1926" s="16"/>
      <c r="AT1926" s="16"/>
      <c r="AU1926" s="16"/>
      <c r="AV1926" s="16"/>
      <c r="AW1926" s="16"/>
      <c r="AX1926" s="16"/>
      <c r="AY1926" s="16"/>
      <c r="AZ1926" s="16"/>
      <c r="BA1926" s="16"/>
      <c r="BB1926" s="16"/>
      <c r="BC1926" s="16"/>
      <c r="BD1926" s="16"/>
      <c r="BE1926" s="16"/>
      <c r="BF1926" s="16"/>
      <c r="BG1926" s="16"/>
    </row>
    <row r="1927" spans="1:59" s="5" customFormat="1" x14ac:dyDescent="0.2">
      <c r="A1927"/>
      <c r="B1927"/>
      <c r="C1927"/>
      <c r="D1927"/>
      <c r="E1927"/>
      <c r="F1927"/>
      <c r="G1927"/>
      <c r="H1927"/>
      <c r="I1927"/>
      <c r="J1927"/>
      <c r="K1927"/>
      <c r="L1927"/>
      <c r="M1927" s="16"/>
      <c r="N1927" s="3">
        <v>1922</v>
      </c>
      <c r="O1927" s="3" t="str">
        <f t="shared" si="258"/>
        <v>NA</v>
      </c>
      <c r="P1927" s="3" t="e">
        <f t="shared" si="254"/>
        <v>#VALUE!</v>
      </c>
      <c r="Q1927" s="3" t="e">
        <f t="shared" si="255"/>
        <v>#VALUE!</v>
      </c>
      <c r="R1927" s="3">
        <f t="shared" si="256"/>
        <v>0.34341997073568137</v>
      </c>
      <c r="S1927" s="3">
        <f t="shared" si="257"/>
        <v>-0.36817861689169257</v>
      </c>
      <c r="T1927" s="16"/>
      <c r="U1927" s="1"/>
      <c r="V1927" s="1"/>
      <c r="W1927" s="1"/>
      <c r="X1927" s="1"/>
      <c r="Y1927" s="1"/>
      <c r="Z1927" s="1"/>
      <c r="AA1927" s="1"/>
      <c r="AB1927" s="1"/>
      <c r="AC1927" s="1"/>
      <c r="AD1927" s="1"/>
      <c r="AE1927" s="16"/>
      <c r="AF1927" s="16"/>
      <c r="AG1927" s="16"/>
      <c r="AH1927" s="16"/>
      <c r="AI1927" s="16"/>
      <c r="AJ1927" s="16"/>
      <c r="AK1927" s="16"/>
      <c r="AL1927" s="16"/>
      <c r="AM1927" s="16"/>
      <c r="AN1927" s="16"/>
      <c r="AO1927" s="16"/>
      <c r="AP1927" s="16"/>
      <c r="AQ1927" s="16"/>
      <c r="AR1927" s="16"/>
      <c r="AS1927" s="16"/>
      <c r="AT1927" s="16"/>
      <c r="AU1927" s="16"/>
      <c r="AV1927" s="16"/>
      <c r="AW1927" s="16"/>
      <c r="AX1927" s="16"/>
      <c r="AY1927" s="16"/>
      <c r="AZ1927" s="16"/>
      <c r="BA1927" s="16"/>
      <c r="BB1927" s="16"/>
      <c r="BC1927" s="16"/>
      <c r="BD1927" s="16"/>
      <c r="BE1927" s="16"/>
      <c r="BF1927" s="16"/>
      <c r="BG1927" s="16"/>
    </row>
    <row r="1928" spans="1:59" s="5" customFormat="1" x14ac:dyDescent="0.2">
      <c r="A1928"/>
      <c r="B1928"/>
      <c r="C1928"/>
      <c r="D1928"/>
      <c r="E1928"/>
      <c r="F1928"/>
      <c r="G1928"/>
      <c r="H1928"/>
      <c r="I1928"/>
      <c r="J1928"/>
      <c r="K1928"/>
      <c r="L1928"/>
      <c r="M1928" s="16"/>
      <c r="N1928" s="3">
        <v>1923</v>
      </c>
      <c r="O1928" s="3" t="str">
        <f t="shared" si="258"/>
        <v>NA</v>
      </c>
      <c r="P1928" s="3" t="e">
        <f t="shared" si="254"/>
        <v>#VALUE!</v>
      </c>
      <c r="Q1928" s="3" t="e">
        <f t="shared" si="255"/>
        <v>#VALUE!</v>
      </c>
      <c r="R1928" s="3">
        <f t="shared" si="256"/>
        <v>0.82899174810578113</v>
      </c>
      <c r="S1928" s="3">
        <f t="shared" si="257"/>
        <v>0.54349807728896538</v>
      </c>
      <c r="T1928" s="16"/>
      <c r="U1928" s="1"/>
      <c r="V1928" s="1"/>
      <c r="W1928" s="1"/>
      <c r="X1928" s="1"/>
      <c r="Y1928" s="1"/>
      <c r="Z1928" s="1"/>
      <c r="AA1928" s="1"/>
      <c r="AB1928" s="1"/>
      <c r="AC1928" s="1"/>
      <c r="AD1928" s="1"/>
      <c r="AE1928" s="16"/>
      <c r="AF1928" s="16"/>
      <c r="AG1928" s="16"/>
      <c r="AH1928" s="16"/>
      <c r="AI1928" s="16"/>
      <c r="AJ1928" s="16"/>
      <c r="AK1928" s="16"/>
      <c r="AL1928" s="16"/>
      <c r="AM1928" s="16"/>
      <c r="AN1928" s="16"/>
      <c r="AO1928" s="16"/>
      <c r="AP1928" s="16"/>
      <c r="AQ1928" s="16"/>
      <c r="AR1928" s="16"/>
      <c r="AS1928" s="16"/>
      <c r="AT1928" s="16"/>
      <c r="AU1928" s="16"/>
      <c r="AV1928" s="16"/>
      <c r="AW1928" s="16"/>
      <c r="AX1928" s="16"/>
      <c r="AY1928" s="16"/>
      <c r="AZ1928" s="16"/>
      <c r="BA1928" s="16"/>
      <c r="BB1928" s="16"/>
      <c r="BC1928" s="16"/>
      <c r="BD1928" s="16"/>
      <c r="BE1928" s="16"/>
      <c r="BF1928" s="16"/>
      <c r="BG1928" s="16"/>
    </row>
    <row r="1929" spans="1:59" s="5" customFormat="1" x14ac:dyDescent="0.2">
      <c r="A1929"/>
      <c r="B1929"/>
      <c r="C1929"/>
      <c r="D1929"/>
      <c r="E1929"/>
      <c r="F1929"/>
      <c r="G1929"/>
      <c r="H1929"/>
      <c r="I1929"/>
      <c r="J1929"/>
      <c r="K1929"/>
      <c r="L1929"/>
      <c r="M1929" s="16"/>
      <c r="N1929" s="3">
        <v>1924</v>
      </c>
      <c r="O1929" s="3" t="str">
        <f t="shared" si="258"/>
        <v>NA</v>
      </c>
      <c r="P1929" s="3" t="e">
        <f t="shared" si="254"/>
        <v>#VALUE!</v>
      </c>
      <c r="Q1929" s="3" t="e">
        <f t="shared" si="255"/>
        <v>#VALUE!</v>
      </c>
      <c r="R1929" s="3">
        <f t="shared" si="256"/>
        <v>5.5751997145309706E-2</v>
      </c>
      <c r="S1929" s="3">
        <f t="shared" si="257"/>
        <v>3.9354056921034442E-2</v>
      </c>
      <c r="T1929" s="16"/>
      <c r="U1929" s="1"/>
      <c r="V1929" s="1"/>
      <c r="W1929" s="1"/>
      <c r="X1929" s="1"/>
      <c r="Y1929" s="1"/>
      <c r="Z1929" s="1"/>
      <c r="AA1929" s="1"/>
      <c r="AB1929" s="1"/>
      <c r="AC1929" s="1"/>
      <c r="AD1929" s="1"/>
      <c r="AE1929" s="16"/>
      <c r="AF1929" s="16"/>
      <c r="AG1929" s="16"/>
      <c r="AH1929" s="16"/>
      <c r="AI1929" s="16"/>
      <c r="AJ1929" s="16"/>
      <c r="AK1929" s="16"/>
      <c r="AL1929" s="16"/>
      <c r="AM1929" s="16"/>
      <c r="AN1929" s="16"/>
      <c r="AO1929" s="16"/>
      <c r="AP1929" s="16"/>
      <c r="AQ1929" s="16"/>
      <c r="AR1929" s="16"/>
      <c r="AS1929" s="16"/>
      <c r="AT1929" s="16"/>
      <c r="AU1929" s="16"/>
      <c r="AV1929" s="16"/>
      <c r="AW1929" s="16"/>
      <c r="AX1929" s="16"/>
      <c r="AY1929" s="16"/>
      <c r="AZ1929" s="16"/>
      <c r="BA1929" s="16"/>
      <c r="BB1929" s="16"/>
      <c r="BC1929" s="16"/>
      <c r="BD1929" s="16"/>
      <c r="BE1929" s="16"/>
      <c r="BF1929" s="16"/>
      <c r="BG1929" s="16"/>
    </row>
    <row r="1930" spans="1:59" s="5" customFormat="1" x14ac:dyDescent="0.2">
      <c r="A1930"/>
      <c r="B1930"/>
      <c r="C1930"/>
      <c r="D1930"/>
      <c r="E1930"/>
      <c r="F1930"/>
      <c r="G1930"/>
      <c r="H1930"/>
      <c r="I1930"/>
      <c r="J1930"/>
      <c r="K1930"/>
      <c r="L1930"/>
      <c r="M1930" s="16"/>
      <c r="N1930" s="3">
        <v>1925</v>
      </c>
      <c r="O1930" s="3" t="str">
        <f t="shared" si="258"/>
        <v>NA</v>
      </c>
      <c r="P1930" s="3" t="e">
        <f t="shared" si="254"/>
        <v>#VALUE!</v>
      </c>
      <c r="Q1930" s="3" t="e">
        <f t="shared" si="255"/>
        <v>#VALUE!</v>
      </c>
      <c r="R1930" s="3">
        <f t="shared" si="256"/>
        <v>0.78972943457471834</v>
      </c>
      <c r="S1930" s="3">
        <f t="shared" si="257"/>
        <v>0.5991201036608409</v>
      </c>
      <c r="T1930" s="16"/>
      <c r="U1930" s="1"/>
      <c r="V1930" s="1"/>
      <c r="W1930" s="1"/>
      <c r="X1930" s="1"/>
      <c r="Y1930" s="1"/>
      <c r="Z1930" s="1"/>
      <c r="AA1930" s="1"/>
      <c r="AB1930" s="1"/>
      <c r="AC1930" s="1"/>
      <c r="AD1930" s="1"/>
      <c r="AE1930" s="16"/>
      <c r="AF1930" s="16"/>
      <c r="AG1930" s="16"/>
      <c r="AH1930" s="16"/>
      <c r="AI1930" s="16"/>
      <c r="AJ1930" s="16"/>
      <c r="AK1930" s="16"/>
      <c r="AL1930" s="16"/>
      <c r="AM1930" s="16"/>
      <c r="AN1930" s="16"/>
      <c r="AO1930" s="16"/>
      <c r="AP1930" s="16"/>
      <c r="AQ1930" s="16"/>
      <c r="AR1930" s="16"/>
      <c r="AS1930" s="16"/>
      <c r="AT1930" s="16"/>
      <c r="AU1930" s="16"/>
      <c r="AV1930" s="16"/>
      <c r="AW1930" s="16"/>
      <c r="AX1930" s="16"/>
      <c r="AY1930" s="16"/>
      <c r="AZ1930" s="16"/>
      <c r="BA1930" s="16"/>
      <c r="BB1930" s="16"/>
      <c r="BC1930" s="16"/>
      <c r="BD1930" s="16"/>
      <c r="BE1930" s="16"/>
      <c r="BF1930" s="16"/>
      <c r="BG1930" s="16"/>
    </row>
    <row r="1931" spans="1:59" s="5" customFormat="1" x14ac:dyDescent="0.2">
      <c r="A1931"/>
      <c r="B1931"/>
      <c r="C1931"/>
      <c r="D1931"/>
      <c r="E1931"/>
      <c r="F1931"/>
      <c r="G1931"/>
      <c r="H1931"/>
      <c r="I1931"/>
      <c r="J1931"/>
      <c r="K1931"/>
      <c r="L1931"/>
      <c r="M1931" s="16"/>
      <c r="N1931" s="3">
        <v>1926</v>
      </c>
      <c r="O1931" s="3" t="str">
        <f t="shared" si="258"/>
        <v>NA</v>
      </c>
      <c r="P1931" s="3" t="e">
        <f t="shared" si="254"/>
        <v>#VALUE!</v>
      </c>
      <c r="Q1931" s="3" t="e">
        <f t="shared" si="255"/>
        <v>#VALUE!</v>
      </c>
      <c r="R1931" s="3">
        <f t="shared" si="256"/>
        <v>-0.23191597644506193</v>
      </c>
      <c r="S1931" s="3">
        <f t="shared" si="257"/>
        <v>0.44688673073376145</v>
      </c>
      <c r="T1931" s="16"/>
      <c r="U1931" s="1"/>
      <c r="V1931" s="1"/>
      <c r="W1931" s="1"/>
      <c r="X1931" s="1"/>
      <c r="Y1931" s="1"/>
      <c r="Z1931" s="1"/>
      <c r="AA1931" s="1"/>
      <c r="AB1931" s="1"/>
      <c r="AC1931" s="1"/>
      <c r="AD1931" s="1"/>
      <c r="AE1931" s="16"/>
      <c r="AF1931" s="16"/>
      <c r="AG1931" s="16"/>
      <c r="AH1931" s="16"/>
      <c r="AI1931" s="16"/>
      <c r="AJ1931" s="16"/>
      <c r="AK1931" s="16"/>
      <c r="AL1931" s="16"/>
      <c r="AM1931" s="16"/>
      <c r="AN1931" s="16"/>
      <c r="AO1931" s="16"/>
      <c r="AP1931" s="16"/>
      <c r="AQ1931" s="16"/>
      <c r="AR1931" s="16"/>
      <c r="AS1931" s="16"/>
      <c r="AT1931" s="16"/>
      <c r="AU1931" s="16"/>
      <c r="AV1931" s="16"/>
      <c r="AW1931" s="16"/>
      <c r="AX1931" s="16"/>
      <c r="AY1931" s="16"/>
      <c r="AZ1931" s="16"/>
      <c r="BA1931" s="16"/>
      <c r="BB1931" s="16"/>
      <c r="BC1931" s="16"/>
      <c r="BD1931" s="16"/>
      <c r="BE1931" s="16"/>
      <c r="BF1931" s="16"/>
      <c r="BG1931" s="16"/>
    </row>
    <row r="1932" spans="1:59" s="5" customFormat="1" x14ac:dyDescent="0.2">
      <c r="A1932"/>
      <c r="B1932"/>
      <c r="C1932"/>
      <c r="D1932"/>
      <c r="E1932"/>
      <c r="F1932"/>
      <c r="G1932"/>
      <c r="H1932"/>
      <c r="I1932"/>
      <c r="J1932"/>
      <c r="K1932"/>
      <c r="L1932"/>
      <c r="M1932" s="16"/>
      <c r="N1932" s="3">
        <v>1927</v>
      </c>
      <c r="O1932" s="3" t="str">
        <f t="shared" si="258"/>
        <v>NA</v>
      </c>
      <c r="P1932" s="3" t="e">
        <f t="shared" si="254"/>
        <v>#VALUE!</v>
      </c>
      <c r="Q1932" s="3" t="e">
        <f t="shared" si="255"/>
        <v>#VALUE!</v>
      </c>
      <c r="R1932" s="3">
        <f t="shared" si="256"/>
        <v>0.75046712104365554</v>
      </c>
      <c r="S1932" s="3">
        <f t="shared" si="257"/>
        <v>0.65474213003271631</v>
      </c>
      <c r="T1932" s="16"/>
      <c r="U1932" s="1"/>
      <c r="V1932" s="1"/>
      <c r="W1932" s="1"/>
      <c r="X1932" s="1"/>
      <c r="Y1932" s="1"/>
      <c r="Z1932" s="1"/>
      <c r="AA1932" s="1"/>
      <c r="AB1932" s="1"/>
      <c r="AC1932" s="1"/>
      <c r="AD1932" s="1"/>
      <c r="AE1932" s="16"/>
      <c r="AF1932" s="16"/>
      <c r="AG1932" s="16"/>
      <c r="AH1932" s="16"/>
      <c r="AI1932" s="16"/>
      <c r="AJ1932" s="16"/>
      <c r="AK1932" s="16"/>
      <c r="AL1932" s="16"/>
      <c r="AM1932" s="16"/>
      <c r="AN1932" s="16"/>
      <c r="AO1932" s="16"/>
      <c r="AP1932" s="16"/>
      <c r="AQ1932" s="16"/>
      <c r="AR1932" s="16"/>
      <c r="AS1932" s="16"/>
      <c r="AT1932" s="16"/>
      <c r="AU1932" s="16"/>
      <c r="AV1932" s="16"/>
      <c r="AW1932" s="16"/>
      <c r="AX1932" s="16"/>
      <c r="AY1932" s="16"/>
      <c r="AZ1932" s="16"/>
      <c r="BA1932" s="16"/>
      <c r="BB1932" s="16"/>
      <c r="BC1932" s="16"/>
      <c r="BD1932" s="16"/>
      <c r="BE1932" s="16"/>
      <c r="BF1932" s="16"/>
      <c r="BG1932" s="16"/>
    </row>
    <row r="1933" spans="1:59" s="5" customFormat="1" x14ac:dyDescent="0.2">
      <c r="A1933"/>
      <c r="B1933"/>
      <c r="C1933"/>
      <c r="D1933"/>
      <c r="E1933"/>
      <c r="F1933"/>
      <c r="G1933"/>
      <c r="H1933"/>
      <c r="I1933"/>
      <c r="J1933"/>
      <c r="K1933"/>
      <c r="L1933"/>
      <c r="M1933" s="16"/>
      <c r="N1933" s="3">
        <v>1928</v>
      </c>
      <c r="O1933" s="3" t="str">
        <f t="shared" si="258"/>
        <v>NA</v>
      </c>
      <c r="P1933" s="3" t="e">
        <f t="shared" si="254"/>
        <v>#VALUE!</v>
      </c>
      <c r="Q1933" s="3" t="e">
        <f t="shared" si="255"/>
        <v>#VALUE!</v>
      </c>
      <c r="R1933" s="3">
        <f t="shared" si="256"/>
        <v>-0.51958395003543356</v>
      </c>
      <c r="S1933" s="3">
        <f t="shared" si="257"/>
        <v>0.85441940454648857</v>
      </c>
      <c r="T1933" s="16"/>
      <c r="U1933" s="1"/>
      <c r="V1933" s="1"/>
      <c r="W1933" s="1"/>
      <c r="X1933" s="1"/>
      <c r="Y1933" s="1"/>
      <c r="Z1933" s="1"/>
      <c r="AA1933" s="1"/>
      <c r="AB1933" s="1"/>
      <c r="AC1933" s="1"/>
      <c r="AD1933" s="1"/>
      <c r="AE1933" s="16"/>
      <c r="AF1933" s="16"/>
      <c r="AG1933" s="16"/>
      <c r="AH1933" s="16"/>
      <c r="AI1933" s="16"/>
      <c r="AJ1933" s="16"/>
      <c r="AK1933" s="16"/>
      <c r="AL1933" s="16"/>
      <c r="AM1933" s="16"/>
      <c r="AN1933" s="16"/>
      <c r="AO1933" s="16"/>
      <c r="AP1933" s="16"/>
      <c r="AQ1933" s="16"/>
      <c r="AR1933" s="16"/>
      <c r="AS1933" s="16"/>
      <c r="AT1933" s="16"/>
      <c r="AU1933" s="16"/>
      <c r="AV1933" s="16"/>
      <c r="AW1933" s="16"/>
      <c r="AX1933" s="16"/>
      <c r="AY1933" s="16"/>
      <c r="AZ1933" s="16"/>
      <c r="BA1933" s="16"/>
      <c r="BB1933" s="16"/>
      <c r="BC1933" s="16"/>
      <c r="BD1933" s="16"/>
      <c r="BE1933" s="16"/>
      <c r="BF1933" s="16"/>
      <c r="BG1933" s="16"/>
    </row>
    <row r="1934" spans="1:59" s="5" customFormat="1" x14ac:dyDescent="0.2">
      <c r="A1934"/>
      <c r="B1934"/>
      <c r="C1934"/>
      <c r="D1934"/>
      <c r="E1934"/>
      <c r="F1934"/>
      <c r="G1934"/>
      <c r="H1934"/>
      <c r="I1934"/>
      <c r="J1934"/>
      <c r="K1934"/>
      <c r="L1934"/>
      <c r="M1934" s="16"/>
      <c r="N1934" s="3">
        <v>1929</v>
      </c>
      <c r="O1934" s="3" t="str">
        <f t="shared" si="258"/>
        <v>NA</v>
      </c>
      <c r="P1934" s="3" t="e">
        <f t="shared" si="254"/>
        <v>#VALUE!</v>
      </c>
      <c r="Q1934" s="3" t="e">
        <f t="shared" si="255"/>
        <v>#VALUE!</v>
      </c>
      <c r="R1934" s="3">
        <f t="shared" si="256"/>
        <v>0.53736023211705342</v>
      </c>
      <c r="S1934" s="3">
        <f t="shared" si="257"/>
        <v>0.52514896005196399</v>
      </c>
      <c r="T1934" s="16"/>
      <c r="U1934" s="1"/>
      <c r="V1934" s="1"/>
      <c r="W1934" s="1"/>
      <c r="X1934" s="1"/>
      <c r="Y1934" s="1"/>
      <c r="Z1934" s="1"/>
      <c r="AA1934" s="1"/>
      <c r="AB1934" s="1"/>
      <c r="AC1934" s="1"/>
      <c r="AD1934" s="1"/>
      <c r="AE1934" s="16"/>
      <c r="AF1934" s="16"/>
      <c r="AG1934" s="16"/>
      <c r="AH1934" s="16"/>
      <c r="AI1934" s="16"/>
      <c r="AJ1934" s="16"/>
      <c r="AK1934" s="16"/>
      <c r="AL1934" s="16"/>
      <c r="AM1934" s="16"/>
      <c r="AN1934" s="16"/>
      <c r="AO1934" s="16"/>
      <c r="AP1934" s="16"/>
      <c r="AQ1934" s="16"/>
      <c r="AR1934" s="16"/>
      <c r="AS1934" s="16"/>
      <c r="AT1934" s="16"/>
      <c r="AU1934" s="16"/>
      <c r="AV1934" s="16"/>
      <c r="AW1934" s="16"/>
      <c r="AX1934" s="16"/>
      <c r="AY1934" s="16"/>
      <c r="AZ1934" s="16"/>
      <c r="BA1934" s="16"/>
      <c r="BB1934" s="16"/>
      <c r="BC1934" s="16"/>
      <c r="BD1934" s="16"/>
      <c r="BE1934" s="16"/>
      <c r="BF1934" s="16"/>
      <c r="BG1934" s="16"/>
    </row>
    <row r="1935" spans="1:59" s="5" customFormat="1" x14ac:dyDescent="0.2">
      <c r="A1935"/>
      <c r="B1935"/>
      <c r="C1935"/>
      <c r="D1935"/>
      <c r="E1935"/>
      <c r="F1935"/>
      <c r="G1935"/>
      <c r="H1935"/>
      <c r="I1935"/>
      <c r="J1935"/>
      <c r="K1935"/>
      <c r="L1935"/>
      <c r="M1935" s="16"/>
      <c r="N1935" s="3">
        <v>1930</v>
      </c>
      <c r="O1935" s="3" t="str">
        <f t="shared" si="258"/>
        <v>NA</v>
      </c>
      <c r="P1935" s="3" t="e">
        <f t="shared" si="254"/>
        <v>#VALUE!</v>
      </c>
      <c r="Q1935" s="3" t="e">
        <f t="shared" si="255"/>
        <v>#VALUE!</v>
      </c>
      <c r="R1935" s="3">
        <f t="shared" si="256"/>
        <v>-0.57239695359610621</v>
      </c>
      <c r="S1935" s="3">
        <f t="shared" si="257"/>
        <v>0.81145283921452993</v>
      </c>
      <c r="T1935" s="16"/>
      <c r="U1935" s="1"/>
      <c r="V1935" s="1"/>
      <c r="W1935" s="1"/>
      <c r="X1935" s="1"/>
      <c r="Y1935" s="1"/>
      <c r="Z1935" s="1"/>
      <c r="AA1935" s="1"/>
      <c r="AB1935" s="1"/>
      <c r="AC1935" s="1"/>
      <c r="AD1935" s="1"/>
      <c r="AE1935" s="16"/>
      <c r="AF1935" s="16"/>
      <c r="AG1935" s="16"/>
      <c r="AH1935" s="16"/>
      <c r="AI1935" s="16"/>
      <c r="AJ1935" s="16"/>
      <c r="AK1935" s="16"/>
      <c r="AL1935" s="16"/>
      <c r="AM1935" s="16"/>
      <c r="AN1935" s="16"/>
      <c r="AO1935" s="16"/>
      <c r="AP1935" s="16"/>
      <c r="AQ1935" s="16"/>
      <c r="AR1935" s="16"/>
      <c r="AS1935" s="16"/>
      <c r="AT1935" s="16"/>
      <c r="AU1935" s="16"/>
      <c r="AV1935" s="16"/>
      <c r="AW1935" s="16"/>
      <c r="AX1935" s="16"/>
      <c r="AY1935" s="16"/>
      <c r="AZ1935" s="16"/>
      <c r="BA1935" s="16"/>
      <c r="BB1935" s="16"/>
      <c r="BC1935" s="16"/>
      <c r="BD1935" s="16"/>
      <c r="BE1935" s="16"/>
      <c r="BF1935" s="16"/>
      <c r="BG1935" s="16"/>
    </row>
    <row r="1936" spans="1:59" s="5" customFormat="1" x14ac:dyDescent="0.2">
      <c r="A1936"/>
      <c r="B1936"/>
      <c r="C1936"/>
      <c r="D1936"/>
      <c r="E1936"/>
      <c r="F1936"/>
      <c r="G1936"/>
      <c r="H1936"/>
      <c r="I1936"/>
      <c r="J1936"/>
      <c r="K1936"/>
      <c r="L1936"/>
      <c r="M1936" s="16"/>
      <c r="N1936" s="3">
        <v>1931</v>
      </c>
      <c r="O1936" s="3" t="str">
        <f t="shared" si="258"/>
        <v>NA</v>
      </c>
      <c r="P1936" s="3" t="e">
        <f t="shared" si="254"/>
        <v>#VALUE!</v>
      </c>
      <c r="Q1936" s="3" t="e">
        <f t="shared" si="255"/>
        <v>#VALUE!</v>
      </c>
      <c r="R1936" s="3">
        <f t="shared" si="256"/>
        <v>0.1504087677949118</v>
      </c>
      <c r="S1936" s="3">
        <f t="shared" si="257"/>
        <v>0.21034059371858366</v>
      </c>
      <c r="T1936" s="16"/>
      <c r="U1936" s="1"/>
      <c r="V1936" s="1"/>
      <c r="W1936" s="1"/>
      <c r="X1936" s="1"/>
      <c r="Y1936" s="1"/>
      <c r="Z1936" s="1"/>
      <c r="AA1936" s="1"/>
      <c r="AB1936" s="1"/>
      <c r="AC1936" s="1"/>
      <c r="AD1936" s="1"/>
      <c r="AE1936" s="16"/>
      <c r="AF1936" s="16"/>
      <c r="AG1936" s="16"/>
      <c r="AH1936" s="16"/>
      <c r="AI1936" s="16"/>
      <c r="AJ1936" s="16"/>
      <c r="AK1936" s="16"/>
      <c r="AL1936" s="16"/>
      <c r="AM1936" s="16"/>
      <c r="AN1936" s="16"/>
      <c r="AO1936" s="16"/>
      <c r="AP1936" s="16"/>
      <c r="AQ1936" s="16"/>
      <c r="AR1936" s="16"/>
      <c r="AS1936" s="16"/>
      <c r="AT1936" s="16"/>
      <c r="AU1936" s="16"/>
      <c r="AV1936" s="16"/>
      <c r="AW1936" s="16"/>
      <c r="AX1936" s="16"/>
      <c r="AY1936" s="16"/>
      <c r="AZ1936" s="16"/>
      <c r="BA1936" s="16"/>
      <c r="BB1936" s="16"/>
      <c r="BC1936" s="16"/>
      <c r="BD1936" s="16"/>
      <c r="BE1936" s="16"/>
      <c r="BF1936" s="16"/>
      <c r="BG1936" s="16"/>
    </row>
    <row r="1937" spans="1:59" s="5" customFormat="1" x14ac:dyDescent="0.2">
      <c r="A1937"/>
      <c r="B1937"/>
      <c r="C1937"/>
      <c r="D1937"/>
      <c r="E1937"/>
      <c r="F1937"/>
      <c r="G1937"/>
      <c r="H1937"/>
      <c r="I1937"/>
      <c r="J1937"/>
      <c r="K1937"/>
      <c r="L1937"/>
      <c r="M1937" s="16"/>
      <c r="N1937" s="3">
        <v>1932</v>
      </c>
      <c r="O1937" s="3" t="str">
        <f t="shared" si="258"/>
        <v>NA</v>
      </c>
      <c r="P1937" s="3" t="e">
        <f t="shared" si="254"/>
        <v>#VALUE!</v>
      </c>
      <c r="Q1937" s="3" t="e">
        <f t="shared" si="255"/>
        <v>#VALUE!</v>
      </c>
      <c r="R1937" s="3">
        <f t="shared" si="256"/>
        <v>-0.62520995715677874</v>
      </c>
      <c r="S1937" s="3">
        <f t="shared" si="257"/>
        <v>0.7684862738825714</v>
      </c>
      <c r="T1937" s="16"/>
      <c r="U1937" s="1"/>
      <c r="V1937" s="1"/>
      <c r="W1937" s="1"/>
      <c r="X1937" s="1"/>
      <c r="Y1937" s="1"/>
      <c r="Z1937" s="1"/>
      <c r="AA1937" s="1"/>
      <c r="AB1937" s="1"/>
      <c r="AC1937" s="1"/>
      <c r="AD1937" s="1"/>
      <c r="AE1937" s="16"/>
      <c r="AF1937" s="16"/>
      <c r="AG1937" s="16"/>
      <c r="AH1937" s="16"/>
      <c r="AI1937" s="16"/>
      <c r="AJ1937" s="16"/>
      <c r="AK1937" s="16"/>
      <c r="AL1937" s="16"/>
      <c r="AM1937" s="16"/>
      <c r="AN1937" s="16"/>
      <c r="AO1937" s="16"/>
      <c r="AP1937" s="16"/>
      <c r="AQ1937" s="16"/>
      <c r="AR1937" s="16"/>
      <c r="AS1937" s="16"/>
      <c r="AT1937" s="16"/>
      <c r="AU1937" s="16"/>
      <c r="AV1937" s="16"/>
      <c r="AW1937" s="16"/>
      <c r="AX1937" s="16"/>
      <c r="AY1937" s="16"/>
      <c r="AZ1937" s="16"/>
      <c r="BA1937" s="16"/>
      <c r="BB1937" s="16"/>
      <c r="BC1937" s="16"/>
      <c r="BD1937" s="16"/>
      <c r="BE1937" s="16"/>
      <c r="BF1937" s="16"/>
      <c r="BG1937" s="16"/>
    </row>
    <row r="1938" spans="1:59" s="5" customFormat="1" x14ac:dyDescent="0.2">
      <c r="A1938"/>
      <c r="B1938"/>
      <c r="C1938"/>
      <c r="D1938"/>
      <c r="E1938"/>
      <c r="F1938"/>
      <c r="G1938"/>
      <c r="H1938"/>
      <c r="I1938"/>
      <c r="J1938"/>
      <c r="K1938"/>
      <c r="L1938"/>
      <c r="M1938" s="16"/>
      <c r="N1938" s="3">
        <v>1933</v>
      </c>
      <c r="O1938" s="3" t="str">
        <f t="shared" si="258"/>
        <v>NA</v>
      </c>
      <c r="P1938" s="3" t="e">
        <f t="shared" si="254"/>
        <v>#VALUE!</v>
      </c>
      <c r="Q1938" s="3" t="e">
        <f t="shared" si="255"/>
        <v>#VALUE!</v>
      </c>
      <c r="R1938" s="3">
        <f t="shared" si="256"/>
        <v>-0.2365426965272297</v>
      </c>
      <c r="S1938" s="3">
        <f t="shared" si="257"/>
        <v>-0.10446777261479673</v>
      </c>
      <c r="T1938" s="16"/>
      <c r="U1938" s="1"/>
      <c r="V1938" s="1"/>
      <c r="W1938" s="1"/>
      <c r="X1938" s="1"/>
      <c r="Y1938" s="1"/>
      <c r="Z1938" s="1"/>
      <c r="AA1938" s="1"/>
      <c r="AB1938" s="1"/>
      <c r="AC1938" s="1"/>
      <c r="AD1938" s="1"/>
      <c r="AE1938" s="16"/>
      <c r="AF1938" s="16"/>
      <c r="AG1938" s="16"/>
      <c r="AH1938" s="16"/>
      <c r="AI1938" s="16"/>
      <c r="AJ1938" s="16"/>
      <c r="AK1938" s="16"/>
      <c r="AL1938" s="16"/>
      <c r="AM1938" s="16"/>
      <c r="AN1938" s="16"/>
      <c r="AO1938" s="16"/>
      <c r="AP1938" s="16"/>
      <c r="AQ1938" s="16"/>
      <c r="AR1938" s="16"/>
      <c r="AS1938" s="16"/>
      <c r="AT1938" s="16"/>
      <c r="AU1938" s="16"/>
      <c r="AV1938" s="16"/>
      <c r="AW1938" s="16"/>
      <c r="AX1938" s="16"/>
      <c r="AY1938" s="16"/>
      <c r="AZ1938" s="16"/>
      <c r="BA1938" s="16"/>
      <c r="BB1938" s="16"/>
      <c r="BC1938" s="16"/>
      <c r="BD1938" s="16"/>
      <c r="BE1938" s="16"/>
      <c r="BF1938" s="16"/>
      <c r="BG1938" s="16"/>
    </row>
    <row r="1939" spans="1:59" s="5" customFormat="1" x14ac:dyDescent="0.2">
      <c r="A1939"/>
      <c r="B1939"/>
      <c r="C1939"/>
      <c r="D1939"/>
      <c r="E1939"/>
      <c r="F1939"/>
      <c r="G1939"/>
      <c r="H1939"/>
      <c r="I1939"/>
      <c r="J1939"/>
      <c r="K1939"/>
      <c r="L1939"/>
      <c r="M1939" s="16"/>
      <c r="N1939" s="3">
        <v>1934</v>
      </c>
      <c r="O1939" s="3" t="str">
        <f t="shared" si="258"/>
        <v>NA</v>
      </c>
      <c r="P1939" s="3" t="e">
        <f t="shared" si="254"/>
        <v>#VALUE!</v>
      </c>
      <c r="Q1939" s="3" t="e">
        <f t="shared" si="255"/>
        <v>#VALUE!</v>
      </c>
      <c r="R1939" s="3">
        <f t="shared" si="256"/>
        <v>-0.67802296071745127</v>
      </c>
      <c r="S1939" s="3">
        <f t="shared" si="257"/>
        <v>0.72551970855061287</v>
      </c>
      <c r="T1939" s="16"/>
      <c r="U1939" s="1"/>
      <c r="V1939" s="1"/>
      <c r="W1939" s="1"/>
      <c r="X1939" s="1"/>
      <c r="Y1939" s="1"/>
      <c r="Z1939" s="1"/>
      <c r="AA1939" s="1"/>
      <c r="AB1939" s="1"/>
      <c r="AC1939" s="1"/>
      <c r="AD1939" s="1"/>
      <c r="AE1939" s="16"/>
      <c r="AF1939" s="16"/>
      <c r="AG1939" s="16"/>
      <c r="AH1939" s="16"/>
      <c r="AI1939" s="16"/>
      <c r="AJ1939" s="16"/>
      <c r="AK1939" s="16"/>
      <c r="AL1939" s="16"/>
      <c r="AM1939" s="16"/>
      <c r="AN1939" s="16"/>
      <c r="AO1939" s="16"/>
      <c r="AP1939" s="16"/>
      <c r="AQ1939" s="16"/>
      <c r="AR1939" s="16"/>
      <c r="AS1939" s="16"/>
      <c r="AT1939" s="16"/>
      <c r="AU1939" s="16"/>
      <c r="AV1939" s="16"/>
      <c r="AW1939" s="16"/>
      <c r="AX1939" s="16"/>
      <c r="AY1939" s="16"/>
      <c r="AZ1939" s="16"/>
      <c r="BA1939" s="16"/>
      <c r="BB1939" s="16"/>
      <c r="BC1939" s="16"/>
      <c r="BD1939" s="16"/>
      <c r="BE1939" s="16"/>
      <c r="BF1939" s="16"/>
      <c r="BG1939" s="16"/>
    </row>
    <row r="1940" spans="1:59" s="5" customFormat="1" x14ac:dyDescent="0.2">
      <c r="A1940"/>
      <c r="B1940"/>
      <c r="C1940"/>
      <c r="D1940"/>
      <c r="E1940"/>
      <c r="F1940"/>
      <c r="G1940"/>
      <c r="H1940"/>
      <c r="I1940"/>
      <c r="J1940"/>
      <c r="K1940"/>
      <c r="L1940"/>
      <c r="M1940" s="16"/>
      <c r="N1940" s="3">
        <v>1935</v>
      </c>
      <c r="O1940" s="3" t="str">
        <f t="shared" si="258"/>
        <v>NA</v>
      </c>
      <c r="P1940" s="3" t="e">
        <f t="shared" si="254"/>
        <v>#VALUE!</v>
      </c>
      <c r="Q1940" s="3" t="e">
        <f t="shared" si="255"/>
        <v>#VALUE!</v>
      </c>
      <c r="R1940" s="3">
        <f t="shared" si="256"/>
        <v>-0.62349416084937126</v>
      </c>
      <c r="S1940" s="3">
        <f t="shared" si="257"/>
        <v>-0.41927613894817706</v>
      </c>
      <c r="T1940" s="16"/>
      <c r="U1940" s="1"/>
      <c r="V1940" s="1"/>
      <c r="W1940" s="1"/>
      <c r="X1940" s="1"/>
      <c r="Y1940" s="1"/>
      <c r="Z1940" s="1"/>
      <c r="AA1940" s="1"/>
      <c r="AB1940" s="1"/>
      <c r="AC1940" s="1"/>
      <c r="AD1940" s="1"/>
      <c r="AE1940" s="16"/>
      <c r="AF1940" s="16"/>
      <c r="AG1940" s="16"/>
      <c r="AH1940" s="16"/>
      <c r="AI1940" s="16"/>
      <c r="AJ1940" s="16"/>
      <c r="AK1940" s="16"/>
      <c r="AL1940" s="16"/>
      <c r="AM1940" s="16"/>
      <c r="AN1940" s="16"/>
      <c r="AO1940" s="16"/>
      <c r="AP1940" s="16"/>
      <c r="AQ1940" s="16"/>
      <c r="AR1940" s="16"/>
      <c r="AS1940" s="16"/>
      <c r="AT1940" s="16"/>
      <c r="AU1940" s="16"/>
      <c r="AV1940" s="16"/>
      <c r="AW1940" s="16"/>
      <c r="AX1940" s="16"/>
      <c r="AY1940" s="16"/>
      <c r="AZ1940" s="16"/>
      <c r="BA1940" s="16"/>
      <c r="BB1940" s="16"/>
      <c r="BC1940" s="16"/>
      <c r="BD1940" s="16"/>
      <c r="BE1940" s="16"/>
      <c r="BF1940" s="16"/>
      <c r="BG1940" s="16"/>
    </row>
    <row r="1941" spans="1:59" s="5" customFormat="1" x14ac:dyDescent="0.2">
      <c r="A1941"/>
      <c r="B1941"/>
      <c r="C1941"/>
      <c r="D1941"/>
      <c r="E1941"/>
      <c r="F1941"/>
      <c r="G1941"/>
      <c r="H1941"/>
      <c r="I1941"/>
      <c r="J1941"/>
      <c r="K1941"/>
      <c r="L1941"/>
      <c r="M1941" s="16"/>
      <c r="N1941" s="3">
        <v>1936</v>
      </c>
      <c r="O1941" s="3" t="str">
        <f t="shared" si="258"/>
        <v>NA</v>
      </c>
      <c r="P1941" s="3" t="e">
        <f t="shared" si="254"/>
        <v>#VALUE!</v>
      </c>
      <c r="Q1941" s="3" t="e">
        <f t="shared" si="255"/>
        <v>#VALUE!</v>
      </c>
      <c r="R1941" s="3">
        <f t="shared" si="256"/>
        <v>-0.73083596427812392</v>
      </c>
      <c r="S1941" s="3">
        <f t="shared" si="257"/>
        <v>0.68255314321865423</v>
      </c>
      <c r="T1941" s="16"/>
      <c r="U1941" s="1"/>
      <c r="V1941" s="1"/>
      <c r="W1941" s="1"/>
      <c r="X1941" s="1"/>
      <c r="Y1941" s="1"/>
      <c r="Z1941" s="1"/>
      <c r="AA1941" s="1"/>
      <c r="AB1941" s="1"/>
      <c r="AC1941" s="1"/>
      <c r="AD1941" s="1"/>
      <c r="AE1941" s="16"/>
      <c r="AF1941" s="16"/>
      <c r="AG1941" s="16"/>
      <c r="AH1941" s="16"/>
      <c r="AI1941" s="16"/>
      <c r="AJ1941" s="16"/>
      <c r="AK1941" s="16"/>
      <c r="AL1941" s="16"/>
      <c r="AM1941" s="16"/>
      <c r="AN1941" s="16"/>
      <c r="AO1941" s="16"/>
      <c r="AP1941" s="16"/>
      <c r="AQ1941" s="16"/>
      <c r="AR1941" s="16"/>
      <c r="AS1941" s="16"/>
      <c r="AT1941" s="16"/>
      <c r="AU1941" s="16"/>
      <c r="AV1941" s="16"/>
      <c r="AW1941" s="16"/>
      <c r="AX1941" s="16"/>
      <c r="AY1941" s="16"/>
      <c r="AZ1941" s="16"/>
      <c r="BA1941" s="16"/>
      <c r="BB1941" s="16"/>
      <c r="BC1941" s="16"/>
      <c r="BD1941" s="16"/>
      <c r="BE1941" s="16"/>
      <c r="BF1941" s="16"/>
      <c r="BG1941" s="16"/>
    </row>
    <row r="1942" spans="1:59" s="5" customFormat="1" x14ac:dyDescent="0.2">
      <c r="A1942"/>
      <c r="B1942"/>
      <c r="C1942"/>
      <c r="D1942"/>
      <c r="E1942"/>
      <c r="F1942"/>
      <c r="G1942"/>
      <c r="H1942"/>
      <c r="I1942"/>
      <c r="J1942"/>
      <c r="K1942"/>
      <c r="L1942"/>
      <c r="M1942" s="16"/>
      <c r="N1942" s="3">
        <v>1937</v>
      </c>
      <c r="O1942" s="3" t="str">
        <f t="shared" si="258"/>
        <v>NA</v>
      </c>
      <c r="P1942" s="3" t="e">
        <f t="shared" si="254"/>
        <v>#VALUE!</v>
      </c>
      <c r="Q1942" s="3" t="e">
        <f t="shared" si="255"/>
        <v>#VALUE!</v>
      </c>
      <c r="R1942" s="3">
        <f t="shared" si="256"/>
        <v>-0.79373464942489336</v>
      </c>
      <c r="S1942" s="3">
        <f t="shared" si="257"/>
        <v>-0.60155919318856133</v>
      </c>
      <c r="T1942" s="16"/>
      <c r="U1942" s="1"/>
      <c r="V1942" s="1"/>
      <c r="W1942" s="1"/>
      <c r="X1942" s="1"/>
      <c r="Y1942" s="1"/>
      <c r="Z1942" s="1"/>
      <c r="AA1942" s="1"/>
      <c r="AB1942" s="1"/>
      <c r="AC1942" s="1"/>
      <c r="AD1942" s="1"/>
      <c r="AE1942" s="16"/>
      <c r="AF1942" s="16"/>
      <c r="AG1942" s="16"/>
      <c r="AH1942" s="16"/>
      <c r="AI1942" s="16"/>
      <c r="AJ1942" s="16"/>
      <c r="AK1942" s="16"/>
      <c r="AL1942" s="16"/>
      <c r="AM1942" s="16"/>
      <c r="AN1942" s="16"/>
      <c r="AO1942" s="16"/>
      <c r="AP1942" s="16"/>
      <c r="AQ1942" s="16"/>
      <c r="AR1942" s="16"/>
      <c r="AS1942" s="16"/>
      <c r="AT1942" s="16"/>
      <c r="AU1942" s="16"/>
      <c r="AV1942" s="16"/>
      <c r="AW1942" s="16"/>
      <c r="AX1942" s="16"/>
      <c r="AY1942" s="16"/>
      <c r="AZ1942" s="16"/>
      <c r="BA1942" s="16"/>
      <c r="BB1942" s="16"/>
      <c r="BC1942" s="16"/>
      <c r="BD1942" s="16"/>
      <c r="BE1942" s="16"/>
      <c r="BF1942" s="16"/>
      <c r="BG1942" s="16"/>
    </row>
    <row r="1943" spans="1:59" s="5" customFormat="1" x14ac:dyDescent="0.2">
      <c r="A1943"/>
      <c r="B1943"/>
      <c r="C1943"/>
      <c r="D1943"/>
      <c r="E1943"/>
      <c r="F1943"/>
      <c r="G1943"/>
      <c r="H1943"/>
      <c r="I1943"/>
      <c r="J1943"/>
      <c r="K1943"/>
      <c r="L1943"/>
      <c r="M1943" s="16"/>
      <c r="N1943" s="3">
        <v>1938</v>
      </c>
      <c r="O1943" s="3" t="str">
        <f t="shared" si="258"/>
        <v>NA</v>
      </c>
      <c r="P1943" s="3" t="e">
        <f t="shared" si="254"/>
        <v>#VALUE!</v>
      </c>
      <c r="Q1943" s="3" t="e">
        <f t="shared" si="255"/>
        <v>#VALUE!</v>
      </c>
      <c r="R1943" s="3">
        <f t="shared" si="256"/>
        <v>-0.39035498712707972</v>
      </c>
      <c r="S1943" s="3">
        <f t="shared" si="257"/>
        <v>0.31798703473788575</v>
      </c>
      <c r="T1943" s="16"/>
      <c r="U1943" s="1"/>
      <c r="V1943" s="1"/>
      <c r="W1943" s="1"/>
      <c r="X1943" s="1"/>
      <c r="Y1943" s="1"/>
      <c r="Z1943" s="1"/>
      <c r="AA1943" s="1"/>
      <c r="AB1943" s="1"/>
      <c r="AC1943" s="1"/>
      <c r="AD1943" s="1"/>
      <c r="AE1943" s="16"/>
      <c r="AF1943" s="16"/>
      <c r="AG1943" s="16"/>
      <c r="AH1943" s="16"/>
      <c r="AI1943" s="16"/>
      <c r="AJ1943" s="16"/>
      <c r="AK1943" s="16"/>
      <c r="AL1943" s="16"/>
      <c r="AM1943" s="16"/>
      <c r="AN1943" s="16"/>
      <c r="AO1943" s="16"/>
      <c r="AP1943" s="16"/>
      <c r="AQ1943" s="16"/>
      <c r="AR1943" s="16"/>
      <c r="AS1943" s="16"/>
      <c r="AT1943" s="16"/>
      <c r="AU1943" s="16"/>
      <c r="AV1943" s="16"/>
      <c r="AW1943" s="16"/>
      <c r="AX1943" s="16"/>
      <c r="AY1943" s="16"/>
      <c r="AZ1943" s="16"/>
      <c r="BA1943" s="16"/>
      <c r="BB1943" s="16"/>
      <c r="BC1943" s="16"/>
      <c r="BD1943" s="16"/>
      <c r="BE1943" s="16"/>
      <c r="BF1943" s="16"/>
      <c r="BG1943" s="16"/>
    </row>
    <row r="1944" spans="1:59" s="5" customFormat="1" x14ac:dyDescent="0.2">
      <c r="A1944"/>
      <c r="B1944"/>
      <c r="C1944"/>
      <c r="D1944"/>
      <c r="E1944"/>
      <c r="F1944"/>
      <c r="G1944"/>
      <c r="H1944"/>
      <c r="I1944"/>
      <c r="J1944"/>
      <c r="K1944"/>
      <c r="L1944"/>
      <c r="M1944" s="16"/>
      <c r="N1944" s="3">
        <v>1939</v>
      </c>
      <c r="O1944" s="3" t="str">
        <f t="shared" si="258"/>
        <v>NA</v>
      </c>
      <c r="P1944" s="3" t="e">
        <f t="shared" si="254"/>
        <v>#VALUE!</v>
      </c>
      <c r="Q1944" s="3" t="e">
        <f t="shared" si="255"/>
        <v>#VALUE!</v>
      </c>
      <c r="R1944" s="3">
        <f t="shared" si="256"/>
        <v>-0.7472641622537961</v>
      </c>
      <c r="S1944" s="3">
        <f t="shared" si="257"/>
        <v>-0.65131693533594937</v>
      </c>
      <c r="T1944" s="16"/>
      <c r="U1944" s="1"/>
      <c r="V1944" s="1"/>
      <c r="W1944" s="1"/>
      <c r="X1944" s="1"/>
      <c r="Y1944" s="1"/>
      <c r="Z1944" s="1"/>
      <c r="AA1944" s="1"/>
      <c r="AB1944" s="1"/>
      <c r="AC1944" s="1"/>
      <c r="AD1944" s="1"/>
      <c r="AE1944" s="16"/>
      <c r="AF1944" s="16"/>
      <c r="AG1944" s="16"/>
      <c r="AH1944" s="16"/>
      <c r="AI1944" s="16"/>
      <c r="AJ1944" s="16"/>
      <c r="AK1944" s="16"/>
      <c r="AL1944" s="16"/>
      <c r="AM1944" s="16"/>
      <c r="AN1944" s="16"/>
      <c r="AO1944" s="16"/>
      <c r="AP1944" s="16"/>
      <c r="AQ1944" s="16"/>
      <c r="AR1944" s="16"/>
      <c r="AS1944" s="16"/>
      <c r="AT1944" s="16"/>
      <c r="AU1944" s="16"/>
      <c r="AV1944" s="16"/>
      <c r="AW1944" s="16"/>
      <c r="AX1944" s="16"/>
      <c r="AY1944" s="16"/>
      <c r="AZ1944" s="16"/>
      <c r="BA1944" s="16"/>
      <c r="BB1944" s="16"/>
      <c r="BC1944" s="16"/>
      <c r="BD1944" s="16"/>
      <c r="BE1944" s="16"/>
      <c r="BF1944" s="16"/>
      <c r="BG1944" s="16"/>
    </row>
    <row r="1945" spans="1:59" s="5" customFormat="1" x14ac:dyDescent="0.2">
      <c r="A1945"/>
      <c r="B1945"/>
      <c r="C1945"/>
      <c r="D1945"/>
      <c r="E1945"/>
      <c r="F1945"/>
      <c r="G1945"/>
      <c r="H1945"/>
      <c r="I1945"/>
      <c r="J1945"/>
      <c r="K1945"/>
      <c r="L1945"/>
      <c r="M1945" s="16"/>
      <c r="N1945" s="3">
        <v>1940</v>
      </c>
      <c r="O1945" s="3" t="str">
        <f t="shared" si="258"/>
        <v>NA</v>
      </c>
      <c r="P1945" s="3" t="e">
        <f t="shared" si="254"/>
        <v>#VALUE!</v>
      </c>
      <c r="Q1945" s="3" t="e">
        <f t="shared" si="255"/>
        <v>#VALUE!</v>
      </c>
      <c r="R1945" s="3">
        <f t="shared" si="256"/>
        <v>-4.9874009976035472E-2</v>
      </c>
      <c r="S1945" s="3">
        <f t="shared" si="257"/>
        <v>-4.6579073742882726E-2</v>
      </c>
      <c r="T1945" s="16"/>
      <c r="U1945" s="1"/>
      <c r="V1945" s="1"/>
      <c r="W1945" s="1"/>
      <c r="X1945" s="1"/>
      <c r="Y1945" s="1"/>
      <c r="Z1945" s="1"/>
      <c r="AA1945" s="1"/>
      <c r="AB1945" s="1"/>
      <c r="AC1945" s="1"/>
      <c r="AD1945" s="1"/>
      <c r="AE1945" s="16"/>
      <c r="AF1945" s="16"/>
      <c r="AG1945" s="16"/>
      <c r="AH1945" s="16"/>
      <c r="AI1945" s="16"/>
      <c r="AJ1945" s="16"/>
      <c r="AK1945" s="16"/>
      <c r="AL1945" s="16"/>
      <c r="AM1945" s="16"/>
      <c r="AN1945" s="16"/>
      <c r="AO1945" s="16"/>
      <c r="AP1945" s="16"/>
      <c r="AQ1945" s="16"/>
      <c r="AR1945" s="16"/>
      <c r="AS1945" s="16"/>
      <c r="AT1945" s="16"/>
      <c r="AU1945" s="16"/>
      <c r="AV1945" s="16"/>
      <c r="AW1945" s="16"/>
      <c r="AX1945" s="16"/>
      <c r="AY1945" s="16"/>
      <c r="AZ1945" s="16"/>
      <c r="BA1945" s="16"/>
      <c r="BB1945" s="16"/>
      <c r="BC1945" s="16"/>
      <c r="BD1945" s="16"/>
      <c r="BE1945" s="16"/>
      <c r="BF1945" s="16"/>
      <c r="BG1945" s="16"/>
    </row>
    <row r="1946" spans="1:59" s="5" customFormat="1" x14ac:dyDescent="0.2">
      <c r="A1946"/>
      <c r="B1946"/>
      <c r="C1946"/>
      <c r="D1946"/>
      <c r="E1946"/>
      <c r="F1946"/>
      <c r="G1946"/>
      <c r="H1946"/>
      <c r="I1946"/>
      <c r="J1946"/>
      <c r="K1946"/>
      <c r="L1946"/>
      <c r="M1946" s="16"/>
      <c r="N1946" s="3">
        <v>1941</v>
      </c>
      <c r="O1946" s="3" t="str">
        <f t="shared" si="258"/>
        <v>NA</v>
      </c>
      <c r="P1946" s="3" t="e">
        <f t="shared" si="254"/>
        <v>#VALUE!</v>
      </c>
      <c r="Q1946" s="3" t="e">
        <f t="shared" si="255"/>
        <v>#VALUE!</v>
      </c>
      <c r="R1946" s="3">
        <f t="shared" si="256"/>
        <v>-0.70079367508269885</v>
      </c>
      <c r="S1946" s="3">
        <f t="shared" si="257"/>
        <v>-0.70107467748333763</v>
      </c>
      <c r="T1946" s="16"/>
      <c r="U1946" s="1"/>
      <c r="V1946" s="1"/>
      <c r="W1946" s="1"/>
      <c r="X1946" s="1"/>
      <c r="Y1946" s="1"/>
      <c r="Z1946" s="1"/>
      <c r="AA1946" s="1"/>
      <c r="AB1946" s="1"/>
      <c r="AC1946" s="1"/>
      <c r="AD1946" s="1"/>
      <c r="AE1946" s="16"/>
      <c r="AF1946" s="16"/>
      <c r="AG1946" s="16"/>
      <c r="AH1946" s="16"/>
      <c r="AI1946" s="16"/>
      <c r="AJ1946" s="16"/>
      <c r="AK1946" s="16"/>
      <c r="AL1946" s="16"/>
      <c r="AM1946" s="16"/>
      <c r="AN1946" s="16"/>
      <c r="AO1946" s="16"/>
      <c r="AP1946" s="16"/>
      <c r="AQ1946" s="16"/>
      <c r="AR1946" s="16"/>
      <c r="AS1946" s="16"/>
      <c r="AT1946" s="16"/>
      <c r="AU1946" s="16"/>
      <c r="AV1946" s="16"/>
      <c r="AW1946" s="16"/>
      <c r="AX1946" s="16"/>
      <c r="AY1946" s="16"/>
      <c r="AZ1946" s="16"/>
      <c r="BA1946" s="16"/>
      <c r="BB1946" s="16"/>
      <c r="BC1946" s="16"/>
      <c r="BD1946" s="16"/>
      <c r="BE1946" s="16"/>
      <c r="BF1946" s="16"/>
      <c r="BG1946" s="16"/>
    </row>
    <row r="1947" spans="1:59" s="5" customFormat="1" x14ac:dyDescent="0.2">
      <c r="A1947"/>
      <c r="B1947"/>
      <c r="C1947"/>
      <c r="D1947"/>
      <c r="E1947"/>
      <c r="F1947"/>
      <c r="G1947"/>
      <c r="H1947"/>
      <c r="I1947"/>
      <c r="J1947"/>
      <c r="K1947"/>
      <c r="L1947"/>
      <c r="M1947" s="16"/>
      <c r="N1947" s="3">
        <v>1942</v>
      </c>
      <c r="O1947" s="3" t="str">
        <f t="shared" si="258"/>
        <v>NA</v>
      </c>
      <c r="P1947" s="3" t="e">
        <f t="shared" si="254"/>
        <v>#VALUE!</v>
      </c>
      <c r="Q1947" s="3" t="e">
        <f t="shared" si="255"/>
        <v>#VALUE!</v>
      </c>
      <c r="R1947" s="3">
        <f t="shared" si="256"/>
        <v>0.29060696717500878</v>
      </c>
      <c r="S1947" s="3">
        <f t="shared" si="257"/>
        <v>-0.41114518222365115</v>
      </c>
      <c r="T1947" s="16"/>
      <c r="U1947" s="1"/>
      <c r="V1947" s="1"/>
      <c r="W1947" s="1"/>
      <c r="X1947" s="1"/>
      <c r="Y1947" s="1"/>
      <c r="Z1947" s="1"/>
      <c r="AA1947" s="1"/>
      <c r="AB1947" s="1"/>
      <c r="AC1947" s="1"/>
      <c r="AD1947" s="1"/>
      <c r="AE1947" s="16"/>
      <c r="AF1947" s="16"/>
      <c r="AG1947" s="16"/>
      <c r="AH1947" s="16"/>
      <c r="AI1947" s="16"/>
      <c r="AJ1947" s="16"/>
      <c r="AK1947" s="16"/>
      <c r="AL1947" s="16"/>
      <c r="AM1947" s="16"/>
      <c r="AN1947" s="16"/>
      <c r="AO1947" s="16"/>
      <c r="AP1947" s="16"/>
      <c r="AQ1947" s="16"/>
      <c r="AR1947" s="16"/>
      <c r="AS1947" s="16"/>
      <c r="AT1947" s="16"/>
      <c r="AU1947" s="16"/>
      <c r="AV1947" s="16"/>
      <c r="AW1947" s="16"/>
      <c r="AX1947" s="16"/>
      <c r="AY1947" s="16"/>
      <c r="AZ1947" s="16"/>
      <c r="BA1947" s="16"/>
      <c r="BB1947" s="16"/>
      <c r="BC1947" s="16"/>
      <c r="BD1947" s="16"/>
      <c r="BE1947" s="16"/>
      <c r="BF1947" s="16"/>
      <c r="BG1947" s="16"/>
    </row>
    <row r="1948" spans="1:59" s="5" customFormat="1" x14ac:dyDescent="0.2">
      <c r="A1948"/>
      <c r="B1948"/>
      <c r="C1948"/>
      <c r="D1948"/>
      <c r="E1948"/>
      <c r="F1948"/>
      <c r="G1948"/>
      <c r="H1948"/>
      <c r="I1948"/>
      <c r="J1948"/>
      <c r="K1948"/>
      <c r="L1948"/>
      <c r="M1948" s="16"/>
      <c r="N1948" s="3">
        <v>1943</v>
      </c>
      <c r="O1948" s="3" t="str">
        <f t="shared" si="258"/>
        <v>NA</v>
      </c>
      <c r="P1948" s="3" t="e">
        <f t="shared" si="254"/>
        <v>#VALUE!</v>
      </c>
      <c r="Q1948" s="3" t="e">
        <f t="shared" si="255"/>
        <v>#VALUE!</v>
      </c>
      <c r="R1948" s="3">
        <f t="shared" si="256"/>
        <v>-0.65432318791160149</v>
      </c>
      <c r="S1948" s="3">
        <f t="shared" si="257"/>
        <v>-0.75083241963072567</v>
      </c>
      <c r="T1948" s="16"/>
      <c r="U1948" s="1"/>
      <c r="V1948" s="1"/>
      <c r="W1948" s="1"/>
      <c r="X1948" s="1"/>
      <c r="Y1948" s="1"/>
      <c r="Z1948" s="1"/>
      <c r="AA1948" s="1"/>
      <c r="AB1948" s="1"/>
      <c r="AC1948" s="1"/>
      <c r="AD1948" s="1"/>
      <c r="AE1948" s="16"/>
      <c r="AF1948" s="16"/>
      <c r="AG1948" s="16"/>
      <c r="AH1948" s="16"/>
      <c r="AI1948" s="16"/>
      <c r="AJ1948" s="16"/>
      <c r="AK1948" s="16"/>
      <c r="AL1948" s="16"/>
      <c r="AM1948" s="16"/>
      <c r="AN1948" s="16"/>
      <c r="AO1948" s="16"/>
      <c r="AP1948" s="16"/>
      <c r="AQ1948" s="16"/>
      <c r="AR1948" s="16"/>
      <c r="AS1948" s="16"/>
      <c r="AT1948" s="16"/>
      <c r="AU1948" s="16"/>
      <c r="AV1948" s="16"/>
      <c r="AW1948" s="16"/>
      <c r="AX1948" s="16"/>
      <c r="AY1948" s="16"/>
      <c r="AZ1948" s="16"/>
      <c r="BA1948" s="16"/>
      <c r="BB1948" s="16"/>
      <c r="BC1948" s="16"/>
      <c r="BD1948" s="16"/>
      <c r="BE1948" s="16"/>
      <c r="BF1948" s="16"/>
      <c r="BG1948" s="16"/>
    </row>
    <row r="1949" spans="1:59" s="5" customFormat="1" x14ac:dyDescent="0.2">
      <c r="A1949"/>
      <c r="B1949"/>
      <c r="C1949"/>
      <c r="D1949"/>
      <c r="E1949"/>
      <c r="F1949"/>
      <c r="G1949"/>
      <c r="H1949"/>
      <c r="I1949"/>
      <c r="J1949"/>
      <c r="K1949"/>
      <c r="L1949"/>
      <c r="M1949" s="16"/>
      <c r="N1949" s="3">
        <v>1944</v>
      </c>
      <c r="O1949" s="3" t="str">
        <f t="shared" si="258"/>
        <v>NA</v>
      </c>
      <c r="P1949" s="3" t="e">
        <f t="shared" si="254"/>
        <v>#VALUE!</v>
      </c>
      <c r="Q1949" s="3" t="e">
        <f t="shared" si="255"/>
        <v>#VALUE!</v>
      </c>
      <c r="R1949" s="3">
        <f t="shared" si="256"/>
        <v>0.63108794432605297</v>
      </c>
      <c r="S1949" s="3">
        <f t="shared" si="257"/>
        <v>-0.77571129070441969</v>
      </c>
      <c r="T1949" s="16"/>
      <c r="U1949" s="1"/>
      <c r="V1949" s="1"/>
      <c r="W1949" s="1"/>
      <c r="X1949" s="1"/>
      <c r="Y1949" s="1"/>
      <c r="Z1949" s="1"/>
      <c r="AA1949" s="1"/>
      <c r="AB1949" s="1"/>
      <c r="AC1949" s="1"/>
      <c r="AD1949" s="1"/>
      <c r="AE1949" s="16"/>
      <c r="AF1949" s="16"/>
      <c r="AG1949" s="16"/>
      <c r="AH1949" s="16"/>
      <c r="AI1949" s="16"/>
      <c r="AJ1949" s="16"/>
      <c r="AK1949" s="16"/>
      <c r="AL1949" s="16"/>
      <c r="AM1949" s="16"/>
      <c r="AN1949" s="16"/>
      <c r="AO1949" s="16"/>
      <c r="AP1949" s="16"/>
      <c r="AQ1949" s="16"/>
      <c r="AR1949" s="16"/>
      <c r="AS1949" s="16"/>
      <c r="AT1949" s="16"/>
      <c r="AU1949" s="16"/>
      <c r="AV1949" s="16"/>
      <c r="AW1949" s="16"/>
      <c r="AX1949" s="16"/>
      <c r="AY1949" s="16"/>
      <c r="AZ1949" s="16"/>
      <c r="BA1949" s="16"/>
      <c r="BB1949" s="16"/>
      <c r="BC1949" s="16"/>
      <c r="BD1949" s="16"/>
      <c r="BE1949" s="16"/>
      <c r="BF1949" s="16"/>
      <c r="BG1949" s="16"/>
    </row>
    <row r="1950" spans="1:59" s="5" customFormat="1" x14ac:dyDescent="0.2">
      <c r="A1950"/>
      <c r="B1950"/>
      <c r="C1950"/>
      <c r="D1950"/>
      <c r="E1950"/>
      <c r="F1950"/>
      <c r="G1950"/>
      <c r="H1950"/>
      <c r="I1950"/>
      <c r="J1950"/>
      <c r="K1950"/>
      <c r="L1950"/>
      <c r="M1950" s="16"/>
      <c r="N1950" s="3">
        <v>1945</v>
      </c>
      <c r="O1950" s="3" t="str">
        <f t="shared" si="258"/>
        <v>NA</v>
      </c>
      <c r="P1950" s="3" t="e">
        <f t="shared" si="254"/>
        <v>#VALUE!</v>
      </c>
      <c r="Q1950" s="3" t="e">
        <f t="shared" si="255"/>
        <v>#VALUE!</v>
      </c>
      <c r="R1950" s="3">
        <f t="shared" si="256"/>
        <v>-0.46084745575053077</v>
      </c>
      <c r="S1950" s="3">
        <f t="shared" si="257"/>
        <v>-0.59342823646403553</v>
      </c>
      <c r="T1950" s="16"/>
      <c r="U1950" s="1"/>
      <c r="V1950" s="1"/>
      <c r="W1950" s="1"/>
      <c r="X1950" s="1"/>
      <c r="Y1950" s="1"/>
      <c r="Z1950" s="1"/>
      <c r="AA1950" s="1"/>
      <c r="AB1950" s="1"/>
      <c r="AC1950" s="1"/>
      <c r="AD1950" s="1"/>
      <c r="AE1950" s="16"/>
      <c r="AF1950" s="16"/>
      <c r="AG1950" s="16"/>
      <c r="AH1950" s="16"/>
      <c r="AI1950" s="16"/>
      <c r="AJ1950" s="16"/>
      <c r="AK1950" s="16"/>
      <c r="AL1950" s="16"/>
      <c r="AM1950" s="16"/>
      <c r="AN1950" s="16"/>
      <c r="AO1950" s="16"/>
      <c r="AP1950" s="16"/>
      <c r="AQ1950" s="16"/>
      <c r="AR1950" s="16"/>
      <c r="AS1950" s="16"/>
      <c r="AT1950" s="16"/>
      <c r="AU1950" s="16"/>
      <c r="AV1950" s="16"/>
      <c r="AW1950" s="16"/>
      <c r="AX1950" s="16"/>
      <c r="AY1950" s="16"/>
      <c r="AZ1950" s="16"/>
      <c r="BA1950" s="16"/>
      <c r="BB1950" s="16"/>
      <c r="BC1950" s="16"/>
      <c r="BD1950" s="16"/>
      <c r="BE1950" s="16"/>
      <c r="BF1950" s="16"/>
      <c r="BG1950" s="16"/>
    </row>
    <row r="1951" spans="1:59" s="5" customFormat="1" x14ac:dyDescent="0.2">
      <c r="A1951"/>
      <c r="B1951"/>
      <c r="C1951"/>
      <c r="D1951"/>
      <c r="E1951"/>
      <c r="F1951"/>
      <c r="G1951"/>
      <c r="H1951"/>
      <c r="I1951"/>
      <c r="J1951"/>
      <c r="K1951"/>
      <c r="L1951"/>
      <c r="M1951" s="16"/>
      <c r="N1951" s="3">
        <v>1946</v>
      </c>
      <c r="O1951" s="3" t="str">
        <f t="shared" si="258"/>
        <v>NA</v>
      </c>
      <c r="P1951" s="3" t="e">
        <f t="shared" si="254"/>
        <v>#VALUE!</v>
      </c>
      <c r="Q1951" s="3" t="e">
        <f t="shared" si="255"/>
        <v>#VALUE!</v>
      </c>
      <c r="R1951" s="3">
        <f t="shared" si="256"/>
        <v>0.67755843149715034</v>
      </c>
      <c r="S1951" s="3">
        <f t="shared" si="257"/>
        <v>-0.72595354855703143</v>
      </c>
      <c r="T1951" s="16"/>
      <c r="U1951" s="1"/>
      <c r="V1951" s="1"/>
      <c r="W1951" s="1"/>
      <c r="X1951" s="1"/>
      <c r="Y1951" s="1"/>
      <c r="Z1951" s="1"/>
      <c r="AA1951" s="1"/>
      <c r="AB1951" s="1"/>
      <c r="AC1951" s="1"/>
      <c r="AD1951" s="1"/>
      <c r="AE1951" s="16"/>
      <c r="AF1951" s="16"/>
      <c r="AG1951" s="16"/>
      <c r="AH1951" s="16"/>
      <c r="AI1951" s="16"/>
      <c r="AJ1951" s="16"/>
      <c r="AK1951" s="16"/>
      <c r="AL1951" s="16"/>
      <c r="AM1951" s="16"/>
      <c r="AN1951" s="16"/>
      <c r="AO1951" s="16"/>
      <c r="AP1951" s="16"/>
      <c r="AQ1951" s="16"/>
      <c r="AR1951" s="16"/>
      <c r="AS1951" s="16"/>
      <c r="AT1951" s="16"/>
      <c r="AU1951" s="16"/>
      <c r="AV1951" s="16"/>
      <c r="AW1951" s="16"/>
      <c r="AX1951" s="16"/>
      <c r="AY1951" s="16"/>
      <c r="AZ1951" s="16"/>
      <c r="BA1951" s="16"/>
      <c r="BB1951" s="16"/>
      <c r="BC1951" s="16"/>
      <c r="BD1951" s="16"/>
      <c r="BE1951" s="16"/>
      <c r="BF1951" s="16"/>
      <c r="BG1951" s="16"/>
    </row>
    <row r="1952" spans="1:59" s="5" customFormat="1" x14ac:dyDescent="0.2">
      <c r="A1952"/>
      <c r="B1952"/>
      <c r="C1952"/>
      <c r="D1952"/>
      <c r="E1952"/>
      <c r="F1952"/>
      <c r="G1952"/>
      <c r="H1952"/>
      <c r="I1952"/>
      <c r="J1952"/>
      <c r="K1952"/>
      <c r="L1952"/>
      <c r="M1952" s="16"/>
      <c r="N1952" s="3">
        <v>1947</v>
      </c>
      <c r="O1952" s="3" t="str">
        <f t="shared" si="258"/>
        <v>NA</v>
      </c>
      <c r="P1952" s="3" t="e">
        <f t="shared" si="254"/>
        <v>#VALUE!</v>
      </c>
      <c r="Q1952" s="3" t="e">
        <f t="shared" si="255"/>
        <v>#VALUE!</v>
      </c>
      <c r="R1952" s="3">
        <f t="shared" si="256"/>
        <v>-0.12036647859948646</v>
      </c>
      <c r="S1952" s="3">
        <f t="shared" si="257"/>
        <v>-0.22886212798326711</v>
      </c>
      <c r="T1952" s="16"/>
      <c r="U1952" s="1"/>
      <c r="V1952" s="1"/>
      <c r="W1952" s="1"/>
      <c r="X1952" s="1"/>
      <c r="Y1952" s="1"/>
      <c r="Z1952" s="1"/>
      <c r="AA1952" s="1"/>
      <c r="AB1952" s="1"/>
      <c r="AC1952" s="1"/>
      <c r="AD1952" s="1"/>
      <c r="AE1952" s="16"/>
      <c r="AF1952" s="16"/>
      <c r="AG1952" s="16"/>
      <c r="AH1952" s="16"/>
      <c r="AI1952" s="16"/>
      <c r="AJ1952" s="16"/>
      <c r="AK1952" s="16"/>
      <c r="AL1952" s="16"/>
      <c r="AM1952" s="16"/>
      <c r="AN1952" s="16"/>
      <c r="AO1952" s="16"/>
      <c r="AP1952" s="16"/>
      <c r="AQ1952" s="16"/>
      <c r="AR1952" s="16"/>
      <c r="AS1952" s="16"/>
      <c r="AT1952" s="16"/>
      <c r="AU1952" s="16"/>
      <c r="AV1952" s="16"/>
      <c r="AW1952" s="16"/>
      <c r="AX1952" s="16"/>
      <c r="AY1952" s="16"/>
      <c r="AZ1952" s="16"/>
      <c r="BA1952" s="16"/>
      <c r="BB1952" s="16"/>
      <c r="BC1952" s="16"/>
      <c r="BD1952" s="16"/>
      <c r="BE1952" s="16"/>
      <c r="BF1952" s="16"/>
      <c r="BG1952" s="16"/>
    </row>
    <row r="1953" spans="1:59" s="5" customFormat="1" x14ac:dyDescent="0.2">
      <c r="A1953"/>
      <c r="B1953"/>
      <c r="C1953"/>
      <c r="D1953"/>
      <c r="E1953"/>
      <c r="F1953"/>
      <c r="G1953"/>
      <c r="H1953"/>
      <c r="I1953"/>
      <c r="J1953"/>
      <c r="K1953"/>
      <c r="L1953"/>
      <c r="M1953" s="16"/>
      <c r="N1953" s="3">
        <v>1948</v>
      </c>
      <c r="O1953" s="3" t="str">
        <f t="shared" si="258"/>
        <v>NA</v>
      </c>
      <c r="P1953" s="3" t="e">
        <f t="shared" si="254"/>
        <v>#VALUE!</v>
      </c>
      <c r="Q1953" s="3" t="e">
        <f t="shared" si="255"/>
        <v>#VALUE!</v>
      </c>
      <c r="R1953" s="3">
        <f t="shared" si="256"/>
        <v>0.72402891866824759</v>
      </c>
      <c r="S1953" s="3">
        <f t="shared" si="257"/>
        <v>-0.67619580640964339</v>
      </c>
      <c r="T1953" s="16"/>
      <c r="U1953" s="1"/>
      <c r="V1953" s="1"/>
      <c r="W1953" s="1"/>
      <c r="X1953" s="1"/>
      <c r="Y1953" s="1"/>
      <c r="Z1953" s="1"/>
      <c r="AA1953" s="1"/>
      <c r="AB1953" s="1"/>
      <c r="AC1953" s="1"/>
      <c r="AD1953" s="1"/>
      <c r="AE1953" s="16"/>
      <c r="AF1953" s="16"/>
      <c r="AG1953" s="16"/>
      <c r="AH1953" s="16"/>
      <c r="AI1953" s="16"/>
      <c r="AJ1953" s="16"/>
      <c r="AK1953" s="16"/>
      <c r="AL1953" s="16"/>
      <c r="AM1953" s="16"/>
      <c r="AN1953" s="16"/>
      <c r="AO1953" s="16"/>
      <c r="AP1953" s="16"/>
      <c r="AQ1953" s="16"/>
      <c r="AR1953" s="16"/>
      <c r="AS1953" s="16"/>
      <c r="AT1953" s="16"/>
      <c r="AU1953" s="16"/>
      <c r="AV1953" s="16"/>
      <c r="AW1953" s="16"/>
      <c r="AX1953" s="16"/>
      <c r="AY1953" s="16"/>
      <c r="AZ1953" s="16"/>
      <c r="BA1953" s="16"/>
      <c r="BB1953" s="16"/>
      <c r="BC1953" s="16"/>
      <c r="BD1953" s="16"/>
      <c r="BE1953" s="16"/>
      <c r="BF1953" s="16"/>
      <c r="BG1953" s="16"/>
    </row>
    <row r="1954" spans="1:59" s="5" customFormat="1" x14ac:dyDescent="0.2">
      <c r="A1954"/>
      <c r="B1954"/>
      <c r="C1954"/>
      <c r="D1954"/>
      <c r="E1954"/>
      <c r="F1954"/>
      <c r="G1954"/>
      <c r="H1954"/>
      <c r="I1954"/>
      <c r="J1954"/>
      <c r="K1954"/>
      <c r="L1954"/>
      <c r="M1954" s="16"/>
      <c r="N1954" s="3">
        <v>1949</v>
      </c>
      <c r="O1954" s="3" t="str">
        <f t="shared" si="258"/>
        <v>NA</v>
      </c>
      <c r="P1954" s="3" t="e">
        <f t="shared" si="254"/>
        <v>#VALUE!</v>
      </c>
      <c r="Q1954" s="3" t="e">
        <f t="shared" si="255"/>
        <v>#VALUE!</v>
      </c>
      <c r="R1954" s="3">
        <f t="shared" si="256"/>
        <v>0.22011449855155774</v>
      </c>
      <c r="S1954" s="3">
        <f t="shared" si="257"/>
        <v>0.13570398049750143</v>
      </c>
      <c r="T1954" s="16"/>
      <c r="U1954" s="1"/>
      <c r="V1954" s="1"/>
      <c r="W1954" s="1"/>
      <c r="X1954" s="1"/>
      <c r="Y1954" s="1"/>
      <c r="Z1954" s="1"/>
      <c r="AA1954" s="1"/>
      <c r="AB1954" s="1"/>
      <c r="AC1954" s="1"/>
      <c r="AD1954" s="1"/>
      <c r="AE1954" s="16"/>
      <c r="AF1954" s="16"/>
      <c r="AG1954" s="16"/>
      <c r="AH1954" s="16"/>
      <c r="AI1954" s="16"/>
      <c r="AJ1954" s="16"/>
      <c r="AK1954" s="16"/>
      <c r="AL1954" s="16"/>
      <c r="AM1954" s="16"/>
      <c r="AN1954" s="16"/>
      <c r="AO1954" s="16"/>
      <c r="AP1954" s="16"/>
      <c r="AQ1954" s="16"/>
      <c r="AR1954" s="16"/>
      <c r="AS1954" s="16"/>
      <c r="AT1954" s="16"/>
      <c r="AU1954" s="16"/>
      <c r="AV1954" s="16"/>
      <c r="AW1954" s="16"/>
      <c r="AX1954" s="16"/>
      <c r="AY1954" s="16"/>
      <c r="AZ1954" s="16"/>
      <c r="BA1954" s="16"/>
      <c r="BB1954" s="16"/>
      <c r="BC1954" s="16"/>
      <c r="BD1954" s="16"/>
      <c r="BE1954" s="16"/>
      <c r="BF1954" s="16"/>
      <c r="BG1954" s="16"/>
    </row>
    <row r="1955" spans="1:59" s="5" customFormat="1" x14ac:dyDescent="0.2">
      <c r="A1955"/>
      <c r="B1955"/>
      <c r="C1955"/>
      <c r="D1955"/>
      <c r="E1955"/>
      <c r="F1955"/>
      <c r="G1955"/>
      <c r="H1955"/>
      <c r="I1955"/>
      <c r="J1955"/>
      <c r="K1955"/>
      <c r="L1955"/>
      <c r="M1955" s="16"/>
      <c r="N1955" s="3">
        <v>1950</v>
      </c>
      <c r="O1955" s="3" t="str">
        <f t="shared" si="258"/>
        <v>NA</v>
      </c>
      <c r="P1955" s="3" t="e">
        <f t="shared" si="254"/>
        <v>#VALUE!</v>
      </c>
      <c r="Q1955" s="3" t="e">
        <f t="shared" si="255"/>
        <v>#VALUE!</v>
      </c>
      <c r="R1955" s="3">
        <f t="shared" si="256"/>
        <v>0.77049940583934484</v>
      </c>
      <c r="S1955" s="3">
        <f t="shared" si="257"/>
        <v>-0.62643806426225523</v>
      </c>
      <c r="T1955" s="16"/>
      <c r="U1955" s="1"/>
      <c r="V1955" s="1"/>
      <c r="W1955" s="1"/>
      <c r="X1955" s="1"/>
      <c r="Y1955" s="1"/>
      <c r="Z1955" s="1"/>
      <c r="AA1955" s="1"/>
      <c r="AB1955" s="1"/>
      <c r="AC1955" s="1"/>
      <c r="AD1955" s="1"/>
      <c r="AE1955" s="16"/>
      <c r="AF1955" s="16"/>
      <c r="AG1955" s="16"/>
      <c r="AH1955" s="16"/>
      <c r="AI1955" s="16"/>
      <c r="AJ1955" s="16"/>
      <c r="AK1955" s="16"/>
      <c r="AL1955" s="16"/>
      <c r="AM1955" s="16"/>
      <c r="AN1955" s="16"/>
      <c r="AO1955" s="16"/>
      <c r="AP1955" s="16"/>
      <c r="AQ1955" s="16"/>
      <c r="AR1955" s="16"/>
      <c r="AS1955" s="16"/>
      <c r="AT1955" s="16"/>
      <c r="AU1955" s="16"/>
      <c r="AV1955" s="16"/>
      <c r="AW1955" s="16"/>
      <c r="AX1955" s="16"/>
      <c r="AY1955" s="16"/>
      <c r="AZ1955" s="16"/>
      <c r="BA1955" s="16"/>
      <c r="BB1955" s="16"/>
      <c r="BC1955" s="16"/>
      <c r="BD1955" s="16"/>
      <c r="BE1955" s="16"/>
      <c r="BF1955" s="16"/>
      <c r="BG1955" s="16"/>
    </row>
    <row r="1956" spans="1:59" s="5" customFormat="1" x14ac:dyDescent="0.2">
      <c r="A1956"/>
      <c r="B1956"/>
      <c r="C1956"/>
      <c r="D1956"/>
      <c r="E1956"/>
      <c r="F1956"/>
      <c r="G1956"/>
      <c r="H1956"/>
      <c r="I1956"/>
      <c r="J1956"/>
      <c r="K1956"/>
      <c r="L1956"/>
      <c r="M1956" s="16"/>
      <c r="N1956" s="3">
        <v>1951</v>
      </c>
      <c r="O1956" s="3" t="str">
        <f t="shared" si="258"/>
        <v>NA</v>
      </c>
      <c r="P1956" s="3" t="e">
        <f t="shared" si="254"/>
        <v>#VALUE!</v>
      </c>
      <c r="Q1956" s="3" t="e">
        <f t="shared" si="255"/>
        <v>#VALUE!</v>
      </c>
      <c r="R1956" s="3">
        <f t="shared" si="256"/>
        <v>0.56059547570260204</v>
      </c>
      <c r="S1956" s="3">
        <f t="shared" si="257"/>
        <v>0.50027008897826986</v>
      </c>
      <c r="T1956" s="16"/>
      <c r="U1956" s="1"/>
      <c r="V1956" s="1"/>
      <c r="W1956" s="1"/>
      <c r="X1956" s="1"/>
      <c r="Y1956" s="1"/>
      <c r="Z1956" s="1"/>
      <c r="AA1956" s="1"/>
      <c r="AB1956" s="1"/>
      <c r="AC1956" s="1"/>
      <c r="AD1956" s="1"/>
      <c r="AE1956" s="16"/>
      <c r="AF1956" s="16"/>
      <c r="AG1956" s="16"/>
      <c r="AH1956" s="16"/>
      <c r="AI1956" s="16"/>
      <c r="AJ1956" s="16"/>
      <c r="AK1956" s="16"/>
      <c r="AL1956" s="16"/>
      <c r="AM1956" s="16"/>
      <c r="AN1956" s="16"/>
      <c r="AO1956" s="16"/>
      <c r="AP1956" s="16"/>
      <c r="AQ1956" s="16"/>
      <c r="AR1956" s="16"/>
      <c r="AS1956" s="16"/>
      <c r="AT1956" s="16"/>
      <c r="AU1956" s="16"/>
      <c r="AV1956" s="16"/>
      <c r="AW1956" s="16"/>
      <c r="AX1956" s="16"/>
      <c r="AY1956" s="16"/>
      <c r="AZ1956" s="16"/>
      <c r="BA1956" s="16"/>
      <c r="BB1956" s="16"/>
      <c r="BC1956" s="16"/>
      <c r="BD1956" s="16"/>
      <c r="BE1956" s="16"/>
      <c r="BF1956" s="16"/>
      <c r="BG1956" s="16"/>
    </row>
    <row r="1957" spans="1:59" s="5" customFormat="1" x14ac:dyDescent="0.2">
      <c r="A1957"/>
      <c r="B1957"/>
      <c r="C1957"/>
      <c r="D1957"/>
      <c r="E1957"/>
      <c r="F1957"/>
      <c r="G1957"/>
      <c r="H1957"/>
      <c r="I1957"/>
      <c r="J1957"/>
      <c r="K1957"/>
      <c r="L1957"/>
      <c r="M1957" s="16"/>
      <c r="N1957" s="3">
        <v>1952</v>
      </c>
      <c r="O1957" s="3" t="str">
        <f t="shared" si="258"/>
        <v>NA</v>
      </c>
      <c r="P1957" s="3" t="e">
        <f t="shared" si="254"/>
        <v>#VALUE!</v>
      </c>
      <c r="Q1957" s="3" t="e">
        <f t="shared" si="255"/>
        <v>#VALUE!</v>
      </c>
      <c r="R1957" s="3">
        <f t="shared" si="256"/>
        <v>0.81696989301044209</v>
      </c>
      <c r="S1957" s="3">
        <f t="shared" si="257"/>
        <v>-0.57668032211486708</v>
      </c>
      <c r="T1957" s="16"/>
      <c r="U1957" s="1"/>
      <c r="V1957" s="1"/>
      <c r="W1957" s="1"/>
      <c r="X1957" s="1"/>
      <c r="Y1957" s="1"/>
      <c r="Z1957" s="1"/>
      <c r="AA1957" s="1"/>
      <c r="AB1957" s="1"/>
      <c r="AC1957" s="1"/>
      <c r="AD1957" s="1"/>
      <c r="AE1957" s="16"/>
      <c r="AF1957" s="16"/>
      <c r="AG1957" s="16"/>
      <c r="AH1957" s="16"/>
      <c r="AI1957" s="16"/>
      <c r="AJ1957" s="16"/>
      <c r="AK1957" s="16"/>
      <c r="AL1957" s="16"/>
      <c r="AM1957" s="16"/>
      <c r="AN1957" s="16"/>
      <c r="AO1957" s="16"/>
      <c r="AP1957" s="16"/>
      <c r="AQ1957" s="16"/>
      <c r="AR1957" s="16"/>
      <c r="AS1957" s="16"/>
      <c r="AT1957" s="16"/>
      <c r="AU1957" s="16"/>
      <c r="AV1957" s="16"/>
      <c r="AW1957" s="16"/>
      <c r="AX1957" s="16"/>
      <c r="AY1957" s="16"/>
      <c r="AZ1957" s="16"/>
      <c r="BA1957" s="16"/>
      <c r="BB1957" s="16"/>
      <c r="BC1957" s="16"/>
      <c r="BD1957" s="16"/>
      <c r="BE1957" s="16"/>
      <c r="BF1957" s="16"/>
      <c r="BG1957" s="16"/>
    </row>
    <row r="1958" spans="1:59" s="5" customFormat="1" x14ac:dyDescent="0.2">
      <c r="A1958"/>
      <c r="B1958"/>
      <c r="C1958"/>
      <c r="D1958"/>
      <c r="E1958"/>
      <c r="F1958"/>
      <c r="G1958"/>
      <c r="H1958"/>
      <c r="I1958"/>
      <c r="J1958"/>
      <c r="K1958"/>
      <c r="L1958"/>
      <c r="M1958" s="16"/>
      <c r="N1958" s="3">
        <v>1953</v>
      </c>
      <c r="O1958" s="3" t="str">
        <f t="shared" si="258"/>
        <v>NA</v>
      </c>
      <c r="P1958" s="3" t="e">
        <f t="shared" si="254"/>
        <v>#VALUE!</v>
      </c>
      <c r="Q1958" s="3" t="e">
        <f t="shared" si="255"/>
        <v>#VALUE!</v>
      </c>
      <c r="R1958" s="3">
        <f t="shared" si="256"/>
        <v>0.70442946249778782</v>
      </c>
      <c r="S1958" s="3">
        <f t="shared" si="257"/>
        <v>0.70403642588463344</v>
      </c>
      <c r="T1958" s="16"/>
      <c r="U1958" s="1"/>
      <c r="V1958" s="1"/>
      <c r="W1958" s="1"/>
      <c r="X1958" s="1"/>
      <c r="Y1958" s="1"/>
      <c r="Z1958" s="1"/>
      <c r="AA1958" s="1"/>
      <c r="AB1958" s="1"/>
      <c r="AC1958" s="1"/>
      <c r="AD1958" s="1"/>
      <c r="AE1958" s="16"/>
      <c r="AF1958" s="16"/>
      <c r="AG1958" s="16"/>
      <c r="AH1958" s="16"/>
      <c r="AI1958" s="16"/>
      <c r="AJ1958" s="16"/>
      <c r="AK1958" s="16"/>
      <c r="AL1958" s="16"/>
      <c r="AM1958" s="16"/>
      <c r="AN1958" s="16"/>
      <c r="AO1958" s="16"/>
      <c r="AP1958" s="16"/>
      <c r="AQ1958" s="16"/>
      <c r="AR1958" s="16"/>
      <c r="AS1958" s="16"/>
      <c r="AT1958" s="16"/>
      <c r="AU1958" s="16"/>
      <c r="AV1958" s="16"/>
      <c r="AW1958" s="16"/>
      <c r="AX1958" s="16"/>
      <c r="AY1958" s="16"/>
      <c r="AZ1958" s="16"/>
      <c r="BA1958" s="16"/>
      <c r="BB1958" s="16"/>
      <c r="BC1958" s="16"/>
      <c r="BD1958" s="16"/>
      <c r="BE1958" s="16"/>
      <c r="BF1958" s="16"/>
      <c r="BG1958" s="16"/>
    </row>
    <row r="1959" spans="1:59" s="5" customFormat="1" x14ac:dyDescent="0.2">
      <c r="A1959"/>
      <c r="B1959"/>
      <c r="C1959"/>
      <c r="D1959"/>
      <c r="E1959"/>
      <c r="F1959"/>
      <c r="G1959"/>
      <c r="H1959"/>
      <c r="I1959"/>
      <c r="J1959"/>
      <c r="K1959"/>
      <c r="L1959"/>
      <c r="M1959" s="16"/>
      <c r="N1959" s="3">
        <v>1954</v>
      </c>
      <c r="O1959" s="3" t="str">
        <f t="shared" si="258"/>
        <v>NA</v>
      </c>
      <c r="P1959" s="3" t="e">
        <f t="shared" si="254"/>
        <v>#VALUE!</v>
      </c>
      <c r="Q1959" s="3" t="e">
        <f t="shared" si="255"/>
        <v>#VALUE!</v>
      </c>
      <c r="R1959" s="3">
        <f t="shared" si="256"/>
        <v>0.43001842868830065</v>
      </c>
      <c r="S1959" s="3">
        <f t="shared" si="257"/>
        <v>-0.26187195578148675</v>
      </c>
      <c r="T1959" s="16"/>
      <c r="U1959" s="1"/>
      <c r="V1959" s="1"/>
      <c r="W1959" s="1"/>
      <c r="X1959" s="1"/>
      <c r="Y1959" s="1"/>
      <c r="Z1959" s="1"/>
      <c r="AA1959" s="1"/>
      <c r="AB1959" s="1"/>
      <c r="AC1959" s="1"/>
      <c r="AD1959" s="1"/>
      <c r="AE1959" s="16"/>
      <c r="AF1959" s="16"/>
      <c r="AG1959" s="16"/>
      <c r="AH1959" s="16"/>
      <c r="AI1959" s="16"/>
      <c r="AJ1959" s="16"/>
      <c r="AK1959" s="16"/>
      <c r="AL1959" s="16"/>
      <c r="AM1959" s="16"/>
      <c r="AN1959" s="16"/>
      <c r="AO1959" s="16"/>
      <c r="AP1959" s="16"/>
      <c r="AQ1959" s="16"/>
      <c r="AR1959" s="16"/>
      <c r="AS1959" s="16"/>
      <c r="AT1959" s="16"/>
      <c r="AU1959" s="16"/>
      <c r="AV1959" s="16"/>
      <c r="AW1959" s="16"/>
      <c r="AX1959" s="16"/>
      <c r="AY1959" s="16"/>
      <c r="AZ1959" s="16"/>
      <c r="BA1959" s="16"/>
      <c r="BB1959" s="16"/>
      <c r="BC1959" s="16"/>
      <c r="BD1959" s="16"/>
      <c r="BE1959" s="16"/>
      <c r="BF1959" s="16"/>
      <c r="BG1959" s="16"/>
    </row>
    <row r="1960" spans="1:59" s="5" customFormat="1" x14ac:dyDescent="0.2">
      <c r="A1960"/>
      <c r="B1960"/>
      <c r="C1960"/>
      <c r="D1960"/>
      <c r="E1960"/>
      <c r="F1960"/>
      <c r="G1960"/>
      <c r="H1960"/>
      <c r="I1960"/>
      <c r="J1960"/>
      <c r="K1960"/>
      <c r="L1960"/>
      <c r="M1960" s="16"/>
      <c r="N1960" s="3">
        <v>1955</v>
      </c>
      <c r="O1960" s="3" t="str">
        <f t="shared" si="258"/>
        <v>NA</v>
      </c>
      <c r="P1960" s="3" t="e">
        <f t="shared" si="254"/>
        <v>#VALUE!</v>
      </c>
      <c r="Q1960" s="3" t="e">
        <f t="shared" si="255"/>
        <v>#VALUE!</v>
      </c>
      <c r="R1960" s="3">
        <f t="shared" si="256"/>
        <v>0.65161645893711517</v>
      </c>
      <c r="S1960" s="3">
        <f t="shared" si="257"/>
        <v>0.74700299121659208</v>
      </c>
      <c r="T1960" s="16"/>
      <c r="U1960" s="1"/>
      <c r="V1960" s="1"/>
      <c r="W1960" s="1"/>
      <c r="X1960" s="1"/>
      <c r="Y1960" s="1"/>
      <c r="Z1960" s="1"/>
      <c r="AA1960" s="1"/>
      <c r="AB1960" s="1"/>
      <c r="AC1960" s="1"/>
      <c r="AD1960" s="1"/>
      <c r="AE1960" s="16"/>
      <c r="AF1960" s="16"/>
      <c r="AG1960" s="16"/>
      <c r="AH1960" s="16"/>
      <c r="AI1960" s="16"/>
      <c r="AJ1960" s="16"/>
      <c r="AK1960" s="16"/>
      <c r="AL1960" s="16"/>
      <c r="AM1960" s="16"/>
      <c r="AN1960" s="16"/>
      <c r="AO1960" s="16"/>
      <c r="AP1960" s="16"/>
      <c r="AQ1960" s="16"/>
      <c r="AR1960" s="16"/>
      <c r="AS1960" s="16"/>
      <c r="AT1960" s="16"/>
      <c r="AU1960" s="16"/>
      <c r="AV1960" s="16"/>
      <c r="AW1960" s="16"/>
      <c r="AX1960" s="16"/>
      <c r="AY1960" s="16"/>
      <c r="AZ1960" s="16"/>
      <c r="BA1960" s="16"/>
      <c r="BB1960" s="16"/>
      <c r="BC1960" s="16"/>
      <c r="BD1960" s="16"/>
      <c r="BE1960" s="16"/>
      <c r="BF1960" s="16"/>
      <c r="BG1960" s="16"/>
    </row>
    <row r="1961" spans="1:59" s="5" customFormat="1" x14ac:dyDescent="0.2">
      <c r="A1961"/>
      <c r="B1961"/>
      <c r="C1961"/>
      <c r="D1961"/>
      <c r="E1961"/>
      <c r="F1961"/>
      <c r="G1961"/>
      <c r="H1961"/>
      <c r="I1961"/>
      <c r="J1961"/>
      <c r="K1961"/>
      <c r="L1961"/>
      <c r="M1961" s="16"/>
      <c r="N1961" s="3">
        <v>1956</v>
      </c>
      <c r="O1961" s="3" t="str">
        <f t="shared" si="258"/>
        <v>NA</v>
      </c>
      <c r="P1961" s="3" t="e">
        <f t="shared" si="254"/>
        <v>#VALUE!</v>
      </c>
      <c r="Q1961" s="3" t="e">
        <f t="shared" si="255"/>
        <v>#VALUE!</v>
      </c>
      <c r="R1961" s="3">
        <f t="shared" si="256"/>
        <v>4.3066964366159088E-2</v>
      </c>
      <c r="S1961" s="3">
        <f t="shared" si="257"/>
        <v>5.2936410551893576E-2</v>
      </c>
      <c r="T1961" s="16"/>
      <c r="U1961" s="1"/>
      <c r="V1961" s="1"/>
      <c r="W1961" s="1"/>
      <c r="X1961" s="1"/>
      <c r="Y1961" s="1"/>
      <c r="Z1961" s="1"/>
      <c r="AA1961" s="1"/>
      <c r="AB1961" s="1"/>
      <c r="AC1961" s="1"/>
      <c r="AD1961" s="1"/>
      <c r="AE1961" s="16"/>
      <c r="AF1961" s="16"/>
      <c r="AG1961" s="16"/>
      <c r="AH1961" s="16"/>
      <c r="AI1961" s="16"/>
      <c r="AJ1961" s="16"/>
      <c r="AK1961" s="16"/>
      <c r="AL1961" s="16"/>
      <c r="AM1961" s="16"/>
      <c r="AN1961" s="16"/>
      <c r="AO1961" s="16"/>
      <c r="AP1961" s="16"/>
      <c r="AQ1961" s="16"/>
      <c r="AR1961" s="16"/>
      <c r="AS1961" s="16"/>
      <c r="AT1961" s="16"/>
      <c r="AU1961" s="16"/>
      <c r="AV1961" s="16"/>
      <c r="AW1961" s="16"/>
      <c r="AX1961" s="16"/>
      <c r="AY1961" s="16"/>
      <c r="AZ1961" s="16"/>
      <c r="BA1961" s="16"/>
      <c r="BB1961" s="16"/>
      <c r="BC1961" s="16"/>
      <c r="BD1961" s="16"/>
      <c r="BE1961" s="16"/>
      <c r="BF1961" s="16"/>
      <c r="BG1961" s="16"/>
    </row>
    <row r="1962" spans="1:59" s="5" customFormat="1" x14ac:dyDescent="0.2">
      <c r="A1962"/>
      <c r="B1962"/>
      <c r="C1962"/>
      <c r="D1962"/>
      <c r="E1962"/>
      <c r="F1962"/>
      <c r="G1962"/>
      <c r="H1962"/>
      <c r="I1962"/>
      <c r="J1962"/>
      <c r="K1962"/>
      <c r="L1962"/>
      <c r="M1962" s="16"/>
      <c r="N1962" s="3">
        <v>1957</v>
      </c>
      <c r="O1962" s="3" t="str">
        <f t="shared" si="258"/>
        <v>NA</v>
      </c>
      <c r="P1962" s="3" t="e">
        <f t="shared" si="254"/>
        <v>#VALUE!</v>
      </c>
      <c r="Q1962" s="3" t="e">
        <f t="shared" si="255"/>
        <v>#VALUE!</v>
      </c>
      <c r="R1962" s="3">
        <f t="shared" si="256"/>
        <v>0.59880345537644253</v>
      </c>
      <c r="S1962" s="3">
        <f t="shared" si="257"/>
        <v>0.78996955654855072</v>
      </c>
      <c r="T1962" s="16"/>
      <c r="U1962" s="1"/>
      <c r="V1962" s="1"/>
      <c r="W1962" s="1"/>
      <c r="X1962" s="1"/>
      <c r="Y1962" s="1"/>
      <c r="Z1962" s="1"/>
      <c r="AA1962" s="1"/>
      <c r="AB1962" s="1"/>
      <c r="AC1962" s="1"/>
      <c r="AD1962" s="1"/>
      <c r="AE1962" s="16"/>
      <c r="AF1962" s="16"/>
      <c r="AG1962" s="16"/>
      <c r="AH1962" s="16"/>
      <c r="AI1962" s="16"/>
      <c r="AJ1962" s="16"/>
      <c r="AK1962" s="16"/>
      <c r="AL1962" s="16"/>
      <c r="AM1962" s="16"/>
      <c r="AN1962" s="16"/>
      <c r="AO1962" s="16"/>
      <c r="AP1962" s="16"/>
      <c r="AQ1962" s="16"/>
      <c r="AR1962" s="16"/>
      <c r="AS1962" s="16"/>
      <c r="AT1962" s="16"/>
      <c r="AU1962" s="16"/>
      <c r="AV1962" s="16"/>
      <c r="AW1962" s="16"/>
      <c r="AX1962" s="16"/>
      <c r="AY1962" s="16"/>
      <c r="AZ1962" s="16"/>
      <c r="BA1962" s="16"/>
      <c r="BB1962" s="16"/>
      <c r="BC1962" s="16"/>
      <c r="BD1962" s="16"/>
      <c r="BE1962" s="16"/>
      <c r="BF1962" s="16"/>
      <c r="BG1962" s="16"/>
    </row>
    <row r="1963" spans="1:59" s="5" customFormat="1" x14ac:dyDescent="0.2">
      <c r="A1963"/>
      <c r="B1963"/>
      <c r="C1963"/>
      <c r="D1963"/>
      <c r="E1963"/>
      <c r="F1963"/>
      <c r="G1963"/>
      <c r="H1963"/>
      <c r="I1963"/>
      <c r="J1963"/>
      <c r="K1963"/>
      <c r="L1963"/>
      <c r="M1963" s="16"/>
      <c r="N1963" s="3">
        <v>1958</v>
      </c>
      <c r="O1963" s="3" t="str">
        <f t="shared" si="258"/>
        <v>NA</v>
      </c>
      <c r="P1963" s="3" t="e">
        <f t="shared" si="254"/>
        <v>#VALUE!</v>
      </c>
      <c r="Q1963" s="3" t="e">
        <f t="shared" si="255"/>
        <v>#VALUE!</v>
      </c>
      <c r="R1963" s="3">
        <f t="shared" si="256"/>
        <v>-0.34388449995598241</v>
      </c>
      <c r="S1963" s="3">
        <f t="shared" si="257"/>
        <v>0.36774477688527391</v>
      </c>
      <c r="T1963" s="16"/>
      <c r="U1963" s="1"/>
      <c r="V1963" s="1"/>
      <c r="W1963" s="1"/>
      <c r="X1963" s="1"/>
      <c r="Y1963" s="1"/>
      <c r="Z1963" s="1"/>
      <c r="AA1963" s="1"/>
      <c r="AB1963" s="1"/>
      <c r="AC1963" s="1"/>
      <c r="AD1963" s="1"/>
      <c r="AE1963" s="16"/>
      <c r="AF1963" s="16"/>
      <c r="AG1963" s="16"/>
      <c r="AH1963" s="16"/>
      <c r="AI1963" s="16"/>
      <c r="AJ1963" s="16"/>
      <c r="AK1963" s="16"/>
      <c r="AL1963" s="16"/>
      <c r="AM1963" s="16"/>
      <c r="AN1963" s="16"/>
      <c r="AO1963" s="16"/>
      <c r="AP1963" s="16"/>
      <c r="AQ1963" s="16"/>
      <c r="AR1963" s="16"/>
      <c r="AS1963" s="16"/>
      <c r="AT1963" s="16"/>
      <c r="AU1963" s="16"/>
      <c r="AV1963" s="16"/>
      <c r="AW1963" s="16"/>
      <c r="AX1963" s="16"/>
      <c r="AY1963" s="16"/>
      <c r="AZ1963" s="16"/>
      <c r="BA1963" s="16"/>
      <c r="BB1963" s="16"/>
      <c r="BC1963" s="16"/>
      <c r="BD1963" s="16"/>
      <c r="BE1963" s="16"/>
      <c r="BF1963" s="16"/>
      <c r="BG1963" s="16"/>
    </row>
    <row r="1964" spans="1:59" s="5" customFormat="1" x14ac:dyDescent="0.2">
      <c r="A1964"/>
      <c r="B1964"/>
      <c r="C1964"/>
      <c r="D1964"/>
      <c r="E1964"/>
      <c r="F1964"/>
      <c r="G1964"/>
      <c r="H1964"/>
      <c r="I1964"/>
      <c r="J1964"/>
      <c r="K1964"/>
      <c r="L1964"/>
      <c r="M1964" s="16"/>
      <c r="N1964" s="3">
        <v>1959</v>
      </c>
      <c r="O1964" s="3" t="str">
        <f t="shared" si="258"/>
        <v>NA</v>
      </c>
      <c r="P1964" s="3" t="e">
        <f t="shared" si="254"/>
        <v>#VALUE!</v>
      </c>
      <c r="Q1964" s="3" t="e">
        <f t="shared" si="255"/>
        <v>#VALUE!</v>
      </c>
      <c r="R1964" s="3">
        <f t="shared" si="256"/>
        <v>0.54599045181576988</v>
      </c>
      <c r="S1964" s="3">
        <f t="shared" si="257"/>
        <v>0.83293612188050925</v>
      </c>
      <c r="T1964" s="16"/>
      <c r="U1964" s="1"/>
      <c r="V1964" s="1"/>
      <c r="W1964" s="1"/>
      <c r="X1964" s="1"/>
      <c r="Y1964" s="1"/>
      <c r="Z1964" s="1"/>
      <c r="AA1964" s="1"/>
      <c r="AB1964" s="1"/>
      <c r="AC1964" s="1"/>
      <c r="AD1964" s="1"/>
      <c r="AE1964" s="16"/>
      <c r="AF1964" s="16"/>
      <c r="AG1964" s="16"/>
      <c r="AH1964" s="16"/>
      <c r="AI1964" s="16"/>
      <c r="AJ1964" s="16"/>
      <c r="AK1964" s="16"/>
      <c r="AL1964" s="16"/>
      <c r="AM1964" s="16"/>
      <c r="AN1964" s="16"/>
      <c r="AO1964" s="16"/>
      <c r="AP1964" s="16"/>
      <c r="AQ1964" s="16"/>
      <c r="AR1964" s="16"/>
      <c r="AS1964" s="16"/>
      <c r="AT1964" s="16"/>
      <c r="AU1964" s="16"/>
      <c r="AV1964" s="16"/>
      <c r="AW1964" s="16"/>
      <c r="AX1964" s="16"/>
      <c r="AY1964" s="16"/>
      <c r="AZ1964" s="16"/>
      <c r="BA1964" s="16"/>
      <c r="BB1964" s="16"/>
      <c r="BC1964" s="16"/>
      <c r="BD1964" s="16"/>
      <c r="BE1964" s="16"/>
      <c r="BF1964" s="16"/>
      <c r="BG1964" s="16"/>
    </row>
    <row r="1965" spans="1:59" s="5" customFormat="1" x14ac:dyDescent="0.2">
      <c r="A1965"/>
      <c r="B1965"/>
      <c r="C1965"/>
      <c r="D1965"/>
      <c r="E1965"/>
      <c r="F1965"/>
      <c r="G1965"/>
      <c r="H1965"/>
      <c r="I1965"/>
      <c r="J1965"/>
      <c r="K1965"/>
      <c r="L1965"/>
      <c r="M1965" s="16"/>
      <c r="N1965" s="3">
        <v>1960</v>
      </c>
      <c r="O1965" s="3" t="str">
        <f t="shared" si="258"/>
        <v>NA</v>
      </c>
      <c r="P1965" s="3" t="e">
        <f t="shared" si="254"/>
        <v>#VALUE!</v>
      </c>
      <c r="Q1965" s="3" t="e">
        <f t="shared" si="255"/>
        <v>#VALUE!</v>
      </c>
      <c r="R1965" s="3">
        <f t="shared" si="256"/>
        <v>-0.73083596427812392</v>
      </c>
      <c r="S1965" s="3">
        <f t="shared" si="257"/>
        <v>0.68255314321865423</v>
      </c>
      <c r="T1965" s="16"/>
      <c r="U1965" s="1"/>
      <c r="V1965" s="1"/>
      <c r="W1965" s="1"/>
      <c r="X1965" s="1"/>
      <c r="Y1965" s="1"/>
      <c r="Z1965" s="1"/>
      <c r="AA1965" s="1"/>
      <c r="AB1965" s="1"/>
      <c r="AC1965" s="1"/>
      <c r="AD1965" s="1"/>
      <c r="AE1965" s="16"/>
      <c r="AF1965" s="16"/>
      <c r="AG1965" s="16"/>
      <c r="AH1965" s="16"/>
      <c r="AI1965" s="16"/>
      <c r="AJ1965" s="16"/>
      <c r="AK1965" s="16"/>
      <c r="AL1965" s="16"/>
      <c r="AM1965" s="16"/>
      <c r="AN1965" s="16"/>
      <c r="AO1965" s="16"/>
      <c r="AP1965" s="16"/>
      <c r="AQ1965" s="16"/>
      <c r="AR1965" s="16"/>
      <c r="AS1965" s="16"/>
      <c r="AT1965" s="16"/>
      <c r="AU1965" s="16"/>
      <c r="AV1965" s="16"/>
      <c r="AW1965" s="16"/>
      <c r="AX1965" s="16"/>
      <c r="AY1965" s="16"/>
      <c r="AZ1965" s="16"/>
      <c r="BA1965" s="16"/>
      <c r="BB1965" s="16"/>
      <c r="BC1965" s="16"/>
      <c r="BD1965" s="16"/>
      <c r="BE1965" s="16"/>
      <c r="BF1965" s="16"/>
      <c r="BG1965" s="16"/>
    </row>
    <row r="1966" spans="1:59" s="5" customFormat="1" x14ac:dyDescent="0.2">
      <c r="A1966"/>
      <c r="B1966"/>
      <c r="C1966"/>
      <c r="D1966"/>
      <c r="E1966"/>
      <c r="F1966"/>
      <c r="G1966"/>
      <c r="H1966"/>
      <c r="I1966"/>
      <c r="J1966"/>
      <c r="K1966"/>
      <c r="L1966"/>
      <c r="M1966" s="16"/>
      <c r="N1966" s="3">
        <v>1961</v>
      </c>
      <c r="O1966" s="3" t="str">
        <f t="shared" si="258"/>
        <v>NA</v>
      </c>
      <c r="P1966" s="3" t="e">
        <f t="shared" si="254"/>
        <v>#VALUE!</v>
      </c>
      <c r="Q1966" s="3" t="e">
        <f t="shared" si="255"/>
        <v>#VALUE!</v>
      </c>
      <c r="R1966" s="3">
        <f t="shared" si="256"/>
        <v>0.37574996324024779</v>
      </c>
      <c r="S1966" s="3">
        <f t="shared" si="257"/>
        <v>0.65065306764012498</v>
      </c>
      <c r="T1966" s="16"/>
      <c r="U1966" s="1"/>
      <c r="V1966" s="1"/>
      <c r="W1966" s="1"/>
      <c r="X1966" s="1"/>
      <c r="Y1966" s="1"/>
      <c r="Z1966" s="1"/>
      <c r="AA1966" s="1"/>
      <c r="AB1966" s="1"/>
      <c r="AC1966" s="1"/>
      <c r="AD1966" s="1"/>
      <c r="AE1966" s="16"/>
      <c r="AF1966" s="16"/>
      <c r="AG1966" s="16"/>
      <c r="AH1966" s="16"/>
      <c r="AI1966" s="16"/>
      <c r="AJ1966" s="16"/>
      <c r="AK1966" s="16"/>
      <c r="AL1966" s="16"/>
      <c r="AM1966" s="16"/>
      <c r="AN1966" s="16"/>
      <c r="AO1966" s="16"/>
      <c r="AP1966" s="16"/>
      <c r="AQ1966" s="16"/>
      <c r="AR1966" s="16"/>
      <c r="AS1966" s="16"/>
      <c r="AT1966" s="16"/>
      <c r="AU1966" s="16"/>
      <c r="AV1966" s="16"/>
      <c r="AW1966" s="16"/>
      <c r="AX1966" s="16"/>
      <c r="AY1966" s="16"/>
      <c r="AZ1966" s="16"/>
      <c r="BA1966" s="16"/>
      <c r="BB1966" s="16"/>
      <c r="BC1966" s="16"/>
      <c r="BD1966" s="16"/>
      <c r="BE1966" s="16"/>
      <c r="BF1966" s="16"/>
      <c r="BG1966" s="16"/>
    </row>
    <row r="1967" spans="1:59" s="5" customFormat="1" x14ac:dyDescent="0.2">
      <c r="A1967"/>
      <c r="B1967"/>
      <c r="C1967"/>
      <c r="D1967"/>
      <c r="E1967"/>
      <c r="F1967"/>
      <c r="G1967"/>
      <c r="H1967"/>
      <c r="I1967"/>
      <c r="J1967"/>
      <c r="K1967"/>
      <c r="L1967"/>
      <c r="M1967" s="16"/>
      <c r="N1967" s="3">
        <v>1962</v>
      </c>
      <c r="O1967" s="3" t="str">
        <f t="shared" si="258"/>
        <v>NA</v>
      </c>
      <c r="P1967" s="3" t="e">
        <f t="shared" si="254"/>
        <v>#VALUE!</v>
      </c>
      <c r="Q1967" s="3" t="e">
        <f t="shared" si="255"/>
        <v>#VALUE!</v>
      </c>
      <c r="R1967" s="3">
        <f t="shared" si="256"/>
        <v>-0.77009827780918683</v>
      </c>
      <c r="S1967" s="3">
        <f t="shared" si="257"/>
        <v>0.6269311168467786</v>
      </c>
      <c r="T1967" s="16"/>
      <c r="U1967" s="1"/>
      <c r="V1967" s="1"/>
      <c r="W1967" s="1"/>
      <c r="X1967" s="1"/>
      <c r="Y1967" s="1"/>
      <c r="Z1967" s="1"/>
      <c r="AA1967" s="1"/>
      <c r="AB1967" s="1"/>
      <c r="AC1967" s="1"/>
      <c r="AD1967" s="1"/>
      <c r="AE1967" s="16"/>
      <c r="AF1967" s="16"/>
      <c r="AG1967" s="16"/>
      <c r="AH1967" s="16"/>
      <c r="AI1967" s="16"/>
      <c r="AJ1967" s="16"/>
      <c r="AK1967" s="16"/>
      <c r="AL1967" s="16"/>
      <c r="AM1967" s="16"/>
      <c r="AN1967" s="16"/>
      <c r="AO1967" s="16"/>
      <c r="AP1967" s="16"/>
      <c r="AQ1967" s="16"/>
      <c r="AR1967" s="16"/>
      <c r="AS1967" s="16"/>
      <c r="AT1967" s="16"/>
      <c r="AU1967" s="16"/>
      <c r="AV1967" s="16"/>
      <c r="AW1967" s="16"/>
      <c r="AX1967" s="16"/>
      <c r="AY1967" s="16"/>
      <c r="AZ1967" s="16"/>
      <c r="BA1967" s="16"/>
      <c r="BB1967" s="16"/>
      <c r="BC1967" s="16"/>
      <c r="BD1967" s="16"/>
      <c r="BE1967" s="16"/>
      <c r="BF1967" s="16"/>
      <c r="BG1967" s="16"/>
    </row>
    <row r="1968" spans="1:59" s="5" customFormat="1" x14ac:dyDescent="0.2">
      <c r="A1968"/>
      <c r="B1968"/>
      <c r="C1968"/>
      <c r="D1968"/>
      <c r="E1968"/>
      <c r="F1968"/>
      <c r="G1968"/>
      <c r="H1968"/>
      <c r="I1968"/>
      <c r="J1968"/>
      <c r="K1968"/>
      <c r="L1968"/>
      <c r="M1968" s="16"/>
      <c r="N1968" s="3">
        <v>1963</v>
      </c>
      <c r="O1968" s="3" t="str">
        <f t="shared" si="258"/>
        <v>NA</v>
      </c>
      <c r="P1968" s="3" t="e">
        <f t="shared" si="254"/>
        <v>#VALUE!</v>
      </c>
      <c r="Q1968" s="3" t="e">
        <f t="shared" si="255"/>
        <v>#VALUE!</v>
      </c>
      <c r="R1968" s="3">
        <f t="shared" si="256"/>
        <v>8.8081989649876125E-2</v>
      </c>
      <c r="S1968" s="3">
        <f t="shared" si="257"/>
        <v>0.24312039382739797</v>
      </c>
      <c r="T1968" s="16"/>
      <c r="U1968" s="1"/>
      <c r="V1968" s="1"/>
      <c r="W1968" s="1"/>
      <c r="X1968" s="1"/>
      <c r="Y1968" s="1"/>
      <c r="Z1968" s="1"/>
      <c r="AA1968" s="1"/>
      <c r="AB1968" s="1"/>
      <c r="AC1968" s="1"/>
      <c r="AD1968" s="1"/>
      <c r="AE1968" s="16"/>
      <c r="AF1968" s="16"/>
      <c r="AG1968" s="16"/>
      <c r="AH1968" s="16"/>
      <c r="AI1968" s="16"/>
      <c r="AJ1968" s="16"/>
      <c r="AK1968" s="16"/>
      <c r="AL1968" s="16"/>
      <c r="AM1968" s="16"/>
      <c r="AN1968" s="16"/>
      <c r="AO1968" s="16"/>
      <c r="AP1968" s="16"/>
      <c r="AQ1968" s="16"/>
      <c r="AR1968" s="16"/>
      <c r="AS1968" s="16"/>
      <c r="AT1968" s="16"/>
      <c r="AU1968" s="16"/>
      <c r="AV1968" s="16"/>
      <c r="AW1968" s="16"/>
      <c r="AX1968" s="16"/>
      <c r="AY1968" s="16"/>
      <c r="AZ1968" s="16"/>
      <c r="BA1968" s="16"/>
      <c r="BB1968" s="16"/>
      <c r="BC1968" s="16"/>
      <c r="BD1968" s="16"/>
      <c r="BE1968" s="16"/>
      <c r="BF1968" s="16"/>
      <c r="BG1968" s="16"/>
    </row>
    <row r="1969" spans="1:59" s="5" customFormat="1" x14ac:dyDescent="0.2">
      <c r="A1969"/>
      <c r="B1969"/>
      <c r="C1969"/>
      <c r="D1969"/>
      <c r="E1969"/>
      <c r="F1969"/>
      <c r="G1969"/>
      <c r="H1969"/>
      <c r="I1969"/>
      <c r="J1969"/>
      <c r="K1969"/>
      <c r="L1969"/>
      <c r="M1969" s="16"/>
      <c r="N1969" s="3">
        <v>1964</v>
      </c>
      <c r="O1969" s="3" t="str">
        <f t="shared" si="258"/>
        <v>NA</v>
      </c>
      <c r="P1969" s="3" t="e">
        <f t="shared" si="254"/>
        <v>#VALUE!</v>
      </c>
      <c r="Q1969" s="3" t="e">
        <f t="shared" si="255"/>
        <v>#VALUE!</v>
      </c>
      <c r="R1969" s="3">
        <f t="shared" si="256"/>
        <v>-0.80936059134024974</v>
      </c>
      <c r="S1969" s="3">
        <f t="shared" si="257"/>
        <v>0.57130909047490297</v>
      </c>
      <c r="T1969" s="16"/>
      <c r="U1969" s="1"/>
      <c r="V1969" s="1"/>
      <c r="W1969" s="1"/>
      <c r="X1969" s="1"/>
      <c r="Y1969" s="1"/>
      <c r="Z1969" s="1"/>
      <c r="AA1969" s="1"/>
      <c r="AB1969" s="1"/>
      <c r="AC1969" s="1"/>
      <c r="AD1969" s="1"/>
      <c r="AE1969" s="16"/>
      <c r="AF1969" s="16"/>
      <c r="AG1969" s="16"/>
      <c r="AH1969" s="16"/>
      <c r="AI1969" s="16"/>
      <c r="AJ1969" s="16"/>
      <c r="AK1969" s="16"/>
      <c r="AL1969" s="16"/>
      <c r="AM1969" s="16"/>
      <c r="AN1969" s="16"/>
      <c r="AO1969" s="16"/>
      <c r="AP1969" s="16"/>
      <c r="AQ1969" s="16"/>
      <c r="AR1969" s="16"/>
      <c r="AS1969" s="16"/>
      <c r="AT1969" s="16"/>
      <c r="AU1969" s="16"/>
      <c r="AV1969" s="16"/>
      <c r="AW1969" s="16"/>
      <c r="AX1969" s="16"/>
      <c r="AY1969" s="16"/>
      <c r="AZ1969" s="16"/>
      <c r="BA1969" s="16"/>
      <c r="BB1969" s="16"/>
      <c r="BC1969" s="16"/>
      <c r="BD1969" s="16"/>
      <c r="BE1969" s="16"/>
      <c r="BF1969" s="16"/>
      <c r="BG1969" s="16"/>
    </row>
    <row r="1970" spans="1:59" s="5" customFormat="1" x14ac:dyDescent="0.2">
      <c r="A1970"/>
      <c r="B1970"/>
      <c r="C1970"/>
      <c r="D1970"/>
      <c r="E1970"/>
      <c r="F1970"/>
      <c r="G1970"/>
      <c r="H1970"/>
      <c r="I1970"/>
      <c r="J1970"/>
      <c r="K1970"/>
      <c r="L1970"/>
      <c r="M1970" s="16"/>
      <c r="N1970" s="3">
        <v>1965</v>
      </c>
      <c r="O1970" s="3" t="str">
        <f t="shared" si="258"/>
        <v>NA</v>
      </c>
      <c r="P1970" s="3" t="e">
        <f t="shared" si="254"/>
        <v>#VALUE!</v>
      </c>
      <c r="Q1970" s="3" t="e">
        <f t="shared" si="255"/>
        <v>#VALUE!</v>
      </c>
      <c r="R1970" s="3">
        <f t="shared" si="256"/>
        <v>-0.19958598394049545</v>
      </c>
      <c r="S1970" s="3">
        <f t="shared" si="257"/>
        <v>-0.1644122799853292</v>
      </c>
      <c r="T1970" s="16"/>
      <c r="U1970" s="1"/>
      <c r="V1970" s="1"/>
      <c r="W1970" s="1"/>
      <c r="X1970" s="1"/>
      <c r="Y1970" s="1"/>
      <c r="Z1970" s="1"/>
      <c r="AA1970" s="1"/>
      <c r="AB1970" s="1"/>
      <c r="AC1970" s="1"/>
      <c r="AD1970" s="1"/>
      <c r="AE1970" s="16"/>
      <c r="AF1970" s="16"/>
      <c r="AG1970" s="16"/>
      <c r="AH1970" s="16"/>
      <c r="AI1970" s="16"/>
      <c r="AJ1970" s="16"/>
      <c r="AK1970" s="16"/>
      <c r="AL1970" s="16"/>
      <c r="AM1970" s="16"/>
      <c r="AN1970" s="16"/>
      <c r="AO1970" s="16"/>
      <c r="AP1970" s="16"/>
      <c r="AQ1970" s="16"/>
      <c r="AR1970" s="16"/>
      <c r="AS1970" s="16"/>
      <c r="AT1970" s="16"/>
      <c r="AU1970" s="16"/>
      <c r="AV1970" s="16"/>
      <c r="AW1970" s="16"/>
      <c r="AX1970" s="16"/>
      <c r="AY1970" s="16"/>
      <c r="AZ1970" s="16"/>
      <c r="BA1970" s="16"/>
      <c r="BB1970" s="16"/>
      <c r="BC1970" s="16"/>
      <c r="BD1970" s="16"/>
      <c r="BE1970" s="16"/>
      <c r="BF1970" s="16"/>
      <c r="BG1970" s="16"/>
    </row>
    <row r="1971" spans="1:59" s="5" customFormat="1" x14ac:dyDescent="0.2">
      <c r="A1971"/>
      <c r="B1971"/>
      <c r="C1971"/>
      <c r="D1971"/>
      <c r="E1971"/>
      <c r="F1971"/>
      <c r="G1971"/>
      <c r="H1971"/>
      <c r="I1971"/>
      <c r="J1971"/>
      <c r="K1971"/>
      <c r="L1971"/>
      <c r="M1971" s="16"/>
      <c r="N1971" s="3">
        <v>1966</v>
      </c>
      <c r="O1971" s="3" t="str">
        <f t="shared" si="258"/>
        <v>NA</v>
      </c>
      <c r="P1971" s="3" t="e">
        <f t="shared" si="254"/>
        <v>#VALUE!</v>
      </c>
      <c r="Q1971" s="3" t="e">
        <f t="shared" si="255"/>
        <v>#VALUE!</v>
      </c>
      <c r="R1971" s="3">
        <f t="shared" si="256"/>
        <v>-0.84862290487131253</v>
      </c>
      <c r="S1971" s="3">
        <f t="shared" si="257"/>
        <v>0.51568706410302734</v>
      </c>
      <c r="T1971" s="16"/>
      <c r="U1971" s="1"/>
      <c r="V1971" s="1"/>
      <c r="W1971" s="1"/>
      <c r="X1971" s="1"/>
      <c r="Y1971" s="1"/>
      <c r="Z1971" s="1"/>
      <c r="AA1971" s="1"/>
      <c r="AB1971" s="1"/>
      <c r="AC1971" s="1"/>
      <c r="AD1971" s="1"/>
      <c r="AE1971" s="16"/>
      <c r="AF1971" s="16"/>
      <c r="AG1971" s="16"/>
      <c r="AH1971" s="16"/>
      <c r="AI1971" s="16"/>
      <c r="AJ1971" s="16"/>
      <c r="AK1971" s="16"/>
      <c r="AL1971" s="16"/>
      <c r="AM1971" s="16"/>
      <c r="AN1971" s="16"/>
      <c r="AO1971" s="16"/>
      <c r="AP1971" s="16"/>
      <c r="AQ1971" s="16"/>
      <c r="AR1971" s="16"/>
      <c r="AS1971" s="16"/>
      <c r="AT1971" s="16"/>
      <c r="AU1971" s="16"/>
      <c r="AV1971" s="16"/>
      <c r="AW1971" s="16"/>
      <c r="AX1971" s="16"/>
      <c r="AY1971" s="16"/>
      <c r="AZ1971" s="16"/>
      <c r="BA1971" s="16"/>
      <c r="BB1971" s="16"/>
      <c r="BC1971" s="16"/>
      <c r="BD1971" s="16"/>
      <c r="BE1971" s="16"/>
      <c r="BF1971" s="16"/>
      <c r="BG1971" s="16"/>
    </row>
    <row r="1972" spans="1:59" s="5" customFormat="1" x14ac:dyDescent="0.2">
      <c r="A1972"/>
      <c r="B1972"/>
      <c r="C1972"/>
      <c r="D1972"/>
      <c r="E1972"/>
      <c r="F1972"/>
      <c r="G1972"/>
      <c r="H1972"/>
      <c r="I1972"/>
      <c r="J1972"/>
      <c r="K1972"/>
      <c r="L1972"/>
      <c r="M1972" s="16"/>
      <c r="N1972" s="3">
        <v>1967</v>
      </c>
      <c r="O1972" s="3" t="str">
        <f t="shared" si="258"/>
        <v>NA</v>
      </c>
      <c r="P1972" s="3" t="e">
        <f t="shared" si="254"/>
        <v>#VALUE!</v>
      </c>
      <c r="Q1972" s="3" t="e">
        <f t="shared" si="255"/>
        <v>#VALUE!</v>
      </c>
      <c r="R1972" s="3">
        <f t="shared" si="256"/>
        <v>-0.48725395753086709</v>
      </c>
      <c r="S1972" s="3">
        <f t="shared" si="257"/>
        <v>-0.57194495379805621</v>
      </c>
      <c r="T1972" s="16"/>
      <c r="U1972" s="1"/>
      <c r="V1972" s="1"/>
      <c r="W1972" s="1"/>
      <c r="X1972" s="1"/>
      <c r="Y1972" s="1"/>
      <c r="Z1972" s="1"/>
      <c r="AA1972" s="1"/>
      <c r="AB1972" s="1"/>
      <c r="AC1972" s="1"/>
      <c r="AD1972" s="1"/>
      <c r="AE1972" s="16"/>
      <c r="AF1972" s="16"/>
      <c r="AG1972" s="16"/>
      <c r="AH1972" s="16"/>
      <c r="AI1972" s="16"/>
      <c r="AJ1972" s="16"/>
      <c r="AK1972" s="16"/>
      <c r="AL1972" s="16"/>
      <c r="AM1972" s="16"/>
      <c r="AN1972" s="16"/>
      <c r="AO1972" s="16"/>
      <c r="AP1972" s="16"/>
      <c r="AQ1972" s="16"/>
      <c r="AR1972" s="16"/>
      <c r="AS1972" s="16"/>
      <c r="AT1972" s="16"/>
      <c r="AU1972" s="16"/>
      <c r="AV1972" s="16"/>
      <c r="AW1972" s="16"/>
      <c r="AX1972" s="16"/>
      <c r="AY1972" s="16"/>
      <c r="AZ1972" s="16"/>
      <c r="BA1972" s="16"/>
      <c r="BB1972" s="16"/>
      <c r="BC1972" s="16"/>
      <c r="BD1972" s="16"/>
      <c r="BE1972" s="16"/>
      <c r="BF1972" s="16"/>
      <c r="BG1972" s="16"/>
    </row>
    <row r="1973" spans="1:59" s="5" customFormat="1" x14ac:dyDescent="0.2">
      <c r="A1973"/>
      <c r="B1973"/>
      <c r="C1973"/>
      <c r="D1973"/>
      <c r="E1973"/>
      <c r="F1973"/>
      <c r="G1973"/>
      <c r="H1973"/>
      <c r="I1973"/>
      <c r="J1973"/>
      <c r="K1973"/>
      <c r="L1973"/>
      <c r="M1973" s="16"/>
      <c r="N1973" s="3">
        <v>1968</v>
      </c>
      <c r="O1973" s="3" t="str">
        <f t="shared" si="258"/>
        <v>NA</v>
      </c>
      <c r="P1973" s="3" t="e">
        <f t="shared" si="254"/>
        <v>#VALUE!</v>
      </c>
      <c r="Q1973" s="3" t="e">
        <f t="shared" si="255"/>
        <v>#VALUE!</v>
      </c>
      <c r="R1973" s="3">
        <f t="shared" si="256"/>
        <v>-0.88788521840237544</v>
      </c>
      <c r="S1973" s="3">
        <f t="shared" si="257"/>
        <v>0.46006503773115165</v>
      </c>
      <c r="T1973" s="16"/>
      <c r="U1973" s="1"/>
      <c r="V1973" s="1"/>
      <c r="W1973" s="1"/>
      <c r="X1973" s="1"/>
      <c r="Y1973" s="1"/>
      <c r="Z1973" s="1"/>
      <c r="AA1973" s="1"/>
      <c r="AB1973" s="1"/>
      <c r="AC1973" s="1"/>
      <c r="AD1973" s="1"/>
      <c r="AE1973" s="16"/>
      <c r="AF1973" s="16"/>
      <c r="AG1973" s="16"/>
      <c r="AH1973" s="16"/>
      <c r="AI1973" s="16"/>
      <c r="AJ1973" s="16"/>
      <c r="AK1973" s="16"/>
      <c r="AL1973" s="16"/>
      <c r="AM1973" s="16"/>
      <c r="AN1973" s="16"/>
      <c r="AO1973" s="16"/>
      <c r="AP1973" s="16"/>
      <c r="AQ1973" s="16"/>
      <c r="AR1973" s="16"/>
      <c r="AS1973" s="16"/>
      <c r="AT1973" s="16"/>
      <c r="AU1973" s="16"/>
      <c r="AV1973" s="16"/>
      <c r="AW1973" s="16"/>
      <c r="AX1973" s="16"/>
      <c r="AY1973" s="16"/>
      <c r="AZ1973" s="16"/>
      <c r="BA1973" s="16"/>
      <c r="BB1973" s="16"/>
      <c r="BC1973" s="16"/>
      <c r="BD1973" s="16"/>
      <c r="BE1973" s="16"/>
      <c r="BF1973" s="16"/>
      <c r="BG1973" s="16"/>
    </row>
    <row r="1974" spans="1:59" s="5" customFormat="1" x14ac:dyDescent="0.2">
      <c r="A1974"/>
      <c r="B1974"/>
      <c r="C1974"/>
      <c r="D1974"/>
      <c r="E1974"/>
      <c r="F1974"/>
      <c r="G1974"/>
      <c r="H1974"/>
      <c r="I1974"/>
      <c r="J1974"/>
      <c r="K1974"/>
      <c r="L1974"/>
      <c r="M1974" s="16"/>
      <c r="N1974" s="3">
        <v>1969</v>
      </c>
      <c r="O1974" s="3" t="str">
        <f t="shared" si="258"/>
        <v>NA</v>
      </c>
      <c r="P1974" s="3" t="e">
        <f t="shared" si="254"/>
        <v>#VALUE!</v>
      </c>
      <c r="Q1974" s="3" t="e">
        <f t="shared" si="255"/>
        <v>#VALUE!</v>
      </c>
      <c r="R1974" s="3">
        <f t="shared" si="256"/>
        <v>-0.60200208751607642</v>
      </c>
      <c r="S1974" s="3">
        <f t="shared" si="257"/>
        <v>-0.79339879205454888</v>
      </c>
      <c r="T1974" s="16"/>
      <c r="U1974" s="1"/>
      <c r="V1974" s="1"/>
      <c r="W1974" s="1"/>
      <c r="X1974" s="1"/>
      <c r="Y1974" s="1"/>
      <c r="Z1974" s="1"/>
      <c r="AA1974" s="1"/>
      <c r="AB1974" s="1"/>
      <c r="AC1974" s="1"/>
      <c r="AD1974" s="1"/>
      <c r="AE1974" s="16"/>
      <c r="AF1974" s="16"/>
      <c r="AG1974" s="16"/>
      <c r="AH1974" s="16"/>
      <c r="AI1974" s="16"/>
      <c r="AJ1974" s="16"/>
      <c r="AK1974" s="16"/>
      <c r="AL1974" s="16"/>
      <c r="AM1974" s="16"/>
      <c r="AN1974" s="16"/>
      <c r="AO1974" s="16"/>
      <c r="AP1974" s="16"/>
      <c r="AQ1974" s="16"/>
      <c r="AR1974" s="16"/>
      <c r="AS1974" s="16"/>
      <c r="AT1974" s="16"/>
      <c r="AU1974" s="16"/>
      <c r="AV1974" s="16"/>
      <c r="AW1974" s="16"/>
      <c r="AX1974" s="16"/>
      <c r="AY1974" s="16"/>
      <c r="AZ1974" s="16"/>
      <c r="BA1974" s="16"/>
      <c r="BB1974" s="16"/>
      <c r="BC1974" s="16"/>
      <c r="BD1974" s="16"/>
      <c r="BE1974" s="16"/>
      <c r="BF1974" s="16"/>
      <c r="BG1974" s="16"/>
    </row>
    <row r="1975" spans="1:59" s="5" customFormat="1" x14ac:dyDescent="0.2">
      <c r="A1975"/>
      <c r="B1975"/>
      <c r="C1975"/>
      <c r="D1975"/>
      <c r="E1975"/>
      <c r="F1975"/>
      <c r="G1975"/>
      <c r="H1975"/>
      <c r="I1975"/>
      <c r="J1975"/>
      <c r="K1975"/>
      <c r="L1975"/>
      <c r="M1975" s="16"/>
      <c r="N1975" s="3">
        <v>1970</v>
      </c>
      <c r="O1975" s="3" t="str">
        <f t="shared" si="258"/>
        <v>NA</v>
      </c>
      <c r="P1975" s="3" t="e">
        <f t="shared" si="254"/>
        <v>#VALUE!</v>
      </c>
      <c r="Q1975" s="3" t="e">
        <f t="shared" si="255"/>
        <v>#VALUE!</v>
      </c>
      <c r="R1975" s="3">
        <f t="shared" si="256"/>
        <v>-0.46167144054917103</v>
      </c>
      <c r="S1975" s="3">
        <f t="shared" si="257"/>
        <v>0.20087869776964695</v>
      </c>
      <c r="T1975" s="16"/>
      <c r="U1975" s="1"/>
      <c r="V1975" s="1"/>
      <c r="W1975" s="1"/>
      <c r="X1975" s="1"/>
      <c r="Y1975" s="1"/>
      <c r="Z1975" s="1"/>
      <c r="AA1975" s="1"/>
      <c r="AB1975" s="1"/>
      <c r="AC1975" s="1"/>
      <c r="AD1975" s="1"/>
      <c r="AE1975" s="16"/>
      <c r="AF1975" s="16"/>
      <c r="AG1975" s="16"/>
      <c r="AH1975" s="16"/>
      <c r="AI1975" s="16"/>
      <c r="AJ1975" s="16"/>
      <c r="AK1975" s="16"/>
      <c r="AL1975" s="16"/>
      <c r="AM1975" s="16"/>
      <c r="AN1975" s="16"/>
      <c r="AO1975" s="16"/>
      <c r="AP1975" s="16"/>
      <c r="AQ1975" s="16"/>
      <c r="AR1975" s="16"/>
      <c r="AS1975" s="16"/>
      <c r="AT1975" s="16"/>
      <c r="AU1975" s="16"/>
      <c r="AV1975" s="16"/>
      <c r="AW1975" s="16"/>
      <c r="AX1975" s="16"/>
      <c r="AY1975" s="16"/>
      <c r="AZ1975" s="16"/>
      <c r="BA1975" s="16"/>
      <c r="BB1975" s="16"/>
      <c r="BC1975" s="16"/>
      <c r="BD1975" s="16"/>
      <c r="BE1975" s="16"/>
      <c r="BF1975" s="16"/>
      <c r="BG1975" s="16"/>
    </row>
    <row r="1976" spans="1:59" s="5" customFormat="1" x14ac:dyDescent="0.2">
      <c r="A1976"/>
      <c r="B1976"/>
      <c r="C1976"/>
      <c r="D1976"/>
      <c r="E1976"/>
      <c r="F1976"/>
      <c r="G1976"/>
      <c r="H1976"/>
      <c r="I1976"/>
      <c r="J1976"/>
      <c r="K1976"/>
      <c r="L1976"/>
      <c r="M1976" s="16"/>
      <c r="N1976" s="3">
        <v>1971</v>
      </c>
      <c r="O1976" s="3" t="str">
        <f t="shared" si="258"/>
        <v>NA</v>
      </c>
      <c r="P1976" s="3" t="e">
        <f t="shared" si="254"/>
        <v>#VALUE!</v>
      </c>
      <c r="Q1976" s="3" t="e">
        <f t="shared" si="255"/>
        <v>#VALUE!</v>
      </c>
      <c r="R1976" s="3">
        <f t="shared" si="256"/>
        <v>-0.54383037389612365</v>
      </c>
      <c r="S1976" s="3">
        <f t="shared" si="257"/>
        <v>-0.82877379475480728</v>
      </c>
      <c r="T1976" s="16"/>
      <c r="U1976" s="1"/>
      <c r="V1976" s="1"/>
      <c r="W1976" s="1"/>
      <c r="X1976" s="1"/>
      <c r="Y1976" s="1"/>
      <c r="Z1976" s="1"/>
      <c r="AA1976" s="1"/>
      <c r="AB1976" s="1"/>
      <c r="AC1976" s="1"/>
      <c r="AD1976" s="1"/>
      <c r="AE1976" s="16"/>
      <c r="AF1976" s="16"/>
      <c r="AG1976" s="16"/>
      <c r="AH1976" s="16"/>
      <c r="AI1976" s="16"/>
      <c r="AJ1976" s="16"/>
      <c r="AK1976" s="16"/>
      <c r="AL1976" s="16"/>
      <c r="AM1976" s="16"/>
      <c r="AN1976" s="16"/>
      <c r="AO1976" s="16"/>
      <c r="AP1976" s="16"/>
      <c r="AQ1976" s="16"/>
      <c r="AR1976" s="16"/>
      <c r="AS1976" s="16"/>
      <c r="AT1976" s="16"/>
      <c r="AU1976" s="16"/>
      <c r="AV1976" s="16"/>
      <c r="AW1976" s="16"/>
      <c r="AX1976" s="16"/>
      <c r="AY1976" s="16"/>
      <c r="AZ1976" s="16"/>
      <c r="BA1976" s="16"/>
      <c r="BB1976" s="16"/>
      <c r="BC1976" s="16"/>
      <c r="BD1976" s="16"/>
      <c r="BE1976" s="16"/>
      <c r="BF1976" s="16"/>
      <c r="BG1976" s="16"/>
    </row>
    <row r="1977" spans="1:59" s="5" customFormat="1" x14ac:dyDescent="0.2">
      <c r="A1977"/>
      <c r="B1977"/>
      <c r="C1977"/>
      <c r="D1977"/>
      <c r="E1977"/>
      <c r="F1977"/>
      <c r="G1977"/>
      <c r="H1977"/>
      <c r="I1977"/>
      <c r="J1977"/>
      <c r="K1977"/>
      <c r="L1977"/>
      <c r="M1977" s="16"/>
      <c r="N1977" s="3">
        <v>1972</v>
      </c>
      <c r="O1977" s="3" t="str">
        <f t="shared" si="258"/>
        <v>NA</v>
      </c>
      <c r="P1977" s="3" t="e">
        <f t="shared" si="254"/>
        <v>#VALUE!</v>
      </c>
      <c r="Q1977" s="3" t="e">
        <f t="shared" si="255"/>
        <v>#VALUE!</v>
      </c>
      <c r="R1977" s="3">
        <f t="shared" si="256"/>
        <v>-3.5457662695966674E-2</v>
      </c>
      <c r="S1977" s="3">
        <f t="shared" si="257"/>
        <v>-5.8307642191857717E-2</v>
      </c>
      <c r="T1977" s="16"/>
      <c r="U1977" s="1"/>
      <c r="V1977" s="1"/>
      <c r="W1977" s="1"/>
      <c r="X1977" s="1"/>
      <c r="Y1977" s="1"/>
      <c r="Z1977" s="1"/>
      <c r="AA1977" s="1"/>
      <c r="AB1977" s="1"/>
      <c r="AC1977" s="1"/>
      <c r="AD1977" s="1"/>
      <c r="AE1977" s="16"/>
      <c r="AF1977" s="16"/>
      <c r="AG1977" s="16"/>
      <c r="AH1977" s="16"/>
      <c r="AI1977" s="16"/>
      <c r="AJ1977" s="16"/>
      <c r="AK1977" s="16"/>
      <c r="AL1977" s="16"/>
      <c r="AM1977" s="16"/>
      <c r="AN1977" s="16"/>
      <c r="AO1977" s="16"/>
      <c r="AP1977" s="16"/>
      <c r="AQ1977" s="16"/>
      <c r="AR1977" s="16"/>
      <c r="AS1977" s="16"/>
      <c r="AT1977" s="16"/>
      <c r="AU1977" s="16"/>
      <c r="AV1977" s="16"/>
      <c r="AW1977" s="16"/>
      <c r="AX1977" s="16"/>
      <c r="AY1977" s="16"/>
      <c r="AZ1977" s="16"/>
      <c r="BA1977" s="16"/>
      <c r="BB1977" s="16"/>
      <c r="BC1977" s="16"/>
      <c r="BD1977" s="16"/>
      <c r="BE1977" s="16"/>
      <c r="BF1977" s="16"/>
      <c r="BG1977" s="16"/>
    </row>
    <row r="1978" spans="1:59" s="5" customFormat="1" x14ac:dyDescent="0.2">
      <c r="A1978"/>
      <c r="B1978"/>
      <c r="C1978"/>
      <c r="D1978"/>
      <c r="E1978"/>
      <c r="F1978"/>
      <c r="G1978"/>
      <c r="H1978"/>
      <c r="I1978"/>
      <c r="J1978"/>
      <c r="K1978"/>
      <c r="L1978"/>
      <c r="M1978" s="16"/>
      <c r="N1978" s="3">
        <v>1973</v>
      </c>
      <c r="O1978" s="3" t="str">
        <f t="shared" si="258"/>
        <v>NA</v>
      </c>
      <c r="P1978" s="3" t="e">
        <f t="shared" si="254"/>
        <v>#VALUE!</v>
      </c>
      <c r="Q1978" s="3" t="e">
        <f t="shared" si="255"/>
        <v>#VALUE!</v>
      </c>
      <c r="R1978" s="3">
        <f t="shared" si="256"/>
        <v>-0.48565866027617083</v>
      </c>
      <c r="S1978" s="3">
        <f t="shared" si="257"/>
        <v>-0.86414879745506545</v>
      </c>
      <c r="T1978" s="16"/>
      <c r="U1978" s="1"/>
      <c r="V1978" s="1"/>
      <c r="W1978" s="1"/>
      <c r="X1978" s="1"/>
      <c r="Y1978" s="1"/>
      <c r="Z1978" s="1"/>
      <c r="AA1978" s="1"/>
      <c r="AB1978" s="1"/>
      <c r="AC1978" s="1"/>
      <c r="AD1978" s="1"/>
      <c r="AE1978" s="16"/>
      <c r="AF1978" s="16"/>
      <c r="AG1978" s="16"/>
      <c r="AH1978" s="16"/>
      <c r="AI1978" s="16"/>
      <c r="AJ1978" s="16"/>
      <c r="AK1978" s="16"/>
      <c r="AL1978" s="16"/>
      <c r="AM1978" s="16"/>
      <c r="AN1978" s="16"/>
      <c r="AO1978" s="16"/>
      <c r="AP1978" s="16"/>
      <c r="AQ1978" s="16"/>
      <c r="AR1978" s="16"/>
      <c r="AS1978" s="16"/>
      <c r="AT1978" s="16"/>
      <c r="AU1978" s="16"/>
      <c r="AV1978" s="16"/>
      <c r="AW1978" s="16"/>
      <c r="AX1978" s="16"/>
      <c r="AY1978" s="16"/>
      <c r="AZ1978" s="16"/>
      <c r="BA1978" s="16"/>
      <c r="BB1978" s="16"/>
      <c r="BC1978" s="16"/>
      <c r="BD1978" s="16"/>
      <c r="BE1978" s="16"/>
      <c r="BF1978" s="16"/>
      <c r="BG1978" s="16"/>
    </row>
    <row r="1979" spans="1:59" s="5" customFormat="1" x14ac:dyDescent="0.2">
      <c r="A1979"/>
      <c r="B1979"/>
      <c r="C1979"/>
      <c r="D1979"/>
      <c r="E1979"/>
      <c r="F1979"/>
      <c r="G1979"/>
      <c r="H1979"/>
      <c r="I1979"/>
      <c r="J1979"/>
      <c r="K1979"/>
      <c r="L1979"/>
      <c r="M1979" s="16"/>
      <c r="N1979" s="3">
        <v>1974</v>
      </c>
      <c r="O1979" s="3" t="str">
        <f t="shared" si="258"/>
        <v>NA</v>
      </c>
      <c r="P1979" s="3" t="e">
        <f t="shared" si="254"/>
        <v>#VALUE!</v>
      </c>
      <c r="Q1979" s="3" t="e">
        <f t="shared" si="255"/>
        <v>#VALUE!</v>
      </c>
      <c r="R1979" s="3">
        <f t="shared" si="256"/>
        <v>0.39075611515723774</v>
      </c>
      <c r="S1979" s="3">
        <f t="shared" si="257"/>
        <v>-0.31749398215336239</v>
      </c>
      <c r="T1979" s="16"/>
      <c r="U1979" s="1"/>
      <c r="V1979" s="1"/>
      <c r="W1979" s="1"/>
      <c r="X1979" s="1"/>
      <c r="Y1979" s="1"/>
      <c r="Z1979" s="1"/>
      <c r="AA1979" s="1"/>
      <c r="AB1979" s="1"/>
      <c r="AC1979" s="1"/>
      <c r="AD1979" s="1"/>
      <c r="AE1979" s="16"/>
      <c r="AF1979" s="16"/>
      <c r="AG1979" s="16"/>
      <c r="AH1979" s="16"/>
      <c r="AI1979" s="16"/>
      <c r="AJ1979" s="16"/>
      <c r="AK1979" s="16"/>
      <c r="AL1979" s="16"/>
      <c r="AM1979" s="16"/>
      <c r="AN1979" s="16"/>
      <c r="AO1979" s="16"/>
      <c r="AP1979" s="16"/>
      <c r="AQ1979" s="16"/>
      <c r="AR1979" s="16"/>
      <c r="AS1979" s="16"/>
      <c r="AT1979" s="16"/>
      <c r="AU1979" s="16"/>
      <c r="AV1979" s="16"/>
      <c r="AW1979" s="16"/>
      <c r="AX1979" s="16"/>
      <c r="AY1979" s="16"/>
      <c r="AZ1979" s="16"/>
      <c r="BA1979" s="16"/>
      <c r="BB1979" s="16"/>
      <c r="BC1979" s="16"/>
      <c r="BD1979" s="16"/>
      <c r="BE1979" s="16"/>
      <c r="BF1979" s="16"/>
      <c r="BG1979" s="16"/>
    </row>
    <row r="1980" spans="1:59" s="5" customFormat="1" x14ac:dyDescent="0.2">
      <c r="A1980"/>
      <c r="B1980"/>
      <c r="C1980"/>
      <c r="D1980"/>
      <c r="E1980"/>
      <c r="F1980"/>
      <c r="G1980"/>
      <c r="H1980"/>
      <c r="I1980"/>
      <c r="J1980"/>
      <c r="K1980"/>
      <c r="L1980"/>
      <c r="M1980" s="16"/>
      <c r="N1980" s="3">
        <v>1975</v>
      </c>
      <c r="O1980" s="3" t="str">
        <f t="shared" si="258"/>
        <v>NA</v>
      </c>
      <c r="P1980" s="3" t="e">
        <f t="shared" si="254"/>
        <v>#VALUE!</v>
      </c>
      <c r="Q1980" s="3" t="e">
        <f t="shared" si="255"/>
        <v>#VALUE!</v>
      </c>
      <c r="R1980" s="3">
        <f t="shared" si="256"/>
        <v>-0.427486946656218</v>
      </c>
      <c r="S1980" s="3">
        <f t="shared" si="257"/>
        <v>-0.89952380015532385</v>
      </c>
      <c r="T1980" s="16"/>
      <c r="U1980" s="1"/>
      <c r="V1980" s="1"/>
      <c r="W1980" s="1"/>
      <c r="X1980" s="1"/>
      <c r="Y1980" s="1"/>
      <c r="Z1980" s="1"/>
      <c r="AA1980" s="1"/>
      <c r="AB1980" s="1"/>
      <c r="AC1980" s="1"/>
      <c r="AD1980" s="1"/>
      <c r="AE1980" s="16"/>
      <c r="AF1980" s="16"/>
      <c r="AG1980" s="16"/>
      <c r="AH1980" s="16"/>
      <c r="AI1980" s="16"/>
      <c r="AJ1980" s="16"/>
      <c r="AK1980" s="16"/>
      <c r="AL1980" s="16"/>
      <c r="AM1980" s="16"/>
      <c r="AN1980" s="16"/>
      <c r="AO1980" s="16"/>
      <c r="AP1980" s="16"/>
      <c r="AQ1980" s="16"/>
      <c r="AR1980" s="16"/>
      <c r="AS1980" s="16"/>
      <c r="AT1980" s="16"/>
      <c r="AU1980" s="16"/>
      <c r="AV1980" s="16"/>
      <c r="AW1980" s="16"/>
      <c r="AX1980" s="16"/>
      <c r="AY1980" s="16"/>
      <c r="AZ1980" s="16"/>
      <c r="BA1980" s="16"/>
      <c r="BB1980" s="16"/>
      <c r="BC1980" s="16"/>
      <c r="BD1980" s="16"/>
      <c r="BE1980" s="16"/>
      <c r="BF1980" s="16"/>
      <c r="BG1980" s="16"/>
    </row>
    <row r="1981" spans="1:59" s="5" customFormat="1" x14ac:dyDescent="0.2">
      <c r="A1981"/>
      <c r="B1981"/>
      <c r="C1981"/>
      <c r="D1981"/>
      <c r="E1981"/>
      <c r="F1981"/>
      <c r="G1981"/>
      <c r="H1981"/>
      <c r="I1981"/>
      <c r="J1981"/>
      <c r="K1981"/>
      <c r="L1981"/>
      <c r="M1981" s="16"/>
      <c r="N1981" s="3">
        <v>1976</v>
      </c>
      <c r="O1981" s="3" t="str">
        <f t="shared" si="258"/>
        <v>NA</v>
      </c>
      <c r="P1981" s="3" t="e">
        <f t="shared" si="254"/>
        <v>#VALUE!</v>
      </c>
      <c r="Q1981" s="3" t="e">
        <f t="shared" si="255"/>
        <v>#VALUE!</v>
      </c>
      <c r="R1981" s="3">
        <f t="shared" si="256"/>
        <v>0.81696989301044209</v>
      </c>
      <c r="S1981" s="3">
        <f t="shared" si="257"/>
        <v>-0.57668032211486708</v>
      </c>
      <c r="T1981" s="16"/>
      <c r="U1981" s="1"/>
      <c r="V1981" s="1"/>
      <c r="W1981" s="1"/>
      <c r="X1981" s="1"/>
      <c r="Y1981" s="1"/>
      <c r="Z1981" s="1"/>
      <c r="AA1981" s="1"/>
      <c r="AB1981" s="1"/>
      <c r="AC1981" s="1"/>
      <c r="AD1981" s="1"/>
      <c r="AE1981" s="16"/>
      <c r="AF1981" s="16"/>
      <c r="AG1981" s="16"/>
      <c r="AH1981" s="16"/>
      <c r="AI1981" s="16"/>
      <c r="AJ1981" s="16"/>
      <c r="AK1981" s="16"/>
      <c r="AL1981" s="16"/>
      <c r="AM1981" s="16"/>
      <c r="AN1981" s="16"/>
      <c r="AO1981" s="16"/>
      <c r="AP1981" s="16"/>
      <c r="AQ1981" s="16"/>
      <c r="AR1981" s="16"/>
      <c r="AS1981" s="16"/>
      <c r="AT1981" s="16"/>
      <c r="AU1981" s="16"/>
      <c r="AV1981" s="16"/>
      <c r="AW1981" s="16"/>
      <c r="AX1981" s="16"/>
      <c r="AY1981" s="16"/>
      <c r="AZ1981" s="16"/>
      <c r="BA1981" s="16"/>
      <c r="BB1981" s="16"/>
      <c r="BC1981" s="16"/>
      <c r="BD1981" s="16"/>
      <c r="BE1981" s="16"/>
      <c r="BF1981" s="16"/>
      <c r="BG1981" s="16"/>
    </row>
    <row r="1982" spans="1:59" s="5" customFormat="1" x14ac:dyDescent="0.2">
      <c r="A1982"/>
      <c r="B1982"/>
      <c r="C1982"/>
      <c r="D1982"/>
      <c r="E1982"/>
      <c r="F1982"/>
      <c r="G1982"/>
      <c r="H1982"/>
      <c r="I1982"/>
      <c r="J1982"/>
      <c r="K1982"/>
      <c r="L1982"/>
      <c r="M1982" s="16"/>
      <c r="N1982" s="3">
        <v>1977</v>
      </c>
      <c r="O1982" s="3" t="str">
        <f t="shared" si="258"/>
        <v>NA</v>
      </c>
      <c r="P1982" s="3" t="e">
        <f t="shared" si="254"/>
        <v>#VALUE!</v>
      </c>
      <c r="Q1982" s="3" t="e">
        <f t="shared" si="255"/>
        <v>#VALUE!</v>
      </c>
      <c r="R1982" s="3">
        <f t="shared" si="256"/>
        <v>-0.28365295986103223</v>
      </c>
      <c r="S1982" s="3">
        <f t="shared" si="257"/>
        <v>-0.69575746324896026</v>
      </c>
      <c r="T1982" s="16"/>
      <c r="U1982" s="1"/>
      <c r="V1982" s="1"/>
      <c r="W1982" s="1"/>
      <c r="X1982" s="1"/>
      <c r="Y1982" s="1"/>
      <c r="Z1982" s="1"/>
      <c r="AA1982" s="1"/>
      <c r="AB1982" s="1"/>
      <c r="AC1982" s="1"/>
      <c r="AD1982" s="1"/>
      <c r="AE1982" s="16"/>
      <c r="AF1982" s="16"/>
      <c r="AG1982" s="16"/>
      <c r="AH1982" s="16"/>
      <c r="AI1982" s="16"/>
      <c r="AJ1982" s="16"/>
      <c r="AK1982" s="16"/>
      <c r="AL1982" s="16"/>
      <c r="AM1982" s="16"/>
      <c r="AN1982" s="16"/>
      <c r="AO1982" s="16"/>
      <c r="AP1982" s="16"/>
      <c r="AQ1982" s="16"/>
      <c r="AR1982" s="16"/>
      <c r="AS1982" s="16"/>
      <c r="AT1982" s="16"/>
      <c r="AU1982" s="16"/>
      <c r="AV1982" s="16"/>
      <c r="AW1982" s="16"/>
      <c r="AX1982" s="16"/>
      <c r="AY1982" s="16"/>
      <c r="AZ1982" s="16"/>
      <c r="BA1982" s="16"/>
      <c r="BB1982" s="16"/>
      <c r="BC1982" s="16"/>
      <c r="BD1982" s="16"/>
      <c r="BE1982" s="16"/>
      <c r="BF1982" s="16"/>
      <c r="BG1982" s="16"/>
    </row>
    <row r="1983" spans="1:59" s="5" customFormat="1" x14ac:dyDescent="0.2">
      <c r="A1983"/>
      <c r="B1983"/>
      <c r="C1983"/>
      <c r="D1983"/>
      <c r="E1983"/>
      <c r="F1983"/>
      <c r="G1983"/>
      <c r="H1983"/>
      <c r="I1983"/>
      <c r="J1983"/>
      <c r="K1983"/>
      <c r="L1983"/>
      <c r="M1983" s="16"/>
      <c r="N1983" s="3">
        <v>1978</v>
      </c>
      <c r="O1983" s="3" t="str">
        <f t="shared" si="258"/>
        <v>NA</v>
      </c>
      <c r="P1983" s="3" t="e">
        <f t="shared" si="254"/>
        <v>#VALUE!</v>
      </c>
      <c r="Q1983" s="3" t="e">
        <f t="shared" si="255"/>
        <v>#VALUE!</v>
      </c>
      <c r="R1983" s="3">
        <f t="shared" si="256"/>
        <v>0.84829265028753675</v>
      </c>
      <c r="S1983" s="3">
        <f t="shared" si="257"/>
        <v>-0.51623014462889683</v>
      </c>
      <c r="T1983" s="16"/>
      <c r="U1983" s="1"/>
      <c r="V1983" s="1"/>
      <c r="W1983" s="1"/>
      <c r="X1983" s="1"/>
      <c r="Y1983" s="1"/>
      <c r="Z1983" s="1"/>
      <c r="AA1983" s="1"/>
      <c r="AB1983" s="1"/>
      <c r="AC1983" s="1"/>
      <c r="AD1983" s="1"/>
      <c r="AE1983" s="16"/>
      <c r="AF1983" s="16"/>
      <c r="AG1983" s="16"/>
      <c r="AH1983" s="16"/>
      <c r="AI1983" s="16"/>
      <c r="AJ1983" s="16"/>
      <c r="AK1983" s="16"/>
      <c r="AL1983" s="16"/>
      <c r="AM1983" s="16"/>
      <c r="AN1983" s="16"/>
      <c r="AO1983" s="16"/>
      <c r="AP1983" s="16"/>
      <c r="AQ1983" s="16"/>
      <c r="AR1983" s="16"/>
      <c r="AS1983" s="16"/>
      <c r="AT1983" s="16"/>
      <c r="AU1983" s="16"/>
      <c r="AV1983" s="16"/>
      <c r="AW1983" s="16"/>
      <c r="AX1983" s="16"/>
      <c r="AY1983" s="16"/>
      <c r="AZ1983" s="16"/>
      <c r="BA1983" s="16"/>
      <c r="BB1983" s="16"/>
      <c r="BC1983" s="16"/>
      <c r="BD1983" s="16"/>
      <c r="BE1983" s="16"/>
      <c r="BF1983" s="16"/>
      <c r="BG1983" s="16"/>
    </row>
    <row r="1984" spans="1:59" s="5" customFormat="1" x14ac:dyDescent="0.2">
      <c r="A1984"/>
      <c r="B1984"/>
      <c r="C1984"/>
      <c r="D1984"/>
      <c r="E1984"/>
      <c r="F1984"/>
      <c r="G1984"/>
      <c r="H1984"/>
      <c r="I1984"/>
      <c r="J1984"/>
      <c r="K1984"/>
      <c r="L1984"/>
      <c r="M1984" s="16"/>
      <c r="N1984" s="3">
        <v>1979</v>
      </c>
      <c r="O1984" s="3" t="str">
        <f t="shared" si="258"/>
        <v>NA</v>
      </c>
      <c r="P1984" s="3" t="e">
        <f t="shared" si="254"/>
        <v>#VALUE!</v>
      </c>
      <c r="Q1984" s="3" t="e">
        <f t="shared" si="255"/>
        <v>#VALUE!</v>
      </c>
      <c r="R1984" s="3">
        <f t="shared" si="256"/>
        <v>-5.4156699890613419E-2</v>
      </c>
      <c r="S1984" s="3">
        <f t="shared" si="257"/>
        <v>-0.25284978673597491</v>
      </c>
      <c r="T1984" s="16"/>
      <c r="U1984" s="1"/>
      <c r="V1984" s="1"/>
      <c r="W1984" s="1"/>
      <c r="X1984" s="1"/>
      <c r="Y1984" s="1"/>
      <c r="Z1984" s="1"/>
      <c r="AA1984" s="1"/>
      <c r="AB1984" s="1"/>
      <c r="AC1984" s="1"/>
      <c r="AD1984" s="1"/>
      <c r="AE1984" s="16"/>
      <c r="AF1984" s="16"/>
      <c r="AG1984" s="16"/>
      <c r="AH1984" s="16"/>
      <c r="AI1984" s="16"/>
      <c r="AJ1984" s="16"/>
      <c r="AK1984" s="16"/>
      <c r="AL1984" s="16"/>
      <c r="AM1984" s="16"/>
      <c r="AN1984" s="16"/>
      <c r="AO1984" s="16"/>
      <c r="AP1984" s="16"/>
      <c r="AQ1984" s="16"/>
      <c r="AR1984" s="16"/>
      <c r="AS1984" s="16"/>
      <c r="AT1984" s="16"/>
      <c r="AU1984" s="16"/>
      <c r="AV1984" s="16"/>
      <c r="AW1984" s="16"/>
      <c r="AX1984" s="16"/>
      <c r="AY1984" s="16"/>
      <c r="AZ1984" s="16"/>
      <c r="BA1984" s="16"/>
      <c r="BB1984" s="16"/>
      <c r="BC1984" s="16"/>
      <c r="BD1984" s="16"/>
      <c r="BE1984" s="16"/>
      <c r="BF1984" s="16"/>
      <c r="BG1984" s="16"/>
    </row>
    <row r="1985" spans="1:59" s="5" customFormat="1" x14ac:dyDescent="0.2">
      <c r="A1985"/>
      <c r="B1985"/>
      <c r="C1985"/>
      <c r="D1985"/>
      <c r="E1985"/>
      <c r="F1985"/>
      <c r="G1985"/>
      <c r="H1985"/>
      <c r="I1985"/>
      <c r="J1985"/>
      <c r="K1985"/>
      <c r="L1985"/>
      <c r="M1985" s="16"/>
      <c r="N1985" s="3">
        <v>1980</v>
      </c>
      <c r="O1985" s="3" t="str">
        <f t="shared" si="258"/>
        <v>NA</v>
      </c>
      <c r="P1985" s="3" t="e">
        <f t="shared" si="254"/>
        <v>#VALUE!</v>
      </c>
      <c r="Q1985" s="3" t="e">
        <f t="shared" si="255"/>
        <v>#VALUE!</v>
      </c>
      <c r="R1985" s="3">
        <f t="shared" si="256"/>
        <v>0.8796154075646313</v>
      </c>
      <c r="S1985" s="3">
        <f t="shared" si="257"/>
        <v>-0.45577996714292668</v>
      </c>
      <c r="T1985" s="16"/>
      <c r="U1985" s="1"/>
      <c r="V1985" s="1"/>
      <c r="W1985" s="1"/>
      <c r="X1985" s="1"/>
      <c r="Y1985" s="1"/>
      <c r="Z1985" s="1"/>
      <c r="AA1985" s="1"/>
      <c r="AB1985" s="1"/>
      <c r="AC1985" s="1"/>
      <c r="AD1985" s="1"/>
      <c r="AE1985" s="16"/>
      <c r="AF1985" s="16"/>
      <c r="AG1985" s="16"/>
      <c r="AH1985" s="16"/>
      <c r="AI1985" s="16"/>
      <c r="AJ1985" s="16"/>
      <c r="AK1985" s="16"/>
      <c r="AL1985" s="16"/>
      <c r="AM1985" s="16"/>
      <c r="AN1985" s="16"/>
      <c r="AO1985" s="16"/>
      <c r="AP1985" s="16"/>
      <c r="AQ1985" s="16"/>
      <c r="AR1985" s="16"/>
      <c r="AS1985" s="16"/>
      <c r="AT1985" s="16"/>
      <c r="AU1985" s="16"/>
      <c r="AV1985" s="16"/>
      <c r="AW1985" s="16"/>
      <c r="AX1985" s="16"/>
      <c r="AY1985" s="16"/>
      <c r="AZ1985" s="16"/>
      <c r="BA1985" s="16"/>
      <c r="BB1985" s="16"/>
      <c r="BC1985" s="16"/>
      <c r="BD1985" s="16"/>
      <c r="BE1985" s="16"/>
      <c r="BF1985" s="16"/>
      <c r="BG1985" s="16"/>
    </row>
    <row r="1986" spans="1:59" s="5" customFormat="1" x14ac:dyDescent="0.2">
      <c r="A1986"/>
      <c r="B1986"/>
      <c r="C1986"/>
      <c r="D1986"/>
      <c r="E1986"/>
      <c r="F1986"/>
      <c r="G1986"/>
      <c r="H1986"/>
      <c r="I1986"/>
      <c r="J1986"/>
      <c r="K1986"/>
      <c r="L1986"/>
      <c r="M1986" s="16"/>
      <c r="N1986" s="3">
        <v>1981</v>
      </c>
      <c r="O1986" s="3" t="str">
        <f t="shared" si="258"/>
        <v>NA</v>
      </c>
      <c r="P1986" s="3" t="e">
        <f t="shared" si="254"/>
        <v>#VALUE!</v>
      </c>
      <c r="Q1986" s="3" t="e">
        <f t="shared" si="255"/>
        <v>#VALUE!</v>
      </c>
      <c r="R1986" s="3">
        <f t="shared" si="256"/>
        <v>0.17533956007980533</v>
      </c>
      <c r="S1986" s="3">
        <f t="shared" si="257"/>
        <v>0.19005788977701055</v>
      </c>
      <c r="T1986" s="16"/>
      <c r="U1986" s="1"/>
      <c r="V1986" s="1"/>
      <c r="W1986" s="1"/>
      <c r="X1986" s="1"/>
      <c r="Y1986" s="1"/>
      <c r="Z1986" s="1"/>
      <c r="AA1986" s="1"/>
      <c r="AB1986" s="1"/>
      <c r="AC1986" s="1"/>
      <c r="AD1986" s="1"/>
      <c r="AE1986" s="16"/>
      <c r="AF1986" s="16"/>
      <c r="AG1986" s="16"/>
      <c r="AH1986" s="16"/>
      <c r="AI1986" s="16"/>
      <c r="AJ1986" s="16"/>
      <c r="AK1986" s="16"/>
      <c r="AL1986" s="16"/>
      <c r="AM1986" s="16"/>
      <c r="AN1986" s="16"/>
      <c r="AO1986" s="16"/>
      <c r="AP1986" s="16"/>
      <c r="AQ1986" s="16"/>
      <c r="AR1986" s="16"/>
      <c r="AS1986" s="16"/>
      <c r="AT1986" s="16"/>
      <c r="AU1986" s="16"/>
      <c r="AV1986" s="16"/>
      <c r="AW1986" s="16"/>
      <c r="AX1986" s="16"/>
      <c r="AY1986" s="16"/>
      <c r="AZ1986" s="16"/>
      <c r="BA1986" s="16"/>
      <c r="BB1986" s="16"/>
      <c r="BC1986" s="16"/>
      <c r="BD1986" s="16"/>
      <c r="BE1986" s="16"/>
      <c r="BF1986" s="16"/>
      <c r="BG1986" s="16"/>
    </row>
    <row r="1987" spans="1:59" s="5" customFormat="1" x14ac:dyDescent="0.2">
      <c r="A1987"/>
      <c r="B1987"/>
      <c r="C1987"/>
      <c r="D1987"/>
      <c r="E1987"/>
      <c r="F1987"/>
      <c r="G1987"/>
      <c r="H1987"/>
      <c r="I1987"/>
      <c r="J1987"/>
      <c r="K1987"/>
      <c r="L1987"/>
      <c r="M1987" s="16"/>
      <c r="N1987" s="3">
        <v>1982</v>
      </c>
      <c r="O1987" s="3" t="str">
        <f t="shared" si="258"/>
        <v>NA</v>
      </c>
      <c r="P1987" s="3" t="e">
        <f t="shared" si="254"/>
        <v>#VALUE!</v>
      </c>
      <c r="Q1987" s="3" t="e">
        <f t="shared" si="255"/>
        <v>#VALUE!</v>
      </c>
      <c r="R1987" s="3">
        <f t="shared" si="256"/>
        <v>0.91093816484172585</v>
      </c>
      <c r="S1987" s="3">
        <f t="shared" si="257"/>
        <v>-0.39532978965695642</v>
      </c>
      <c r="T1987" s="16"/>
      <c r="U1987" s="1"/>
      <c r="V1987" s="1"/>
      <c r="W1987" s="1"/>
      <c r="X1987" s="1"/>
      <c r="Y1987" s="1"/>
      <c r="Z1987" s="1"/>
      <c r="AA1987" s="1"/>
      <c r="AB1987" s="1"/>
      <c r="AC1987" s="1"/>
      <c r="AD1987" s="1"/>
      <c r="AE1987" s="16"/>
      <c r="AF1987" s="16"/>
      <c r="AG1987" s="16"/>
      <c r="AH1987" s="16"/>
      <c r="AI1987" s="16"/>
      <c r="AJ1987" s="16"/>
      <c r="AK1987" s="16"/>
      <c r="AL1987" s="16"/>
      <c r="AM1987" s="16"/>
      <c r="AN1987" s="16"/>
      <c r="AO1987" s="16"/>
      <c r="AP1987" s="16"/>
      <c r="AQ1987" s="16"/>
      <c r="AR1987" s="16"/>
      <c r="AS1987" s="16"/>
      <c r="AT1987" s="16"/>
      <c r="AU1987" s="16"/>
      <c r="AV1987" s="16"/>
      <c r="AW1987" s="16"/>
      <c r="AX1987" s="16"/>
      <c r="AY1987" s="16"/>
      <c r="AZ1987" s="16"/>
      <c r="BA1987" s="16"/>
      <c r="BB1987" s="16"/>
      <c r="BC1987" s="16"/>
      <c r="BD1987" s="16"/>
      <c r="BE1987" s="16"/>
      <c r="BF1987" s="16"/>
      <c r="BG1987" s="16"/>
    </row>
    <row r="1988" spans="1:59" s="5" customFormat="1" x14ac:dyDescent="0.2">
      <c r="A1988"/>
      <c r="B1988"/>
      <c r="C1988"/>
      <c r="D1988"/>
      <c r="E1988"/>
      <c r="F1988"/>
      <c r="G1988"/>
      <c r="H1988"/>
      <c r="I1988"/>
      <c r="J1988"/>
      <c r="K1988"/>
      <c r="L1988"/>
      <c r="M1988" s="16"/>
      <c r="N1988" s="3">
        <v>1983</v>
      </c>
      <c r="O1988" s="3" t="str">
        <f t="shared" si="258"/>
        <v>NA</v>
      </c>
      <c r="P1988" s="3" t="e">
        <f t="shared" si="254"/>
        <v>#VALUE!</v>
      </c>
      <c r="Q1988" s="3" t="e">
        <f t="shared" si="255"/>
        <v>#VALUE!</v>
      </c>
      <c r="R1988" s="3">
        <f t="shared" si="256"/>
        <v>0.40483582005022417</v>
      </c>
      <c r="S1988" s="3">
        <f t="shared" si="257"/>
        <v>0.6329655662899959</v>
      </c>
      <c r="T1988" s="16"/>
      <c r="U1988" s="1"/>
      <c r="V1988" s="1"/>
      <c r="W1988" s="1"/>
      <c r="X1988" s="1"/>
      <c r="Y1988" s="1"/>
      <c r="Z1988" s="1"/>
      <c r="AA1988" s="1"/>
      <c r="AB1988" s="1"/>
      <c r="AC1988" s="1"/>
      <c r="AD1988" s="1"/>
      <c r="AE1988" s="16"/>
      <c r="AF1988" s="16"/>
      <c r="AG1988" s="16"/>
      <c r="AH1988" s="16"/>
      <c r="AI1988" s="16"/>
      <c r="AJ1988" s="16"/>
      <c r="AK1988" s="16"/>
      <c r="AL1988" s="16"/>
      <c r="AM1988" s="16"/>
      <c r="AN1988" s="16"/>
      <c r="AO1988" s="16"/>
      <c r="AP1988" s="16"/>
      <c r="AQ1988" s="16"/>
      <c r="AR1988" s="16"/>
      <c r="AS1988" s="16"/>
      <c r="AT1988" s="16"/>
      <c r="AU1988" s="16"/>
      <c r="AV1988" s="16"/>
      <c r="AW1988" s="16"/>
      <c r="AX1988" s="16"/>
      <c r="AY1988" s="16"/>
      <c r="AZ1988" s="16"/>
      <c r="BA1988" s="16"/>
      <c r="BB1988" s="16"/>
      <c r="BC1988" s="16"/>
      <c r="BD1988" s="16"/>
      <c r="BE1988" s="16"/>
      <c r="BF1988" s="16"/>
      <c r="BG1988" s="16"/>
    </row>
    <row r="1989" spans="1:59" s="5" customFormat="1" x14ac:dyDescent="0.2">
      <c r="A1989"/>
      <c r="B1989"/>
      <c r="C1989"/>
      <c r="D1989"/>
      <c r="E1989"/>
      <c r="F1989"/>
      <c r="G1989"/>
      <c r="H1989"/>
      <c r="I1989"/>
      <c r="J1989"/>
      <c r="K1989"/>
      <c r="L1989"/>
      <c r="M1989" s="16"/>
      <c r="N1989" s="3">
        <v>1984</v>
      </c>
      <c r="O1989" s="3" t="str">
        <f t="shared" si="258"/>
        <v>NA</v>
      </c>
      <c r="P1989" s="3" t="e">
        <f t="shared" ref="P1989:P2052" si="259">(1-MOD(O1989-1,$B$1)/$B$1)*VLOOKUP(IF(INT((O1989-1)/$B$1)=$A$1,1,INT((O1989-1)/$B$1)+1),$A$7:$C$57,2)+MOD(O1989-1,$B$1)/$B$1*VLOOKUP(IF(INT((O1989-1)/$B$1)+1=$A$1,1,(INT((O1989-1)/$B$1)+2)),$A$7:$C$57,2)</f>
        <v>#VALUE!</v>
      </c>
      <c r="Q1989" s="3" t="e">
        <f t="shared" ref="Q1989:Q2019" si="260">(1-MOD(O1989-1,$B$1)/$B$1)*VLOOKUP(IF(INT((O1989-1)/$B$1)=$A$1,1,INT((O1989-1)/$B$1)+1),$A$7:$C$57,3)+MOD(O1989-1,$B$1)/$B$1*VLOOKUP(IF(INT((O1989-1)/$B$1)+1=$A$1,1,(INT((O1989-1)/$B$1)+2)),$A$7:$C$57,3)</f>
        <v>#VALUE!</v>
      </c>
      <c r="R1989" s="3">
        <f t="shared" ref="R1989:R2019" si="261">VLOOKUP(MOD(N1989*$C$1,$A$1*$B$1),$N$5:$Q$2019,3)</f>
        <v>0.94226092211882051</v>
      </c>
      <c r="S1989" s="3">
        <f t="shared" ref="S1989:S2019" si="262">VLOOKUP(MOD(N1989*$C$1,$A$1*$B$1),$N$5:$Q$2019,4)</f>
        <v>-0.33487961217098622</v>
      </c>
      <c r="T1989" s="16"/>
      <c r="U1989" s="1"/>
      <c r="V1989" s="1"/>
      <c r="W1989" s="1"/>
      <c r="X1989" s="1"/>
      <c r="Y1989" s="1"/>
      <c r="Z1989" s="1"/>
      <c r="AA1989" s="1"/>
      <c r="AB1989" s="1"/>
      <c r="AC1989" s="1"/>
      <c r="AD1989" s="1"/>
      <c r="AE1989" s="16"/>
      <c r="AF1989" s="16"/>
      <c r="AG1989" s="16"/>
      <c r="AH1989" s="16"/>
      <c r="AI1989" s="16"/>
      <c r="AJ1989" s="16"/>
      <c r="AK1989" s="16"/>
      <c r="AL1989" s="16"/>
      <c r="AM1989" s="16"/>
      <c r="AN1989" s="16"/>
      <c r="AO1989" s="16"/>
      <c r="AP1989" s="16"/>
      <c r="AQ1989" s="16"/>
      <c r="AR1989" s="16"/>
      <c r="AS1989" s="16"/>
      <c r="AT1989" s="16"/>
      <c r="AU1989" s="16"/>
      <c r="AV1989" s="16"/>
      <c r="AW1989" s="16"/>
      <c r="AX1989" s="16"/>
      <c r="AY1989" s="16"/>
      <c r="AZ1989" s="16"/>
      <c r="BA1989" s="16"/>
      <c r="BB1989" s="16"/>
      <c r="BC1989" s="16"/>
      <c r="BD1989" s="16"/>
      <c r="BE1989" s="16"/>
      <c r="BF1989" s="16"/>
      <c r="BG1989" s="16"/>
    </row>
    <row r="1990" spans="1:59" s="5" customFormat="1" x14ac:dyDescent="0.2">
      <c r="A1990"/>
      <c r="B1990"/>
      <c r="C1990"/>
      <c r="D1990"/>
      <c r="E1990"/>
      <c r="F1990"/>
      <c r="G1990"/>
      <c r="H1990"/>
      <c r="I1990"/>
      <c r="J1990"/>
      <c r="K1990"/>
      <c r="L1990"/>
      <c r="M1990" s="16"/>
      <c r="N1990" s="3">
        <v>1985</v>
      </c>
      <c r="O1990" s="3" t="str">
        <f t="shared" ref="O1990:O2019" si="263">IF($N$4&gt;=O1989,O1989+1,"NA")</f>
        <v>NA</v>
      </c>
      <c r="P1990" s="3" t="e">
        <f t="shared" si="259"/>
        <v>#VALUE!</v>
      </c>
      <c r="Q1990" s="3" t="e">
        <f t="shared" si="260"/>
        <v>#VALUE!</v>
      </c>
      <c r="R1990" s="3">
        <f t="shared" si="261"/>
        <v>0.48836055267563244</v>
      </c>
      <c r="S1990" s="3">
        <f t="shared" si="262"/>
        <v>0.86798163989665245</v>
      </c>
      <c r="T1990" s="16"/>
      <c r="U1990" s="1"/>
      <c r="V1990" s="1"/>
      <c r="W1990" s="1"/>
      <c r="X1990" s="1"/>
      <c r="Y1990" s="1"/>
      <c r="Z1990" s="1"/>
      <c r="AA1990" s="1"/>
      <c r="AB1990" s="1"/>
      <c r="AC1990" s="1"/>
      <c r="AD1990" s="1"/>
      <c r="AE1990" s="16"/>
      <c r="AF1990" s="16"/>
      <c r="AG1990" s="16"/>
      <c r="AH1990" s="16"/>
      <c r="AI1990" s="16"/>
      <c r="AJ1990" s="16"/>
      <c r="AK1990" s="16"/>
      <c r="AL1990" s="16"/>
      <c r="AM1990" s="16"/>
      <c r="AN1990" s="16"/>
      <c r="AO1990" s="16"/>
      <c r="AP1990" s="16"/>
      <c r="AQ1990" s="16"/>
      <c r="AR1990" s="16"/>
      <c r="AS1990" s="16"/>
      <c r="AT1990" s="16"/>
      <c r="AU1990" s="16"/>
      <c r="AV1990" s="16"/>
      <c r="AW1990" s="16"/>
      <c r="AX1990" s="16"/>
      <c r="AY1990" s="16"/>
      <c r="AZ1990" s="16"/>
      <c r="BA1990" s="16"/>
      <c r="BB1990" s="16"/>
      <c r="BC1990" s="16"/>
      <c r="BD1990" s="16"/>
      <c r="BE1990" s="16"/>
      <c r="BF1990" s="16"/>
      <c r="BG1990" s="16"/>
    </row>
    <row r="1991" spans="1:59" s="5" customFormat="1" x14ac:dyDescent="0.2">
      <c r="A1991"/>
      <c r="B1991"/>
      <c r="C1991"/>
      <c r="D1991"/>
      <c r="E1991"/>
      <c r="F1991"/>
      <c r="G1991"/>
      <c r="H1991"/>
      <c r="I1991"/>
      <c r="J1991"/>
      <c r="K1991"/>
      <c r="L1991"/>
      <c r="M1991" s="16"/>
      <c r="N1991" s="3">
        <v>1986</v>
      </c>
      <c r="O1991" s="3" t="str">
        <f t="shared" si="263"/>
        <v>NA</v>
      </c>
      <c r="P1991" s="3" t="e">
        <f t="shared" si="259"/>
        <v>#VALUE!</v>
      </c>
      <c r="Q1991" s="3" t="e">
        <f t="shared" si="260"/>
        <v>#VALUE!</v>
      </c>
      <c r="R1991" s="3">
        <f t="shared" si="261"/>
        <v>0.48472438698852149</v>
      </c>
      <c r="S1991" s="3">
        <f t="shared" si="262"/>
        <v>-0.13614344969545172</v>
      </c>
      <c r="T1991" s="16"/>
      <c r="U1991" s="1"/>
      <c r="V1991" s="1"/>
      <c r="W1991" s="1"/>
      <c r="X1991" s="1"/>
      <c r="Y1991" s="1"/>
      <c r="Z1991" s="1"/>
      <c r="AA1991" s="1"/>
      <c r="AB1991" s="1"/>
      <c r="AC1991" s="1"/>
      <c r="AD1991" s="1"/>
      <c r="AE1991" s="16"/>
      <c r="AF1991" s="16"/>
      <c r="AG1991" s="16"/>
      <c r="AH1991" s="16"/>
      <c r="AI1991" s="16"/>
      <c r="AJ1991" s="16"/>
      <c r="AK1991" s="16"/>
      <c r="AL1991" s="16"/>
      <c r="AM1991" s="16"/>
      <c r="AN1991" s="16"/>
      <c r="AO1991" s="16"/>
      <c r="AP1991" s="16"/>
      <c r="AQ1991" s="16"/>
      <c r="AR1991" s="16"/>
      <c r="AS1991" s="16"/>
      <c r="AT1991" s="16"/>
      <c r="AU1991" s="16"/>
      <c r="AV1991" s="16"/>
      <c r="AW1991" s="16"/>
      <c r="AX1991" s="16"/>
      <c r="AY1991" s="16"/>
      <c r="AZ1991" s="16"/>
      <c r="BA1991" s="16"/>
      <c r="BB1991" s="16"/>
      <c r="BC1991" s="16"/>
      <c r="BD1991" s="16"/>
      <c r="BE1991" s="16"/>
      <c r="BF1991" s="16"/>
      <c r="BG1991" s="16"/>
    </row>
    <row r="1992" spans="1:59" s="5" customFormat="1" x14ac:dyDescent="0.2">
      <c r="A1992"/>
      <c r="B1992"/>
      <c r="C1992"/>
      <c r="D1992"/>
      <c r="E1992"/>
      <c r="F1992"/>
      <c r="G1992"/>
      <c r="H1992"/>
      <c r="I1992"/>
      <c r="J1992"/>
      <c r="K1992"/>
      <c r="L1992"/>
      <c r="M1992" s="16"/>
      <c r="N1992" s="3">
        <v>1987</v>
      </c>
      <c r="O1992" s="3" t="str">
        <f t="shared" si="263"/>
        <v>NA</v>
      </c>
      <c r="P1992" s="3" t="e">
        <f t="shared" si="259"/>
        <v>#VALUE!</v>
      </c>
      <c r="Q1992" s="3" t="e">
        <f t="shared" si="260"/>
        <v>#VALUE!</v>
      </c>
      <c r="R1992" s="3">
        <f t="shared" si="261"/>
        <v>0.42591375795603004</v>
      </c>
      <c r="S1992" s="3">
        <f t="shared" si="262"/>
        <v>0.8951061105969802</v>
      </c>
      <c r="T1992" s="16"/>
      <c r="U1992" s="1"/>
      <c r="V1992" s="1"/>
      <c r="W1992" s="1"/>
      <c r="X1992" s="1"/>
      <c r="Y1992" s="1"/>
      <c r="Z1992" s="1"/>
      <c r="AA1992" s="1"/>
      <c r="AB1992" s="1"/>
      <c r="AC1992" s="1"/>
      <c r="AD1992" s="1"/>
      <c r="AE1992" s="16"/>
      <c r="AF1992" s="16"/>
      <c r="AG1992" s="16"/>
      <c r="AH1992" s="16"/>
      <c r="AI1992" s="16"/>
      <c r="AJ1992" s="16"/>
      <c r="AK1992" s="16"/>
      <c r="AL1992" s="16"/>
      <c r="AM1992" s="16"/>
      <c r="AN1992" s="16"/>
      <c r="AO1992" s="16"/>
      <c r="AP1992" s="16"/>
      <c r="AQ1992" s="16"/>
      <c r="AR1992" s="16"/>
      <c r="AS1992" s="16"/>
      <c r="AT1992" s="16"/>
      <c r="AU1992" s="16"/>
      <c r="AV1992" s="16"/>
      <c r="AW1992" s="16"/>
      <c r="AX1992" s="16"/>
      <c r="AY1992" s="16"/>
      <c r="AZ1992" s="16"/>
      <c r="BA1992" s="16"/>
      <c r="BB1992" s="16"/>
      <c r="BC1992" s="16"/>
      <c r="BD1992" s="16"/>
      <c r="BE1992" s="16"/>
      <c r="BF1992" s="16"/>
      <c r="BG1992" s="16"/>
    </row>
    <row r="1993" spans="1:59" s="5" customFormat="1" x14ac:dyDescent="0.2">
      <c r="A1993"/>
      <c r="B1993"/>
      <c r="C1993"/>
      <c r="D1993"/>
      <c r="E1993"/>
      <c r="F1993"/>
      <c r="G1993"/>
      <c r="H1993"/>
      <c r="I1993"/>
      <c r="J1993"/>
      <c r="K1993"/>
      <c r="L1993"/>
      <c r="M1993" s="16"/>
      <c r="N1993" s="3">
        <v>1988</v>
      </c>
      <c r="O1993" s="3" t="str">
        <f t="shared" si="263"/>
        <v>NA</v>
      </c>
      <c r="P1993" s="3" t="e">
        <f t="shared" si="259"/>
        <v>#VALUE!</v>
      </c>
      <c r="Q1993" s="3" t="e">
        <f t="shared" si="260"/>
        <v>#VALUE!</v>
      </c>
      <c r="R1993" s="3">
        <f t="shared" si="261"/>
        <v>2.7187851858222534E-2</v>
      </c>
      <c r="S1993" s="3">
        <f t="shared" si="262"/>
        <v>6.2592712780082715E-2</v>
      </c>
      <c r="T1993" s="16"/>
      <c r="U1993" s="1"/>
      <c r="V1993" s="1"/>
      <c r="W1993" s="1"/>
      <c r="X1993" s="1"/>
      <c r="Y1993" s="1"/>
      <c r="Z1993" s="1"/>
      <c r="AA1993" s="1"/>
      <c r="AB1993" s="1"/>
      <c r="AC1993" s="1"/>
      <c r="AD1993" s="1"/>
      <c r="AE1993" s="16"/>
      <c r="AF1993" s="16"/>
      <c r="AG1993" s="16"/>
      <c r="AH1993" s="16"/>
      <c r="AI1993" s="16"/>
      <c r="AJ1993" s="16"/>
      <c r="AK1993" s="16"/>
      <c r="AL1993" s="16"/>
      <c r="AM1993" s="16"/>
      <c r="AN1993" s="16"/>
      <c r="AO1993" s="16"/>
      <c r="AP1993" s="16"/>
      <c r="AQ1993" s="16"/>
      <c r="AR1993" s="16"/>
      <c r="AS1993" s="16"/>
      <c r="AT1993" s="16"/>
      <c r="AU1993" s="16"/>
      <c r="AV1993" s="16"/>
      <c r="AW1993" s="16"/>
      <c r="AX1993" s="16"/>
      <c r="AY1993" s="16"/>
      <c r="AZ1993" s="16"/>
      <c r="BA1993" s="16"/>
      <c r="BB1993" s="16"/>
      <c r="BC1993" s="16"/>
      <c r="BD1993" s="16"/>
      <c r="BE1993" s="16"/>
      <c r="BF1993" s="16"/>
      <c r="BG1993" s="16"/>
    </row>
    <row r="1994" spans="1:59" s="5" customFormat="1" x14ac:dyDescent="0.2">
      <c r="A1994"/>
      <c r="B1994"/>
      <c r="C1994"/>
      <c r="D1994"/>
      <c r="E1994"/>
      <c r="F1994"/>
      <c r="G1994"/>
      <c r="H1994"/>
      <c r="I1994"/>
      <c r="J1994"/>
      <c r="K1994"/>
      <c r="L1994"/>
      <c r="M1994" s="16"/>
      <c r="N1994" s="3">
        <v>1989</v>
      </c>
      <c r="O1994" s="3" t="str">
        <f t="shared" si="263"/>
        <v>NA</v>
      </c>
      <c r="P1994" s="3" t="e">
        <f t="shared" si="259"/>
        <v>#VALUE!</v>
      </c>
      <c r="Q1994" s="3" t="e">
        <f t="shared" si="260"/>
        <v>#VALUE!</v>
      </c>
      <c r="R1994" s="3">
        <f t="shared" si="261"/>
        <v>0.36346696323642769</v>
      </c>
      <c r="S1994" s="3">
        <f t="shared" si="262"/>
        <v>0.92223058129730784</v>
      </c>
      <c r="T1994" s="16"/>
      <c r="U1994" s="1"/>
      <c r="V1994" s="1"/>
      <c r="W1994" s="1"/>
      <c r="X1994" s="1"/>
      <c r="Y1994" s="1"/>
      <c r="Z1994" s="1"/>
      <c r="AA1994" s="1"/>
      <c r="AB1994" s="1"/>
      <c r="AC1994" s="1"/>
      <c r="AD1994" s="1"/>
      <c r="AE1994" s="16"/>
      <c r="AF1994" s="16"/>
      <c r="AG1994" s="16"/>
      <c r="AH1994" s="16"/>
      <c r="AI1994" s="16"/>
      <c r="AJ1994" s="16"/>
      <c r="AK1994" s="16"/>
      <c r="AL1994" s="16"/>
      <c r="AM1994" s="16"/>
      <c r="AN1994" s="16"/>
      <c r="AO1994" s="16"/>
      <c r="AP1994" s="16"/>
      <c r="AQ1994" s="16"/>
      <c r="AR1994" s="16"/>
      <c r="AS1994" s="16"/>
      <c r="AT1994" s="16"/>
      <c r="AU1994" s="16"/>
      <c r="AV1994" s="16"/>
      <c r="AW1994" s="16"/>
      <c r="AX1994" s="16"/>
      <c r="AY1994" s="16"/>
      <c r="AZ1994" s="16"/>
      <c r="BA1994" s="16"/>
      <c r="BB1994" s="16"/>
      <c r="BC1994" s="16"/>
      <c r="BD1994" s="16"/>
      <c r="BE1994" s="16"/>
      <c r="BF1994" s="16"/>
      <c r="BG1994" s="16"/>
    </row>
    <row r="1995" spans="1:59" s="5" customFormat="1" x14ac:dyDescent="0.2">
      <c r="A1995"/>
      <c r="B1995"/>
      <c r="C1995"/>
      <c r="D1995"/>
      <c r="E1995"/>
      <c r="F1995"/>
      <c r="G1995"/>
      <c r="H1995"/>
      <c r="I1995"/>
      <c r="J1995"/>
      <c r="K1995"/>
      <c r="L1995"/>
      <c r="M1995" s="16"/>
      <c r="N1995" s="3">
        <v>1990</v>
      </c>
      <c r="O1995" s="3" t="str">
        <f t="shared" si="263"/>
        <v>NA</v>
      </c>
      <c r="P1995" s="3" t="e">
        <f t="shared" si="259"/>
        <v>#VALUE!</v>
      </c>
      <c r="Q1995" s="3" t="e">
        <f t="shared" si="260"/>
        <v>#VALUE!</v>
      </c>
      <c r="R1995" s="3">
        <f t="shared" si="261"/>
        <v>-0.43034868327207643</v>
      </c>
      <c r="S1995" s="3">
        <f t="shared" si="262"/>
        <v>0.26132887525561715</v>
      </c>
      <c r="T1995" s="16"/>
      <c r="U1995" s="1"/>
      <c r="V1995" s="1"/>
      <c r="W1995" s="1"/>
      <c r="X1995" s="1"/>
      <c r="Y1995" s="1"/>
      <c r="Z1995" s="1"/>
      <c r="AA1995" s="1"/>
      <c r="AB1995" s="1"/>
      <c r="AC1995" s="1"/>
      <c r="AD1995" s="1"/>
      <c r="AE1995" s="16"/>
      <c r="AF1995" s="16"/>
      <c r="AG1995" s="16"/>
      <c r="AH1995" s="16"/>
      <c r="AI1995" s="16"/>
      <c r="AJ1995" s="16"/>
      <c r="AK1995" s="16"/>
      <c r="AL1995" s="16"/>
      <c r="AM1995" s="16"/>
      <c r="AN1995" s="16"/>
      <c r="AO1995" s="16"/>
      <c r="AP1995" s="16"/>
      <c r="AQ1995" s="16"/>
      <c r="AR1995" s="16"/>
      <c r="AS1995" s="16"/>
      <c r="AT1995" s="16"/>
      <c r="AU1995" s="16"/>
      <c r="AV1995" s="16"/>
      <c r="AW1995" s="16"/>
      <c r="AX1995" s="16"/>
      <c r="AY1995" s="16"/>
      <c r="AZ1995" s="16"/>
      <c r="BA1995" s="16"/>
      <c r="BB1995" s="16"/>
      <c r="BC1995" s="16"/>
      <c r="BD1995" s="16"/>
      <c r="BE1995" s="16"/>
      <c r="BF1995" s="16"/>
      <c r="BG1995" s="16"/>
    </row>
    <row r="1996" spans="1:59" s="5" customFormat="1" x14ac:dyDescent="0.2">
      <c r="A1996"/>
      <c r="B1996"/>
      <c r="C1996"/>
      <c r="D1996"/>
      <c r="E1996"/>
      <c r="F1996"/>
      <c r="G1996"/>
      <c r="H1996"/>
      <c r="I1996"/>
      <c r="J1996"/>
      <c r="K1996"/>
      <c r="L1996"/>
      <c r="M1996" s="16"/>
      <c r="N1996" s="3">
        <v>1991</v>
      </c>
      <c r="O1996" s="3" t="str">
        <f t="shared" si="263"/>
        <v>NA</v>
      </c>
      <c r="P1996" s="3" t="e">
        <f t="shared" si="259"/>
        <v>#VALUE!</v>
      </c>
      <c r="Q1996" s="3" t="e">
        <f t="shared" si="260"/>
        <v>#VALUE!</v>
      </c>
      <c r="R1996" s="3">
        <f t="shared" si="261"/>
        <v>0.30102016851682539</v>
      </c>
      <c r="S1996" s="3">
        <f t="shared" si="262"/>
        <v>0.94935505199763548</v>
      </c>
      <c r="T1996" s="16"/>
      <c r="U1996" s="1"/>
      <c r="V1996" s="1"/>
      <c r="W1996" s="1"/>
      <c r="X1996" s="1"/>
      <c r="Y1996" s="1"/>
      <c r="Z1996" s="1"/>
      <c r="AA1996" s="1"/>
      <c r="AB1996" s="1"/>
      <c r="AC1996" s="1"/>
      <c r="AD1996" s="1"/>
      <c r="AE1996" s="16"/>
      <c r="AF1996" s="16"/>
      <c r="AG1996" s="16"/>
      <c r="AH1996" s="16"/>
      <c r="AI1996" s="16"/>
      <c r="AJ1996" s="16"/>
      <c r="AK1996" s="16"/>
      <c r="AL1996" s="16"/>
      <c r="AM1996" s="16"/>
      <c r="AN1996" s="16"/>
      <c r="AO1996" s="16"/>
      <c r="AP1996" s="16"/>
      <c r="AQ1996" s="16"/>
      <c r="AR1996" s="16"/>
      <c r="AS1996" s="16"/>
      <c r="AT1996" s="16"/>
      <c r="AU1996" s="16"/>
      <c r="AV1996" s="16"/>
      <c r="AW1996" s="16"/>
      <c r="AX1996" s="16"/>
      <c r="AY1996" s="16"/>
      <c r="AZ1996" s="16"/>
      <c r="BA1996" s="16"/>
      <c r="BB1996" s="16"/>
      <c r="BC1996" s="16"/>
      <c r="BD1996" s="16"/>
      <c r="BE1996" s="16"/>
      <c r="BF1996" s="16"/>
      <c r="BG1996" s="16"/>
    </row>
    <row r="1997" spans="1:59" s="5" customFormat="1" x14ac:dyDescent="0.2">
      <c r="A1997"/>
      <c r="B1997"/>
      <c r="C1997"/>
      <c r="D1997"/>
      <c r="E1997"/>
      <c r="F1997"/>
      <c r="G1997"/>
      <c r="H1997"/>
      <c r="I1997"/>
      <c r="J1997"/>
      <c r="K1997"/>
      <c r="L1997"/>
      <c r="M1997" s="16"/>
      <c r="N1997" s="3">
        <v>1992</v>
      </c>
      <c r="O1997" s="3" t="str">
        <f t="shared" si="263"/>
        <v>NA</v>
      </c>
      <c r="P1997" s="3" t="e">
        <f t="shared" si="259"/>
        <v>#VALUE!</v>
      </c>
      <c r="Q1997" s="3" t="e">
        <f t="shared" si="260"/>
        <v>#VALUE!</v>
      </c>
      <c r="R1997" s="3">
        <f t="shared" si="261"/>
        <v>-0.88788521840237544</v>
      </c>
      <c r="S1997" s="3">
        <f t="shared" si="262"/>
        <v>0.46006503773115165</v>
      </c>
      <c r="T1997" s="16"/>
      <c r="U1997" s="1"/>
      <c r="V1997" s="1"/>
      <c r="W1997" s="1"/>
      <c r="X1997" s="1"/>
      <c r="Y1997" s="1"/>
      <c r="Z1997" s="1"/>
      <c r="AA1997" s="1"/>
      <c r="AB1997" s="1"/>
      <c r="AC1997" s="1"/>
      <c r="AD1997" s="1"/>
      <c r="AE1997" s="16"/>
      <c r="AF1997" s="16"/>
      <c r="AG1997" s="16"/>
      <c r="AH1997" s="16"/>
      <c r="AI1997" s="16"/>
      <c r="AJ1997" s="16"/>
      <c r="AK1997" s="16"/>
      <c r="AL1997" s="16"/>
      <c r="AM1997" s="16"/>
      <c r="AN1997" s="16"/>
      <c r="AO1997" s="16"/>
      <c r="AP1997" s="16"/>
      <c r="AQ1997" s="16"/>
      <c r="AR1997" s="16"/>
      <c r="AS1997" s="16"/>
      <c r="AT1997" s="16"/>
      <c r="AU1997" s="16"/>
      <c r="AV1997" s="16"/>
      <c r="AW1997" s="16"/>
      <c r="AX1997" s="16"/>
      <c r="AY1997" s="16"/>
      <c r="AZ1997" s="16"/>
      <c r="BA1997" s="16"/>
      <c r="BB1997" s="16"/>
      <c r="BC1997" s="16"/>
      <c r="BD1997" s="16"/>
      <c r="BE1997" s="16"/>
      <c r="BF1997" s="16"/>
      <c r="BG1997" s="16"/>
    </row>
    <row r="1998" spans="1:59" s="5" customFormat="1" x14ac:dyDescent="0.2">
      <c r="A1998"/>
      <c r="B1998"/>
      <c r="C1998"/>
      <c r="D1998"/>
      <c r="E1998"/>
      <c r="F1998"/>
      <c r="G1998"/>
      <c r="H1998"/>
      <c r="I1998"/>
      <c r="J1998"/>
      <c r="K1998"/>
      <c r="L1998"/>
      <c r="M1998" s="16"/>
      <c r="N1998" s="3">
        <v>1993</v>
      </c>
      <c r="O1998" s="3" t="str">
        <f t="shared" si="263"/>
        <v>NA</v>
      </c>
      <c r="P1998" s="3" t="e">
        <f t="shared" si="259"/>
        <v>#VALUE!</v>
      </c>
      <c r="Q1998" s="3" t="e">
        <f t="shared" si="260"/>
        <v>#VALUE!</v>
      </c>
      <c r="R1998" s="3">
        <f t="shared" si="261"/>
        <v>0.186272038531616</v>
      </c>
      <c r="S1998" s="3">
        <f t="shared" si="262"/>
        <v>0.72790121374114281</v>
      </c>
      <c r="T1998" s="16"/>
      <c r="U1998" s="1"/>
      <c r="V1998" s="1"/>
      <c r="W1998" s="1"/>
      <c r="X1998" s="1"/>
      <c r="Y1998" s="1"/>
      <c r="Z1998" s="1"/>
      <c r="AA1998" s="1"/>
      <c r="AB1998" s="1"/>
      <c r="AC1998" s="1"/>
      <c r="AD1998" s="1"/>
      <c r="AE1998" s="16"/>
      <c r="AF1998" s="16"/>
      <c r="AG1998" s="16"/>
      <c r="AH1998" s="16"/>
      <c r="AI1998" s="16"/>
      <c r="AJ1998" s="16"/>
      <c r="AK1998" s="16"/>
      <c r="AL1998" s="16"/>
      <c r="AM1998" s="16"/>
      <c r="AN1998" s="16"/>
      <c r="AO1998" s="16"/>
      <c r="AP1998" s="16"/>
      <c r="AQ1998" s="16"/>
      <c r="AR1998" s="16"/>
      <c r="AS1998" s="16"/>
      <c r="AT1998" s="16"/>
      <c r="AU1998" s="16"/>
      <c r="AV1998" s="16"/>
      <c r="AW1998" s="16"/>
      <c r="AX1998" s="16"/>
      <c r="AY1998" s="16"/>
      <c r="AZ1998" s="16"/>
      <c r="BA1998" s="16"/>
      <c r="BB1998" s="16"/>
      <c r="BC1998" s="16"/>
      <c r="BD1998" s="16"/>
      <c r="BE1998" s="16"/>
      <c r="BF1998" s="16"/>
      <c r="BG1998" s="16"/>
    </row>
    <row r="1999" spans="1:59" s="5" customFormat="1" x14ac:dyDescent="0.2">
      <c r="A1999"/>
      <c r="B1999"/>
      <c r="C1999"/>
      <c r="D1999"/>
      <c r="E1999"/>
      <c r="F1999"/>
      <c r="G1999"/>
      <c r="H1999"/>
      <c r="I1999"/>
      <c r="J1999"/>
      <c r="K1999"/>
      <c r="L1999"/>
      <c r="M1999" s="16"/>
      <c r="N1999" s="3">
        <v>1994</v>
      </c>
      <c r="O1999" s="3" t="str">
        <f t="shared" si="263"/>
        <v>NA</v>
      </c>
      <c r="P1999" s="3" t="e">
        <f t="shared" si="259"/>
        <v>#VALUE!</v>
      </c>
      <c r="Q1999" s="3" t="e">
        <f t="shared" si="260"/>
        <v>#VALUE!</v>
      </c>
      <c r="R1999" s="3">
        <f t="shared" si="261"/>
        <v>-0.91068493572236231</v>
      </c>
      <c r="S1999" s="3">
        <f t="shared" si="262"/>
        <v>0.39591278156152204</v>
      </c>
      <c r="T1999" s="16"/>
      <c r="U1999" s="1"/>
      <c r="V1999" s="1"/>
      <c r="W1999" s="1"/>
      <c r="X1999" s="1"/>
      <c r="Y1999" s="1"/>
      <c r="Z1999" s="1"/>
      <c r="AA1999" s="1"/>
      <c r="AB1999" s="1"/>
      <c r="AC1999" s="1"/>
      <c r="AD1999" s="1"/>
      <c r="AE1999" s="16"/>
      <c r="AF1999" s="16"/>
      <c r="AG1999" s="16"/>
      <c r="AH1999" s="16"/>
      <c r="AI1999" s="16"/>
      <c r="AJ1999" s="16"/>
      <c r="AK1999" s="16"/>
      <c r="AL1999" s="16"/>
      <c r="AM1999" s="16"/>
      <c r="AN1999" s="16"/>
      <c r="AO1999" s="16"/>
      <c r="AP1999" s="16"/>
      <c r="AQ1999" s="16"/>
      <c r="AR1999" s="16"/>
      <c r="AS1999" s="16"/>
      <c r="AT1999" s="16"/>
      <c r="AU1999" s="16"/>
      <c r="AV1999" s="16"/>
      <c r="AW1999" s="16"/>
      <c r="AX1999" s="16"/>
      <c r="AY1999" s="16"/>
      <c r="AZ1999" s="16"/>
      <c r="BA1999" s="16"/>
      <c r="BB1999" s="16"/>
      <c r="BC1999" s="16"/>
      <c r="BD1999" s="16"/>
      <c r="BE1999" s="16"/>
      <c r="BF1999" s="16"/>
      <c r="BG1999" s="16"/>
    </row>
    <row r="2000" spans="1:59" s="5" customFormat="1" x14ac:dyDescent="0.2">
      <c r="A2000"/>
      <c r="B2000"/>
      <c r="C2000"/>
      <c r="D2000"/>
      <c r="E2000"/>
      <c r="F2000"/>
      <c r="G2000"/>
      <c r="H2000"/>
      <c r="I2000"/>
      <c r="J2000"/>
      <c r="K2000"/>
      <c r="L2000"/>
      <c r="M2000" s="16"/>
      <c r="N2000" s="3">
        <v>1995</v>
      </c>
      <c r="O2000" s="3" t="str">
        <f t="shared" si="263"/>
        <v>NA</v>
      </c>
      <c r="P2000" s="3" t="e">
        <f t="shared" si="259"/>
        <v>#VALUE!</v>
      </c>
      <c r="Q2000" s="3" t="e">
        <f t="shared" si="260"/>
        <v>#VALUE!</v>
      </c>
      <c r="R2000" s="3">
        <f t="shared" si="261"/>
        <v>1.9222573280799515E-2</v>
      </c>
      <c r="S2000" s="3">
        <f t="shared" si="262"/>
        <v>0.25786906652782982</v>
      </c>
      <c r="T2000" s="16"/>
      <c r="U2000" s="1"/>
      <c r="V2000" s="1"/>
      <c r="W2000" s="1"/>
      <c r="X2000" s="1"/>
      <c r="Y2000" s="1"/>
      <c r="Z2000" s="1"/>
      <c r="AA2000" s="1"/>
      <c r="AB2000" s="1"/>
      <c r="AC2000" s="1"/>
      <c r="AD2000" s="1"/>
      <c r="AE2000" s="16"/>
      <c r="AF2000" s="16"/>
      <c r="AG2000" s="16"/>
      <c r="AH2000" s="16"/>
      <c r="AI2000" s="16"/>
      <c r="AJ2000" s="16"/>
      <c r="AK2000" s="16"/>
      <c r="AL2000" s="16"/>
      <c r="AM2000" s="16"/>
      <c r="AN2000" s="16"/>
      <c r="AO2000" s="16"/>
      <c r="AP2000" s="16"/>
      <c r="AQ2000" s="16"/>
      <c r="AR2000" s="16"/>
      <c r="AS2000" s="16"/>
      <c r="AT2000" s="16"/>
      <c r="AU2000" s="16"/>
      <c r="AV2000" s="16"/>
      <c r="AW2000" s="16"/>
      <c r="AX2000" s="16"/>
      <c r="AY2000" s="16"/>
      <c r="AZ2000" s="16"/>
      <c r="BA2000" s="16"/>
      <c r="BB2000" s="16"/>
      <c r="BC2000" s="16"/>
      <c r="BD2000" s="16"/>
      <c r="BE2000" s="16"/>
      <c r="BF2000" s="16"/>
      <c r="BG2000" s="16"/>
    </row>
    <row r="2001" spans="1:59" s="5" customFormat="1" x14ac:dyDescent="0.2">
      <c r="A2001"/>
      <c r="B2001"/>
      <c r="C2001"/>
      <c r="D2001"/>
      <c r="E2001"/>
      <c r="F2001"/>
      <c r="G2001"/>
      <c r="H2001"/>
      <c r="I2001"/>
      <c r="J2001"/>
      <c r="K2001"/>
      <c r="L2001"/>
      <c r="M2001" s="16"/>
      <c r="N2001" s="3">
        <v>1996</v>
      </c>
      <c r="O2001" s="3" t="str">
        <f t="shared" si="263"/>
        <v>NA</v>
      </c>
      <c r="P2001" s="3" t="e">
        <f t="shared" si="259"/>
        <v>#VALUE!</v>
      </c>
      <c r="Q2001" s="3" t="e">
        <f t="shared" si="260"/>
        <v>#VALUE!</v>
      </c>
      <c r="R2001" s="3">
        <f t="shared" si="261"/>
        <v>-0.93348465304234918</v>
      </c>
      <c r="S2001" s="3">
        <f t="shared" si="262"/>
        <v>0.33176052539189249</v>
      </c>
      <c r="T2001" s="16"/>
      <c r="U2001" s="1"/>
      <c r="V2001" s="1"/>
      <c r="W2001" s="1"/>
      <c r="X2001" s="1"/>
      <c r="Y2001" s="1"/>
      <c r="Z2001" s="1"/>
      <c r="AA2001" s="1"/>
      <c r="AB2001" s="1"/>
      <c r="AC2001" s="1"/>
      <c r="AD2001" s="1"/>
      <c r="AE2001" s="16"/>
      <c r="AF2001" s="16"/>
      <c r="AG2001" s="16"/>
      <c r="AH2001" s="16"/>
      <c r="AI2001" s="16"/>
      <c r="AJ2001" s="16"/>
      <c r="AK2001" s="16"/>
      <c r="AL2001" s="16"/>
      <c r="AM2001" s="16"/>
      <c r="AN2001" s="16"/>
      <c r="AO2001" s="16"/>
      <c r="AP2001" s="16"/>
      <c r="AQ2001" s="16"/>
      <c r="AR2001" s="16"/>
      <c r="AS2001" s="16"/>
      <c r="AT2001" s="16"/>
      <c r="AU2001" s="16"/>
      <c r="AV2001" s="16"/>
      <c r="AW2001" s="16"/>
      <c r="AX2001" s="16"/>
      <c r="AY2001" s="16"/>
      <c r="AZ2001" s="16"/>
      <c r="BA2001" s="16"/>
      <c r="BB2001" s="16"/>
      <c r="BC2001" s="16"/>
      <c r="BD2001" s="16"/>
      <c r="BE2001" s="16"/>
      <c r="BF2001" s="16"/>
      <c r="BG2001" s="16"/>
    </row>
    <row r="2002" spans="1:59" s="5" customFormat="1" x14ac:dyDescent="0.2">
      <c r="A2002"/>
      <c r="B2002"/>
      <c r="C2002"/>
      <c r="D2002"/>
      <c r="E2002"/>
      <c r="F2002"/>
      <c r="G2002"/>
      <c r="H2002"/>
      <c r="I2002"/>
      <c r="J2002"/>
      <c r="K2002"/>
      <c r="L2002"/>
      <c r="M2002" s="16"/>
      <c r="N2002" s="3">
        <v>1997</v>
      </c>
      <c r="O2002" s="3" t="str">
        <f t="shared" si="263"/>
        <v>NA</v>
      </c>
      <c r="P2002" s="3" t="e">
        <f t="shared" si="259"/>
        <v>#VALUE!</v>
      </c>
      <c r="Q2002" s="3" t="e">
        <f t="shared" si="260"/>
        <v>#VALUE!</v>
      </c>
      <c r="R2002" s="3">
        <f t="shared" si="261"/>
        <v>-0.14782689197001692</v>
      </c>
      <c r="S2002" s="3">
        <f t="shared" si="262"/>
        <v>-0.21216308068548334</v>
      </c>
      <c r="T2002" s="16"/>
      <c r="U2002" s="1"/>
      <c r="V2002" s="1"/>
      <c r="W2002" s="1"/>
      <c r="X2002" s="1"/>
      <c r="Y2002" s="1"/>
      <c r="Z2002" s="1"/>
      <c r="AA2002" s="1"/>
      <c r="AB2002" s="1"/>
      <c r="AC2002" s="1"/>
      <c r="AD2002" s="1"/>
      <c r="AE2002" s="16"/>
      <c r="AF2002" s="16"/>
      <c r="AG2002" s="16"/>
      <c r="AH2002" s="16"/>
      <c r="AI2002" s="16"/>
      <c r="AJ2002" s="16"/>
      <c r="AK2002" s="16"/>
      <c r="AL2002" s="16"/>
      <c r="AM2002" s="16"/>
      <c r="AN2002" s="16"/>
      <c r="AO2002" s="16"/>
      <c r="AP2002" s="16"/>
      <c r="AQ2002" s="16"/>
      <c r="AR2002" s="16"/>
      <c r="AS2002" s="16"/>
      <c r="AT2002" s="16"/>
      <c r="AU2002" s="16"/>
      <c r="AV2002" s="16"/>
      <c r="AW2002" s="16"/>
      <c r="AX2002" s="16"/>
      <c r="AY2002" s="16"/>
      <c r="AZ2002" s="16"/>
      <c r="BA2002" s="16"/>
      <c r="BB2002" s="16"/>
      <c r="BC2002" s="16"/>
      <c r="BD2002" s="16"/>
      <c r="BE2002" s="16"/>
      <c r="BF2002" s="16"/>
      <c r="BG2002" s="16"/>
    </row>
    <row r="2003" spans="1:59" s="5" customFormat="1" x14ac:dyDescent="0.2">
      <c r="A2003"/>
      <c r="B2003"/>
      <c r="C2003"/>
      <c r="D2003"/>
      <c r="E2003"/>
      <c r="F2003"/>
      <c r="G2003"/>
      <c r="H2003"/>
      <c r="I2003"/>
      <c r="J2003"/>
      <c r="K2003"/>
      <c r="L2003"/>
      <c r="M2003" s="16"/>
      <c r="N2003" s="3">
        <v>1998</v>
      </c>
      <c r="O2003" s="3" t="str">
        <f t="shared" si="263"/>
        <v>NA</v>
      </c>
      <c r="P2003" s="3" t="e">
        <f t="shared" si="259"/>
        <v>#VALUE!</v>
      </c>
      <c r="Q2003" s="3" t="e">
        <f t="shared" si="260"/>
        <v>#VALUE!</v>
      </c>
      <c r="R2003" s="3">
        <f t="shared" si="261"/>
        <v>-0.95628437036233604</v>
      </c>
      <c r="S2003" s="3">
        <f t="shared" si="262"/>
        <v>0.26760826922226294</v>
      </c>
      <c r="T2003" s="16"/>
      <c r="U2003" s="1"/>
      <c r="V2003" s="1"/>
      <c r="W2003" s="1"/>
      <c r="X2003" s="1"/>
      <c r="Y2003" s="1"/>
      <c r="Z2003" s="1"/>
      <c r="AA2003" s="1"/>
      <c r="AB2003" s="1"/>
      <c r="AC2003" s="1"/>
      <c r="AD2003" s="1"/>
      <c r="AE2003" s="16"/>
      <c r="AF2003" s="16"/>
      <c r="AG2003" s="16"/>
      <c r="AH2003" s="16"/>
      <c r="AI2003" s="16"/>
      <c r="AJ2003" s="16"/>
      <c r="AK2003" s="16"/>
      <c r="AL2003" s="16"/>
      <c r="AM2003" s="16"/>
      <c r="AN2003" s="16"/>
      <c r="AO2003" s="16"/>
      <c r="AP2003" s="16"/>
      <c r="AQ2003" s="16"/>
      <c r="AR2003" s="16"/>
      <c r="AS2003" s="16"/>
      <c r="AT2003" s="16"/>
      <c r="AU2003" s="16"/>
      <c r="AV2003" s="16"/>
      <c r="AW2003" s="16"/>
      <c r="AX2003" s="16"/>
      <c r="AY2003" s="16"/>
      <c r="AZ2003" s="16"/>
      <c r="BA2003" s="16"/>
      <c r="BB2003" s="16"/>
      <c r="BC2003" s="16"/>
      <c r="BD2003" s="16"/>
      <c r="BE2003" s="16"/>
      <c r="BF2003" s="16"/>
      <c r="BG2003" s="16"/>
    </row>
    <row r="2004" spans="1:59" s="5" customFormat="1" x14ac:dyDescent="0.2">
      <c r="A2004"/>
      <c r="B2004"/>
      <c r="C2004"/>
      <c r="D2004"/>
      <c r="E2004"/>
      <c r="F2004"/>
      <c r="G2004"/>
      <c r="H2004"/>
      <c r="I2004"/>
      <c r="J2004"/>
      <c r="K2004"/>
      <c r="L2004"/>
      <c r="M2004" s="16"/>
      <c r="N2004" s="3">
        <v>1999</v>
      </c>
      <c r="O2004" s="3" t="str">
        <f t="shared" si="263"/>
        <v>NA</v>
      </c>
      <c r="P2004" s="3" t="e">
        <f t="shared" si="259"/>
        <v>#VALUE!</v>
      </c>
      <c r="Q2004" s="3" t="e">
        <f t="shared" si="260"/>
        <v>#VALUE!</v>
      </c>
      <c r="R2004" s="3">
        <f t="shared" si="261"/>
        <v>-0.31487635722083335</v>
      </c>
      <c r="S2004" s="3">
        <f t="shared" si="262"/>
        <v>-0.68219522789879639</v>
      </c>
      <c r="T2004" s="16"/>
      <c r="U2004" s="1"/>
      <c r="V2004" s="1"/>
      <c r="W2004" s="1"/>
      <c r="X2004" s="1"/>
      <c r="Y2004" s="1"/>
      <c r="Z2004" s="1"/>
      <c r="AA2004" s="1"/>
      <c r="AB2004" s="1"/>
      <c r="AC2004" s="1"/>
      <c r="AD2004" s="1"/>
      <c r="AE2004" s="16"/>
      <c r="AF2004" s="16"/>
      <c r="AG2004" s="16"/>
      <c r="AH2004" s="16"/>
      <c r="AI2004" s="16"/>
      <c r="AJ2004" s="16"/>
      <c r="AK2004" s="16"/>
      <c r="AL2004" s="16"/>
      <c r="AM2004" s="16"/>
      <c r="AN2004" s="16"/>
      <c r="AO2004" s="16"/>
      <c r="AP2004" s="16"/>
      <c r="AQ2004" s="16"/>
      <c r="AR2004" s="16"/>
      <c r="AS2004" s="16"/>
      <c r="AT2004" s="16"/>
      <c r="AU2004" s="16"/>
      <c r="AV2004" s="16"/>
      <c r="AW2004" s="16"/>
      <c r="AX2004" s="16"/>
      <c r="AY2004" s="16"/>
      <c r="AZ2004" s="16"/>
      <c r="BA2004" s="16"/>
      <c r="BB2004" s="16"/>
      <c r="BC2004" s="16"/>
      <c r="BD2004" s="16"/>
      <c r="BE2004" s="16"/>
      <c r="BF2004" s="16"/>
      <c r="BG2004" s="16"/>
    </row>
    <row r="2005" spans="1:59" s="5" customFormat="1" x14ac:dyDescent="0.2">
      <c r="A2005"/>
      <c r="B2005"/>
      <c r="C2005"/>
      <c r="D2005"/>
      <c r="E2005"/>
      <c r="F2005"/>
      <c r="G2005"/>
      <c r="H2005"/>
      <c r="I2005"/>
      <c r="J2005"/>
      <c r="K2005"/>
      <c r="L2005"/>
      <c r="M2005" s="16"/>
      <c r="N2005" s="3">
        <v>2000</v>
      </c>
      <c r="O2005" s="3" t="str">
        <f t="shared" si="263"/>
        <v>NA</v>
      </c>
      <c r="P2005" s="3" t="e">
        <f t="shared" si="259"/>
        <v>#VALUE!</v>
      </c>
      <c r="Q2005" s="3" t="e">
        <f t="shared" si="260"/>
        <v>#VALUE!</v>
      </c>
      <c r="R2005" s="3">
        <f t="shared" si="261"/>
        <v>-0.97908408768232291</v>
      </c>
      <c r="S2005" s="3">
        <f t="shared" si="262"/>
        <v>0.20345601305263336</v>
      </c>
      <c r="T2005" s="16"/>
      <c r="U2005" s="1"/>
      <c r="V2005" s="1"/>
      <c r="W2005" s="1"/>
      <c r="X2005" s="1"/>
      <c r="Y2005" s="1"/>
      <c r="Z2005" s="1"/>
      <c r="AA2005" s="1"/>
      <c r="AB2005" s="1"/>
      <c r="AC2005" s="1"/>
      <c r="AD2005" s="1"/>
      <c r="AE2005" s="16"/>
      <c r="AF2005" s="16"/>
      <c r="AG2005" s="16"/>
      <c r="AH2005" s="16"/>
      <c r="AI2005" s="16"/>
      <c r="AJ2005" s="16"/>
      <c r="AK2005" s="16"/>
      <c r="AL2005" s="16"/>
      <c r="AM2005" s="16"/>
      <c r="AN2005" s="16"/>
      <c r="AO2005" s="16"/>
      <c r="AP2005" s="16"/>
      <c r="AQ2005" s="16"/>
      <c r="AR2005" s="16"/>
      <c r="AS2005" s="16"/>
      <c r="AT2005" s="16"/>
      <c r="AU2005" s="16"/>
      <c r="AV2005" s="16"/>
      <c r="AW2005" s="16"/>
      <c r="AX2005" s="16"/>
      <c r="AY2005" s="16"/>
      <c r="AZ2005" s="16"/>
      <c r="BA2005" s="16"/>
      <c r="BB2005" s="16"/>
      <c r="BC2005" s="16"/>
      <c r="BD2005" s="16"/>
      <c r="BE2005" s="16"/>
      <c r="BF2005" s="16"/>
      <c r="BG2005" s="16"/>
    </row>
    <row r="2006" spans="1:59" s="5" customFormat="1" x14ac:dyDescent="0.2">
      <c r="A2006"/>
      <c r="B2006"/>
      <c r="C2006"/>
      <c r="D2006"/>
      <c r="E2006"/>
      <c r="F2006"/>
      <c r="G2006"/>
      <c r="H2006"/>
      <c r="I2006"/>
      <c r="J2006"/>
      <c r="K2006"/>
      <c r="L2006"/>
      <c r="M2006" s="16"/>
      <c r="N2006" s="3">
        <v>2001</v>
      </c>
      <c r="O2006" s="3" t="str">
        <f t="shared" si="263"/>
        <v>NA</v>
      </c>
      <c r="P2006" s="3" t="e">
        <f t="shared" si="259"/>
        <v>#VALUE!</v>
      </c>
      <c r="Q2006" s="3" t="e">
        <f t="shared" si="260"/>
        <v>#VALUE!</v>
      </c>
      <c r="R2006" s="3">
        <f t="shared" si="261"/>
        <v>-0.36562178475249218</v>
      </c>
      <c r="S2006" s="3">
        <f t="shared" si="262"/>
        <v>-0.92639563207181275</v>
      </c>
      <c r="T2006" s="16"/>
      <c r="U2006" s="1"/>
      <c r="V2006" s="1"/>
      <c r="W2006" s="1"/>
      <c r="X2006" s="1"/>
      <c r="Y2006" s="1"/>
      <c r="Z2006" s="1"/>
      <c r="AA2006" s="1"/>
      <c r="AB2006" s="1"/>
      <c r="AC2006" s="1"/>
      <c r="AD2006" s="1"/>
      <c r="AE2006" s="16"/>
      <c r="AF2006" s="16"/>
      <c r="AG2006" s="16"/>
      <c r="AH2006" s="16"/>
      <c r="AI2006" s="16"/>
      <c r="AJ2006" s="16"/>
      <c r="AK2006" s="16"/>
      <c r="AL2006" s="16"/>
      <c r="AM2006" s="16"/>
      <c r="AN2006" s="16"/>
      <c r="AO2006" s="16"/>
      <c r="AP2006" s="16"/>
      <c r="AQ2006" s="16"/>
      <c r="AR2006" s="16"/>
      <c r="AS2006" s="16"/>
      <c r="AT2006" s="16"/>
      <c r="AU2006" s="16"/>
      <c r="AV2006" s="16"/>
      <c r="AW2006" s="16"/>
      <c r="AX2006" s="16"/>
      <c r="AY2006" s="16"/>
      <c r="AZ2006" s="16"/>
      <c r="BA2006" s="16"/>
      <c r="BB2006" s="16"/>
      <c r="BC2006" s="16"/>
      <c r="BD2006" s="16"/>
      <c r="BE2006" s="16"/>
      <c r="BF2006" s="16"/>
      <c r="BG2006" s="16"/>
    </row>
    <row r="2007" spans="1:59" s="5" customFormat="1" x14ac:dyDescent="0.2">
      <c r="A2007"/>
      <c r="B2007"/>
      <c r="C2007"/>
      <c r="D2007"/>
      <c r="E2007"/>
      <c r="F2007"/>
      <c r="G2007"/>
      <c r="H2007"/>
      <c r="I2007"/>
      <c r="J2007"/>
      <c r="K2007"/>
      <c r="L2007"/>
      <c r="M2007" s="16"/>
      <c r="N2007" s="3">
        <v>2002</v>
      </c>
      <c r="O2007" s="3" t="str">
        <f t="shared" si="263"/>
        <v>NA</v>
      </c>
      <c r="P2007" s="3" t="e">
        <f t="shared" si="259"/>
        <v>#VALUE!</v>
      </c>
      <c r="Q2007" s="3" t="e">
        <f t="shared" si="260"/>
        <v>#VALUE!</v>
      </c>
      <c r="R2007" s="3">
        <f t="shared" si="261"/>
        <v>-0.49874783523203703</v>
      </c>
      <c r="S2007" s="3">
        <f t="shared" si="262"/>
        <v>6.8872106746728459E-2</v>
      </c>
      <c r="T2007" s="16"/>
      <c r="U2007" s="1"/>
      <c r="V2007" s="1"/>
      <c r="W2007" s="1"/>
      <c r="X2007" s="1"/>
      <c r="Y2007" s="1"/>
      <c r="Z2007" s="1"/>
      <c r="AA2007" s="1"/>
      <c r="AB2007" s="1"/>
      <c r="AC2007" s="1"/>
      <c r="AD2007" s="1"/>
      <c r="AE2007" s="16"/>
      <c r="AF2007" s="16"/>
      <c r="AG2007" s="16"/>
      <c r="AH2007" s="16"/>
      <c r="AI2007" s="16"/>
      <c r="AJ2007" s="16"/>
      <c r="AK2007" s="16"/>
      <c r="AL2007" s="16"/>
      <c r="AM2007" s="16"/>
      <c r="AN2007" s="16"/>
      <c r="AO2007" s="16"/>
      <c r="AP2007" s="16"/>
      <c r="AQ2007" s="16"/>
      <c r="AR2007" s="16"/>
      <c r="AS2007" s="16"/>
      <c r="AT2007" s="16"/>
      <c r="AU2007" s="16"/>
      <c r="AV2007" s="16"/>
      <c r="AW2007" s="16"/>
      <c r="AX2007" s="16"/>
      <c r="AY2007" s="16"/>
      <c r="AZ2007" s="16"/>
      <c r="BA2007" s="16"/>
      <c r="BB2007" s="16"/>
      <c r="BC2007" s="16"/>
      <c r="BD2007" s="16"/>
      <c r="BE2007" s="16"/>
      <c r="BF2007" s="16"/>
      <c r="BG2007" s="16"/>
    </row>
    <row r="2008" spans="1:59" s="5" customFormat="1" x14ac:dyDescent="0.2">
      <c r="A2008"/>
      <c r="B2008"/>
      <c r="C2008"/>
      <c r="D2008"/>
      <c r="E2008"/>
      <c r="F2008"/>
      <c r="G2008"/>
      <c r="H2008"/>
      <c r="I2008"/>
      <c r="J2008"/>
      <c r="K2008"/>
      <c r="L2008"/>
      <c r="M2008" s="16"/>
      <c r="N2008" s="3">
        <v>2003</v>
      </c>
      <c r="O2008" s="3" t="str">
        <f t="shared" si="263"/>
        <v>NA</v>
      </c>
      <c r="P2008" s="3" t="e">
        <f t="shared" si="259"/>
        <v>#VALUE!</v>
      </c>
      <c r="Q2008" s="3" t="e">
        <f t="shared" si="260"/>
        <v>#VALUE!</v>
      </c>
      <c r="R2008" s="3">
        <f t="shared" si="261"/>
        <v>-0.30006317456499343</v>
      </c>
      <c r="S2008" s="3">
        <f t="shared" si="262"/>
        <v>-0.94476429320453215</v>
      </c>
      <c r="T2008" s="16"/>
      <c r="U2008" s="1"/>
      <c r="V2008" s="1"/>
      <c r="W2008" s="1"/>
      <c r="X2008" s="1"/>
      <c r="Y2008" s="1"/>
      <c r="Z2008" s="1"/>
      <c r="AA2008" s="1"/>
      <c r="AB2008" s="1"/>
      <c r="AC2008" s="1"/>
      <c r="AD2008" s="1"/>
      <c r="AE2008" s="16"/>
      <c r="AF2008" s="16"/>
      <c r="AG2008" s="16"/>
      <c r="AH2008" s="16"/>
      <c r="AI2008" s="16"/>
      <c r="AJ2008" s="16"/>
      <c r="AK2008" s="16"/>
      <c r="AL2008" s="16"/>
      <c r="AM2008" s="16"/>
      <c r="AN2008" s="16"/>
      <c r="AO2008" s="16"/>
      <c r="AP2008" s="16"/>
      <c r="AQ2008" s="16"/>
      <c r="AR2008" s="16"/>
      <c r="AS2008" s="16"/>
      <c r="AT2008" s="16"/>
      <c r="AU2008" s="16"/>
      <c r="AV2008" s="16"/>
      <c r="AW2008" s="16"/>
      <c r="AX2008" s="16"/>
      <c r="AY2008" s="16"/>
      <c r="AZ2008" s="16"/>
      <c r="BA2008" s="16"/>
      <c r="BB2008" s="16"/>
      <c r="BC2008" s="16"/>
      <c r="BD2008" s="16"/>
      <c r="BE2008" s="16"/>
      <c r="BF2008" s="16"/>
      <c r="BG2008" s="16"/>
    </row>
    <row r="2009" spans="1:59" s="5" customFormat="1" x14ac:dyDescent="0.2">
      <c r="A2009"/>
      <c r="B2009"/>
      <c r="C2009"/>
      <c r="D2009"/>
      <c r="E2009"/>
      <c r="F2009"/>
      <c r="G2009"/>
      <c r="H2009"/>
      <c r="I2009"/>
      <c r="J2009"/>
      <c r="K2009"/>
      <c r="L2009"/>
      <c r="M2009" s="16"/>
      <c r="N2009" s="3">
        <v>2004</v>
      </c>
      <c r="O2009" s="3" t="str">
        <f t="shared" si="263"/>
        <v>NA</v>
      </c>
      <c r="P2009" s="3" t="e">
        <f t="shared" si="259"/>
        <v>#VALUE!</v>
      </c>
      <c r="Q2009" s="3" t="e">
        <f t="shared" si="260"/>
        <v>#VALUE!</v>
      </c>
      <c r="R2009" s="3">
        <f t="shared" si="261"/>
        <v>-1.8411582781751201E-2</v>
      </c>
      <c r="S2009" s="3">
        <f t="shared" si="262"/>
        <v>-6.5711799559176429E-2</v>
      </c>
      <c r="T2009" s="16"/>
      <c r="U2009" s="1"/>
      <c r="V2009" s="1"/>
      <c r="W2009" s="1"/>
      <c r="X2009" s="1"/>
      <c r="Y2009" s="1"/>
      <c r="Z2009" s="1"/>
      <c r="AA2009" s="1"/>
      <c r="AB2009" s="1"/>
      <c r="AC2009" s="1"/>
      <c r="AD2009" s="1"/>
      <c r="AE2009" s="16"/>
      <c r="AF2009" s="16"/>
      <c r="AG2009" s="16"/>
      <c r="AH2009" s="16"/>
      <c r="AI2009" s="16"/>
      <c r="AJ2009" s="16"/>
      <c r="AK2009" s="16"/>
      <c r="AL2009" s="16"/>
      <c r="AM2009" s="16"/>
      <c r="AN2009" s="16"/>
      <c r="AO2009" s="16"/>
      <c r="AP2009" s="16"/>
      <c r="AQ2009" s="16"/>
      <c r="AR2009" s="16"/>
      <c r="AS2009" s="16"/>
      <c r="AT2009" s="16"/>
      <c r="AU2009" s="16"/>
      <c r="AV2009" s="16"/>
      <c r="AW2009" s="16"/>
      <c r="AX2009" s="16"/>
      <c r="AY2009" s="16"/>
      <c r="AZ2009" s="16"/>
      <c r="BA2009" s="16"/>
      <c r="BB2009" s="16"/>
      <c r="BC2009" s="16"/>
      <c r="BD2009" s="16"/>
      <c r="BE2009" s="16"/>
      <c r="BF2009" s="16"/>
      <c r="BG2009" s="16"/>
    </row>
    <row r="2010" spans="1:59" s="5" customFormat="1" x14ac:dyDescent="0.2">
      <c r="A2010"/>
      <c r="B2010"/>
      <c r="C2010"/>
      <c r="D2010"/>
      <c r="E2010"/>
      <c r="F2010"/>
      <c r="G2010"/>
      <c r="H2010"/>
      <c r="I2010"/>
      <c r="J2010"/>
      <c r="K2010"/>
      <c r="L2010"/>
      <c r="M2010" s="16"/>
      <c r="N2010" s="3">
        <v>2005</v>
      </c>
      <c r="O2010" s="3" t="str">
        <f t="shared" si="263"/>
        <v>NA</v>
      </c>
      <c r="P2010" s="3" t="e">
        <f t="shared" si="259"/>
        <v>#VALUE!</v>
      </c>
      <c r="Q2010" s="3" t="e">
        <f t="shared" si="260"/>
        <v>#VALUE!</v>
      </c>
      <c r="R2010" s="3">
        <f t="shared" si="261"/>
        <v>-0.23450456437749465</v>
      </c>
      <c r="S2010" s="3">
        <f t="shared" si="262"/>
        <v>-0.96313295433725155</v>
      </c>
      <c r="T2010" s="16"/>
      <c r="U2010" s="1"/>
      <c r="V2010" s="1"/>
      <c r="W2010" s="1"/>
      <c r="X2010" s="1"/>
      <c r="Y2010" s="1"/>
      <c r="Z2010" s="1"/>
      <c r="AA2010" s="1"/>
      <c r="AB2010" s="1"/>
      <c r="AC2010" s="1"/>
      <c r="AD2010" s="1"/>
      <c r="AE2010" s="16"/>
      <c r="AF2010" s="16"/>
      <c r="AG2010" s="16"/>
      <c r="AH2010" s="16"/>
      <c r="AI2010" s="16"/>
      <c r="AJ2010" s="16"/>
      <c r="AK2010" s="16"/>
      <c r="AL2010" s="16"/>
      <c r="AM2010" s="16"/>
      <c r="AN2010" s="16"/>
      <c r="AO2010" s="16"/>
      <c r="AP2010" s="16"/>
      <c r="AQ2010" s="16"/>
      <c r="AR2010" s="16"/>
      <c r="AS2010" s="16"/>
      <c r="AT2010" s="16"/>
      <c r="AU2010" s="16"/>
      <c r="AV2010" s="16"/>
      <c r="AW2010" s="16"/>
      <c r="AX2010" s="16"/>
      <c r="AY2010" s="16"/>
      <c r="AZ2010" s="16"/>
      <c r="BA2010" s="16"/>
      <c r="BB2010" s="16"/>
      <c r="BC2010" s="16"/>
      <c r="BD2010" s="16"/>
      <c r="BE2010" s="16"/>
      <c r="BF2010" s="16"/>
      <c r="BG2010" s="16"/>
    </row>
    <row r="2011" spans="1:59" s="5" customFormat="1" x14ac:dyDescent="0.2">
      <c r="A2011"/>
      <c r="B2011"/>
      <c r="C2011"/>
      <c r="D2011"/>
      <c r="E2011"/>
      <c r="F2011"/>
      <c r="G2011"/>
      <c r="H2011"/>
      <c r="I2011"/>
      <c r="J2011"/>
      <c r="K2011"/>
      <c r="L2011"/>
      <c r="M2011" s="16"/>
      <c r="N2011" s="3">
        <v>2006</v>
      </c>
      <c r="O2011" s="3" t="str">
        <f t="shared" si="263"/>
        <v>NA</v>
      </c>
      <c r="P2011" s="3" t="e">
        <f t="shared" si="259"/>
        <v>#VALUE!</v>
      </c>
      <c r="Q2011" s="3" t="e">
        <f t="shared" si="260"/>
        <v>#VALUE!</v>
      </c>
      <c r="R2011" s="3">
        <f t="shared" si="261"/>
        <v>0.46192466966853463</v>
      </c>
      <c r="S2011" s="3">
        <f t="shared" si="262"/>
        <v>-0.2002957058650813</v>
      </c>
      <c r="T2011" s="16"/>
      <c r="U2011" s="1"/>
      <c r="V2011" s="1"/>
      <c r="W2011" s="1"/>
      <c r="X2011" s="1"/>
      <c r="Y2011" s="1"/>
      <c r="Z2011" s="1"/>
      <c r="AA2011" s="1"/>
      <c r="AB2011" s="1"/>
      <c r="AC2011" s="1"/>
      <c r="AD2011" s="1"/>
      <c r="AE2011" s="16"/>
      <c r="AF2011" s="16"/>
      <c r="AG2011" s="16"/>
      <c r="AH2011" s="16"/>
      <c r="AI2011" s="16"/>
      <c r="AJ2011" s="16"/>
      <c r="AK2011" s="16"/>
      <c r="AL2011" s="16"/>
      <c r="AM2011" s="16"/>
      <c r="AN2011" s="16"/>
      <c r="AO2011" s="16"/>
      <c r="AP2011" s="16"/>
      <c r="AQ2011" s="16"/>
      <c r="AR2011" s="16"/>
      <c r="AS2011" s="16"/>
      <c r="AT2011" s="16"/>
      <c r="AU2011" s="16"/>
      <c r="AV2011" s="16"/>
      <c r="AW2011" s="16"/>
      <c r="AX2011" s="16"/>
      <c r="AY2011" s="16"/>
      <c r="AZ2011" s="16"/>
      <c r="BA2011" s="16"/>
      <c r="BB2011" s="16"/>
      <c r="BC2011" s="16"/>
      <c r="BD2011" s="16"/>
      <c r="BE2011" s="16"/>
      <c r="BF2011" s="16"/>
      <c r="BG2011" s="16"/>
    </row>
    <row r="2012" spans="1:59" s="5" customFormat="1" x14ac:dyDescent="0.2">
      <c r="A2012"/>
      <c r="B2012"/>
      <c r="C2012"/>
      <c r="D2012"/>
      <c r="E2012"/>
      <c r="F2012"/>
      <c r="G2012"/>
      <c r="H2012"/>
      <c r="I2012"/>
      <c r="J2012"/>
      <c r="K2012"/>
      <c r="L2012"/>
      <c r="M2012" s="16"/>
      <c r="N2012" s="3">
        <v>2007</v>
      </c>
      <c r="O2012" s="3" t="str">
        <f t="shared" si="263"/>
        <v>NA</v>
      </c>
      <c r="P2012" s="3" t="e">
        <f t="shared" si="259"/>
        <v>#VALUE!</v>
      </c>
      <c r="Q2012" s="3" t="e">
        <f t="shared" si="260"/>
        <v>#VALUE!</v>
      </c>
      <c r="R2012" s="3">
        <f t="shared" si="261"/>
        <v>-0.16894595418999586</v>
      </c>
      <c r="S2012" s="3">
        <f t="shared" si="262"/>
        <v>-0.98150161546997094</v>
      </c>
      <c r="T2012" s="16"/>
      <c r="U2012" s="1"/>
      <c r="V2012" s="1"/>
      <c r="W2012" s="1"/>
      <c r="X2012" s="1"/>
      <c r="Y2012" s="1"/>
      <c r="Z2012" s="1"/>
      <c r="AA2012" s="1"/>
      <c r="AB2012" s="1"/>
      <c r="AC2012" s="1"/>
      <c r="AD2012" s="1"/>
      <c r="AE2012" s="16"/>
      <c r="AF2012" s="16"/>
      <c r="AG2012" s="16"/>
      <c r="AH2012" s="16"/>
      <c r="AI2012" s="16"/>
      <c r="AJ2012" s="16"/>
      <c r="AK2012" s="16"/>
      <c r="AL2012" s="16"/>
      <c r="AM2012" s="16"/>
      <c r="AN2012" s="16"/>
      <c r="AO2012" s="16"/>
      <c r="AP2012" s="16"/>
      <c r="AQ2012" s="16"/>
      <c r="AR2012" s="16"/>
      <c r="AS2012" s="16"/>
      <c r="AT2012" s="16"/>
      <c r="AU2012" s="16"/>
      <c r="AV2012" s="16"/>
      <c r="AW2012" s="16"/>
      <c r="AX2012" s="16"/>
      <c r="AY2012" s="16"/>
      <c r="AZ2012" s="16"/>
      <c r="BA2012" s="16"/>
      <c r="BB2012" s="16"/>
      <c r="BC2012" s="16"/>
      <c r="BD2012" s="16"/>
      <c r="BE2012" s="16"/>
      <c r="BF2012" s="16"/>
      <c r="BG2012" s="16"/>
    </row>
    <row r="2013" spans="1:59" s="5" customFormat="1" x14ac:dyDescent="0.2">
      <c r="A2013"/>
      <c r="B2013"/>
      <c r="C2013"/>
      <c r="D2013"/>
      <c r="E2013"/>
      <c r="F2013"/>
      <c r="G2013"/>
      <c r="H2013"/>
      <c r="I2013"/>
      <c r="J2013"/>
      <c r="K2013"/>
      <c r="L2013"/>
      <c r="M2013" s="16"/>
      <c r="N2013" s="3">
        <v>2008</v>
      </c>
      <c r="O2013" s="3" t="str">
        <f t="shared" si="263"/>
        <v>NA</v>
      </c>
      <c r="P2013" s="3" t="e">
        <f t="shared" si="259"/>
        <v>#VALUE!</v>
      </c>
      <c r="Q2013" s="3" t="e">
        <f t="shared" si="260"/>
        <v>#VALUE!</v>
      </c>
      <c r="R2013" s="3">
        <f t="shared" si="261"/>
        <v>0.94226092211882051</v>
      </c>
      <c r="S2013" s="3">
        <f t="shared" si="262"/>
        <v>-0.33487961217098622</v>
      </c>
      <c r="T2013" s="16"/>
      <c r="U2013" s="1"/>
      <c r="V2013" s="1"/>
      <c r="W2013" s="1"/>
      <c r="X2013" s="1"/>
      <c r="Y2013" s="1"/>
      <c r="Z2013" s="1"/>
      <c r="AA2013" s="1"/>
      <c r="AB2013" s="1"/>
      <c r="AC2013" s="1"/>
      <c r="AD2013" s="1"/>
      <c r="AE2013" s="16"/>
      <c r="AF2013" s="16"/>
      <c r="AG2013" s="16"/>
      <c r="AH2013" s="16"/>
      <c r="AI2013" s="16"/>
      <c r="AJ2013" s="16"/>
      <c r="AK2013" s="16"/>
      <c r="AL2013" s="16"/>
      <c r="AM2013" s="16"/>
      <c r="AN2013" s="16"/>
      <c r="AO2013" s="16"/>
      <c r="AP2013" s="16"/>
      <c r="AQ2013" s="16"/>
      <c r="AR2013" s="16"/>
      <c r="AS2013" s="16"/>
      <c r="AT2013" s="16"/>
      <c r="AU2013" s="16"/>
      <c r="AV2013" s="16"/>
      <c r="AW2013" s="16"/>
      <c r="AX2013" s="16"/>
      <c r="AY2013" s="16"/>
      <c r="AZ2013" s="16"/>
      <c r="BA2013" s="16"/>
      <c r="BB2013" s="16"/>
      <c r="BC2013" s="16"/>
      <c r="BD2013" s="16"/>
      <c r="BE2013" s="16"/>
      <c r="BF2013" s="16"/>
      <c r="BG2013" s="16"/>
    </row>
    <row r="2014" spans="1:59" s="5" customFormat="1" x14ac:dyDescent="0.2">
      <c r="A2014"/>
      <c r="B2014"/>
      <c r="C2014"/>
      <c r="D2014"/>
      <c r="E2014"/>
      <c r="F2014"/>
      <c r="G2014"/>
      <c r="H2014"/>
      <c r="I2014"/>
      <c r="J2014"/>
      <c r="K2014"/>
      <c r="L2014"/>
      <c r="M2014" s="16"/>
      <c r="N2014" s="3">
        <v>2009</v>
      </c>
      <c r="O2014" s="3" t="str">
        <f t="shared" si="263"/>
        <v>NA</v>
      </c>
      <c r="P2014" s="3" t="e">
        <f t="shared" si="259"/>
        <v>#VALUE!</v>
      </c>
      <c r="Q2014" s="3" t="e">
        <f t="shared" si="260"/>
        <v>#VALUE!</v>
      </c>
      <c r="R2014" s="3">
        <f t="shared" si="261"/>
        <v>-8.5421221564587618E-2</v>
      </c>
      <c r="S2014" s="3">
        <f t="shared" si="262"/>
        <v>-0.74648554186331451</v>
      </c>
      <c r="T2014" s="16"/>
      <c r="U2014" s="1"/>
      <c r="V2014" s="1"/>
      <c r="W2014" s="1"/>
      <c r="X2014" s="1"/>
      <c r="Y2014" s="1"/>
      <c r="Z2014" s="1"/>
      <c r="AA2014" s="1"/>
      <c r="AB2014" s="1"/>
      <c r="AC2014" s="1"/>
      <c r="AD2014" s="1"/>
      <c r="AE2014" s="16"/>
      <c r="AF2014" s="16"/>
      <c r="AG2014" s="16"/>
      <c r="AH2014" s="16"/>
      <c r="AI2014" s="16"/>
      <c r="AJ2014" s="16"/>
      <c r="AK2014" s="16"/>
      <c r="AL2014" s="16"/>
      <c r="AM2014" s="16"/>
      <c r="AN2014" s="16"/>
      <c r="AO2014" s="16"/>
      <c r="AP2014" s="16"/>
      <c r="AQ2014" s="16"/>
      <c r="AR2014" s="16"/>
      <c r="AS2014" s="16"/>
      <c r="AT2014" s="16"/>
      <c r="AU2014" s="16"/>
      <c r="AV2014" s="16"/>
      <c r="AW2014" s="16"/>
      <c r="AX2014" s="16"/>
      <c r="AY2014" s="16"/>
      <c r="AZ2014" s="16"/>
      <c r="BA2014" s="16"/>
      <c r="BB2014" s="16"/>
      <c r="BC2014" s="16"/>
      <c r="BD2014" s="16"/>
      <c r="BE2014" s="16"/>
      <c r="BF2014" s="16"/>
      <c r="BG2014" s="16"/>
    </row>
    <row r="2015" spans="1:59" s="5" customFormat="1" x14ac:dyDescent="0.2">
      <c r="A2015"/>
      <c r="B2015"/>
      <c r="C2015"/>
      <c r="D2015"/>
      <c r="E2015"/>
      <c r="F2015"/>
      <c r="G2015"/>
      <c r="H2015"/>
      <c r="I2015"/>
      <c r="J2015"/>
      <c r="K2015"/>
      <c r="L2015"/>
      <c r="M2015" s="16"/>
      <c r="N2015" s="3">
        <v>2010</v>
      </c>
      <c r="O2015" s="3" t="str">
        <f t="shared" si="263"/>
        <v>NA</v>
      </c>
      <c r="P2015" s="3" t="e">
        <f t="shared" si="259"/>
        <v>#VALUE!</v>
      </c>
      <c r="Q2015" s="3" t="e">
        <f t="shared" si="260"/>
        <v>#VALUE!</v>
      </c>
      <c r="R2015" s="3">
        <f t="shared" si="261"/>
        <v>0.9561128838867502</v>
      </c>
      <c r="S2015" s="3">
        <f t="shared" si="262"/>
        <v>-0.26822031246940736</v>
      </c>
      <c r="T2015" s="16"/>
      <c r="U2015" s="1"/>
      <c r="V2015" s="1"/>
      <c r="W2015" s="1"/>
      <c r="X2015" s="1"/>
      <c r="Y2015" s="1"/>
      <c r="Z2015" s="1"/>
      <c r="AA2015" s="1"/>
      <c r="AB2015" s="1"/>
      <c r="AC2015" s="1"/>
      <c r="AD2015" s="1"/>
      <c r="AE2015" s="16"/>
      <c r="AF2015" s="16"/>
      <c r="AG2015" s="16"/>
      <c r="AH2015" s="16"/>
      <c r="AI2015" s="16"/>
      <c r="AJ2015" s="16"/>
      <c r="AK2015" s="16"/>
      <c r="AL2015" s="16"/>
      <c r="AM2015" s="16"/>
      <c r="AN2015" s="16"/>
      <c r="AO2015" s="16"/>
      <c r="AP2015" s="16"/>
      <c r="AQ2015" s="16"/>
      <c r="AR2015" s="16"/>
      <c r="AS2015" s="16"/>
      <c r="AT2015" s="16"/>
      <c r="AU2015" s="16"/>
      <c r="AV2015" s="16"/>
      <c r="AW2015" s="16"/>
      <c r="AX2015" s="16"/>
      <c r="AY2015" s="16"/>
      <c r="AZ2015" s="16"/>
      <c r="BA2015" s="16"/>
      <c r="BB2015" s="16"/>
      <c r="BC2015" s="16"/>
      <c r="BD2015" s="16"/>
      <c r="BE2015" s="16"/>
      <c r="BF2015" s="16"/>
      <c r="BG2015" s="16"/>
    </row>
    <row r="2016" spans="1:59" s="5" customFormat="1" x14ac:dyDescent="0.2">
      <c r="A2016"/>
      <c r="B2016"/>
      <c r="C2016"/>
      <c r="D2016"/>
      <c r="E2016"/>
      <c r="F2016"/>
      <c r="G2016"/>
      <c r="H2016"/>
      <c r="I2016"/>
      <c r="J2016"/>
      <c r="K2016"/>
      <c r="L2016"/>
      <c r="M2016" s="16"/>
      <c r="N2016" s="3">
        <v>2011</v>
      </c>
      <c r="O2016" s="3" t="str">
        <f t="shared" si="263"/>
        <v>NA</v>
      </c>
      <c r="P2016" s="3" t="e">
        <f t="shared" si="259"/>
        <v>#VALUE!</v>
      </c>
      <c r="Q2016" s="3" t="e">
        <f t="shared" si="260"/>
        <v>#VALUE!</v>
      </c>
      <c r="R2016" s="3">
        <f t="shared" si="261"/>
        <v>1.6069633498730057E-2</v>
      </c>
      <c r="S2016" s="3">
        <f t="shared" si="262"/>
        <v>-0.25808473351728195</v>
      </c>
      <c r="T2016" s="16"/>
      <c r="U2016" s="1"/>
      <c r="V2016" s="1"/>
      <c r="W2016" s="1"/>
      <c r="X2016" s="1"/>
      <c r="Y2016" s="1"/>
      <c r="Z2016" s="1"/>
      <c r="AA2016" s="1"/>
      <c r="AB2016" s="1"/>
      <c r="AC2016" s="1"/>
      <c r="AD2016" s="1"/>
      <c r="AE2016" s="16"/>
      <c r="AF2016" s="16"/>
      <c r="AG2016" s="16"/>
      <c r="AH2016" s="16"/>
      <c r="AI2016" s="16"/>
      <c r="AJ2016" s="16"/>
      <c r="AK2016" s="16"/>
      <c r="AL2016" s="16"/>
      <c r="AM2016" s="16"/>
      <c r="AN2016" s="16"/>
      <c r="AO2016" s="16"/>
      <c r="AP2016" s="16"/>
      <c r="AQ2016" s="16"/>
      <c r="AR2016" s="16"/>
      <c r="AS2016" s="16"/>
      <c r="AT2016" s="16"/>
      <c r="AU2016" s="16"/>
      <c r="AV2016" s="16"/>
      <c r="AW2016" s="16"/>
      <c r="AX2016" s="16"/>
      <c r="AY2016" s="16"/>
      <c r="AZ2016" s="16"/>
      <c r="BA2016" s="16"/>
      <c r="BB2016" s="16"/>
      <c r="BC2016" s="16"/>
      <c r="BD2016" s="16"/>
      <c r="BE2016" s="16"/>
      <c r="BF2016" s="16"/>
      <c r="BG2016" s="16"/>
    </row>
    <row r="2017" spans="1:59" s="5" customFormat="1" x14ac:dyDescent="0.2">
      <c r="A2017"/>
      <c r="B2017"/>
      <c r="C2017"/>
      <c r="D2017"/>
      <c r="E2017"/>
      <c r="F2017"/>
      <c r="G2017"/>
      <c r="H2017"/>
      <c r="I2017"/>
      <c r="J2017"/>
      <c r="K2017"/>
      <c r="L2017"/>
      <c r="M2017" s="16"/>
      <c r="N2017" s="3">
        <v>2012</v>
      </c>
      <c r="O2017" s="3" t="str">
        <f t="shared" si="263"/>
        <v>NA</v>
      </c>
      <c r="P2017" s="3" t="e">
        <f t="shared" si="259"/>
        <v>#VALUE!</v>
      </c>
      <c r="Q2017" s="3" t="e">
        <f t="shared" si="260"/>
        <v>#VALUE!</v>
      </c>
      <c r="R2017" s="3">
        <f t="shared" si="261"/>
        <v>0.96996484565467989</v>
      </c>
      <c r="S2017" s="3">
        <f t="shared" si="262"/>
        <v>-0.20156101276782859</v>
      </c>
      <c r="T2017" s="16"/>
      <c r="U2017" s="1"/>
      <c r="V2017" s="1"/>
      <c r="W2017" s="1"/>
      <c r="X2017" s="1"/>
      <c r="Y2017" s="1"/>
      <c r="Z2017" s="1"/>
      <c r="AA2017" s="1"/>
      <c r="AB2017" s="1"/>
      <c r="AC2017" s="1"/>
      <c r="AD2017" s="1"/>
      <c r="AE2017" s="16"/>
      <c r="AF2017" s="16"/>
      <c r="AG2017" s="16"/>
      <c r="AH2017" s="16"/>
      <c r="AI2017" s="16"/>
      <c r="AJ2017" s="16"/>
      <c r="AK2017" s="16"/>
      <c r="AL2017" s="16"/>
      <c r="AM2017" s="16"/>
      <c r="AN2017" s="16"/>
      <c r="AO2017" s="16"/>
      <c r="AP2017" s="16"/>
      <c r="AQ2017" s="16"/>
      <c r="AR2017" s="16"/>
      <c r="AS2017" s="16"/>
      <c r="AT2017" s="16"/>
      <c r="AU2017" s="16"/>
      <c r="AV2017" s="16"/>
      <c r="AW2017" s="16"/>
      <c r="AX2017" s="16"/>
      <c r="AY2017" s="16"/>
      <c r="AZ2017" s="16"/>
      <c r="BA2017" s="16"/>
      <c r="BB2017" s="16"/>
      <c r="BC2017" s="16"/>
      <c r="BD2017" s="16"/>
      <c r="BE2017" s="16"/>
      <c r="BF2017" s="16"/>
      <c r="BG2017" s="16"/>
    </row>
    <row r="2018" spans="1:59" s="5" customFormat="1" x14ac:dyDescent="0.2">
      <c r="A2018"/>
      <c r="B2018"/>
      <c r="C2018"/>
      <c r="D2018"/>
      <c r="E2018"/>
      <c r="F2018"/>
      <c r="G2018"/>
      <c r="H2018"/>
      <c r="I2018"/>
      <c r="J2018"/>
      <c r="K2018"/>
      <c r="L2018"/>
      <c r="M2018" s="16"/>
      <c r="N2018" s="3">
        <v>2013</v>
      </c>
      <c r="O2018" s="3" t="str">
        <f t="shared" si="263"/>
        <v>NA</v>
      </c>
      <c r="P2018" s="3" t="e">
        <f t="shared" si="259"/>
        <v>#VALUE!</v>
      </c>
      <c r="Q2018" s="3" t="e">
        <f t="shared" si="260"/>
        <v>#VALUE!</v>
      </c>
      <c r="R2018" s="3">
        <f t="shared" si="261"/>
        <v>0.1175604885620477</v>
      </c>
      <c r="S2018" s="3">
        <f t="shared" si="262"/>
        <v>0.23031607482875061</v>
      </c>
      <c r="T2018" s="16"/>
      <c r="U2018" s="1"/>
      <c r="V2018" s="1"/>
      <c r="W2018" s="1"/>
      <c r="X2018" s="1"/>
      <c r="Y2018" s="1"/>
      <c r="Z2018" s="1"/>
      <c r="AA2018" s="1"/>
      <c r="AB2018" s="1"/>
      <c r="AC2018" s="1"/>
      <c r="AD2018" s="1"/>
      <c r="AE2018" s="16"/>
      <c r="AF2018" s="16"/>
      <c r="AG2018" s="16"/>
      <c r="AH2018" s="16"/>
      <c r="AI2018" s="16"/>
      <c r="AJ2018" s="16"/>
      <c r="AK2018" s="16"/>
      <c r="AL2018" s="16"/>
      <c r="AM2018" s="16"/>
      <c r="AN2018" s="16"/>
      <c r="AO2018" s="16"/>
      <c r="AP2018" s="16"/>
      <c r="AQ2018" s="16"/>
      <c r="AR2018" s="16"/>
      <c r="AS2018" s="16"/>
      <c r="AT2018" s="16"/>
      <c r="AU2018" s="16"/>
      <c r="AV2018" s="16"/>
      <c r="AW2018" s="16"/>
      <c r="AX2018" s="16"/>
      <c r="AY2018" s="16"/>
      <c r="AZ2018" s="16"/>
      <c r="BA2018" s="16"/>
      <c r="BB2018" s="16"/>
      <c r="BC2018" s="16"/>
      <c r="BD2018" s="16"/>
      <c r="BE2018" s="16"/>
      <c r="BF2018" s="16"/>
      <c r="BG2018" s="16"/>
    </row>
    <row r="2019" spans="1:59" s="5" customFormat="1" x14ac:dyDescent="0.2">
      <c r="A2019"/>
      <c r="B2019"/>
      <c r="C2019"/>
      <c r="D2019"/>
      <c r="E2019"/>
      <c r="F2019"/>
      <c r="G2019"/>
      <c r="H2019"/>
      <c r="I2019"/>
      <c r="J2019"/>
      <c r="K2019"/>
      <c r="L2019"/>
      <c r="M2019" s="16"/>
      <c r="N2019" s="3">
        <v>2014</v>
      </c>
      <c r="O2019" s="3" t="str">
        <f t="shared" si="263"/>
        <v>NA</v>
      </c>
      <c r="P2019" s="3" t="e">
        <f t="shared" si="259"/>
        <v>#VALUE!</v>
      </c>
      <c r="Q2019" s="3" t="e">
        <f t="shared" si="260"/>
        <v>#VALUE!</v>
      </c>
      <c r="R2019" s="3">
        <f t="shared" si="261"/>
        <v>0.98381680742260946</v>
      </c>
      <c r="S2019" s="3">
        <f t="shared" si="262"/>
        <v>-0.13490171306624976</v>
      </c>
      <c r="T2019" s="16"/>
      <c r="U2019" s="1"/>
      <c r="V2019" s="1"/>
      <c r="W2019" s="1"/>
      <c r="X2019" s="1"/>
      <c r="Y2019" s="1"/>
      <c r="Z2019" s="1"/>
      <c r="AA2019" s="1"/>
      <c r="AB2019" s="1"/>
      <c r="AC2019" s="1"/>
      <c r="AD2019" s="1"/>
      <c r="AE2019" s="16"/>
      <c r="AF2019" s="16"/>
      <c r="AG2019" s="16"/>
      <c r="AH2019" s="16"/>
      <c r="AI2019" s="16"/>
      <c r="AJ2019" s="16"/>
      <c r="AK2019" s="16"/>
      <c r="AL2019" s="16"/>
      <c r="AM2019" s="16"/>
      <c r="AN2019" s="16"/>
      <c r="AO2019" s="16"/>
      <c r="AP2019" s="16"/>
      <c r="AQ2019" s="16"/>
      <c r="AR2019" s="16"/>
      <c r="AS2019" s="16"/>
      <c r="AT2019" s="16"/>
      <c r="AU2019" s="16"/>
      <c r="AV2019" s="16"/>
      <c r="AW2019" s="16"/>
      <c r="AX2019" s="16"/>
      <c r="AY2019" s="16"/>
      <c r="AZ2019" s="16"/>
      <c r="BA2019" s="16"/>
      <c r="BB2019" s="16"/>
      <c r="BC2019" s="16"/>
      <c r="BD2019" s="16"/>
      <c r="BE2019" s="16"/>
      <c r="BF2019" s="16"/>
      <c r="BG2019" s="16"/>
    </row>
  </sheetData>
  <sheetProtection algorithmName="SHA-512" hashValue="tgemFX/Q3VszQYiDMWxR4+fxf1wrFUXFCGmZYZOQHCB3CBLfs+vxmCCKYOXkMIFW8DkpXgE/vEYJf3jWuyiVcQ==" saltValue="rzbd4AHM1L0j2ZomjaseJw==" spinCount="100000" sheet="1" objects="1" scenarios="1"/>
  <mergeCells count="8">
    <mergeCell ref="U5:AB6"/>
    <mergeCell ref="U8:AB9"/>
    <mergeCell ref="T1:AC4"/>
    <mergeCell ref="F2:G2"/>
    <mergeCell ref="E4:L4"/>
    <mergeCell ref="H2:K2"/>
    <mergeCell ref="D1:F1"/>
    <mergeCell ref="L2:M2"/>
  </mergeCells>
  <pageMargins left="0.7" right="0.7" top="0.75" bottom="0.75" header="0.3" footer="0.3"/>
  <pageSetup orientation="portrait" r:id="rId1"/>
  <ignoredErrors>
    <ignoredError sqref="B6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2</xdr:col>
                    <xdr:colOff>95250</xdr:colOff>
                    <xdr:row>2</xdr:row>
                    <xdr:rowOff>9525</xdr:rowOff>
                  </from>
                  <to>
                    <xdr:col>2</xdr:col>
                    <xdr:colOff>828675</xdr:colOff>
                    <xdr:row>3</xdr:row>
                    <xdr:rowOff>257175</xdr:rowOff>
                  </to>
                </anchor>
              </controlPr>
            </control>
          </mc:Choice>
        </mc:AlternateContent>
        <mc:AlternateContent xmlns:mc="http://schemas.openxmlformats.org/markup-compatibility/2006">
          <mc:Choice Requires="x14">
            <control shapeId="1026" r:id="rId5" name="Spinner 2">
              <controlPr defaultSize="0" autoPict="0">
                <anchor moveWithCells="1" sizeWithCells="1">
                  <from>
                    <xdr:col>1</xdr:col>
                    <xdr:colOff>180975</xdr:colOff>
                    <xdr:row>2</xdr:row>
                    <xdr:rowOff>19050</xdr:rowOff>
                  </from>
                  <to>
                    <xdr:col>1</xdr:col>
                    <xdr:colOff>914400</xdr:colOff>
                    <xdr:row>3</xdr:row>
                    <xdr:rowOff>266700</xdr:rowOff>
                  </to>
                </anchor>
              </controlPr>
            </control>
          </mc:Choice>
        </mc:AlternateContent>
        <mc:AlternateContent xmlns:mc="http://schemas.openxmlformats.org/markup-compatibility/2006">
          <mc:Choice Requires="x14">
            <control shapeId="1028" r:id="rId6" name="Spinner 4">
              <controlPr defaultSize="0" autoPict="0">
                <anchor moveWithCells="1" sizeWithCells="1">
                  <from>
                    <xdr:col>11</xdr:col>
                    <xdr:colOff>552450</xdr:colOff>
                    <xdr:row>0</xdr:row>
                    <xdr:rowOff>85725</xdr:rowOff>
                  </from>
                  <to>
                    <xdr:col>12</xdr:col>
                    <xdr:colOff>571500</xdr:colOff>
                    <xdr:row>1</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12</xdr:col>
                    <xdr:colOff>409575</xdr:colOff>
                    <xdr:row>2</xdr:row>
                    <xdr:rowOff>285750</xdr:rowOff>
                  </from>
                  <to>
                    <xdr:col>12</xdr:col>
                    <xdr:colOff>619125</xdr:colOff>
                    <xdr:row>3</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635D40662274D8CBD1B41D7BCB95F" ma:contentTypeVersion="13" ma:contentTypeDescription="Create a new document." ma:contentTypeScope="" ma:versionID="bc33baa5ece299bb9c0cd76e83e93834">
  <xsd:schema xmlns:xsd="http://www.w3.org/2001/XMLSchema" xmlns:xs="http://www.w3.org/2001/XMLSchema" xmlns:p="http://schemas.microsoft.com/office/2006/metadata/properties" xmlns:ns3="cf4ad7c6-1faf-4967-a902-cf8993936e57" xmlns:ns4="f3b9814d-d007-41a8-a302-92fbcf9eef50" targetNamespace="http://schemas.microsoft.com/office/2006/metadata/properties" ma:root="true" ma:fieldsID="31133dd74839acb075258c185da05fb1" ns3:_="" ns4:_="">
    <xsd:import namespace="cf4ad7c6-1faf-4967-a902-cf8993936e57"/>
    <xsd:import namespace="f3b9814d-d007-41a8-a302-92fbcf9ee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ad7c6-1faf-4967-a902-cf8993936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9814d-d007-41a8-a302-92fbcf9eef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95211-4E2F-44F4-83FF-F4949E77C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ad7c6-1faf-4967-a902-cf8993936e57"/>
    <ds:schemaRef ds:uri="f3b9814d-d007-41a8-a302-92fbcf9ee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D7C2CA-6245-45C1-B4D2-99674BD339B9}">
  <ds:schemaRefs>
    <ds:schemaRef ds:uri="http://schemas.microsoft.com/office/2006/documentManagement/types"/>
    <ds:schemaRef ds:uri="http://schemas.microsoft.com/office/infopath/2007/PartnerControls"/>
    <ds:schemaRef ds:uri="cf4ad7c6-1faf-4967-a902-cf8993936e57"/>
    <ds:schemaRef ds:uri="http://purl.org/dc/elements/1.1/"/>
    <ds:schemaRef ds:uri="http://schemas.microsoft.com/office/2006/metadata/properties"/>
    <ds:schemaRef ds:uri="http://purl.org/dc/terms/"/>
    <ds:schemaRef ds:uri="http://schemas.openxmlformats.org/package/2006/metadata/core-properties"/>
    <ds:schemaRef ds:uri="f3b9814d-d007-41a8-a302-92fbcf9eef50"/>
    <ds:schemaRef ds:uri="http://www.w3.org/XML/1998/namespace"/>
    <ds:schemaRef ds:uri="http://purl.org/dc/dcmitype/"/>
  </ds:schemaRefs>
</ds:datastoreItem>
</file>

<file path=customXml/itemProps3.xml><?xml version="1.0" encoding="utf-8"?>
<ds:datastoreItem xmlns:ds="http://schemas.openxmlformats.org/officeDocument/2006/customXml" ds:itemID="{10F11C64-1A50-4B63-A505-5473F030B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EvenPetalFlowers1,2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dcterms:created xsi:type="dcterms:W3CDTF">2020-06-03T14:17:18Z</dcterms:created>
  <dcterms:modified xsi:type="dcterms:W3CDTF">2021-04-13T20:44:01Z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0x0101002E8635D40662274D8CBD1B41D7BCB95F</vt:lpwstr>
  </property>
</Properties>
</file>