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421" documentId="8_{B388068E-DA7E-412D-BF8D-4C97BD0CA926}" xr6:coauthVersionLast="45" xr6:coauthVersionMax="45" xr10:uidLastSave="{C07C33F5-D45C-42E2-808D-DB19442AE203}"/>
  <bookViews>
    <workbookView xWindow="-120" yWindow="-120" windowWidth="29040" windowHeight="15840" xr2:uid="{32D9D6E9-5C7A-4659-90F6-BEF5DE1FDB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M11" i="1"/>
  <c r="K3" i="1" l="1"/>
  <c r="K4" i="1"/>
  <c r="K24" i="1"/>
  <c r="K26" i="1"/>
  <c r="K32" i="1"/>
  <c r="K34" i="1"/>
  <c r="K36" i="1"/>
  <c r="M30" i="1" l="1"/>
  <c r="M28" i="1"/>
  <c r="M33" i="1" l="1"/>
  <c r="M23" i="1"/>
  <c r="M25" i="1" l="1"/>
  <c r="M21" i="1"/>
  <c r="M20" i="1"/>
  <c r="M19" i="1"/>
  <c r="M18" i="1"/>
  <c r="M17" i="1"/>
  <c r="M16" i="1"/>
  <c r="M15" i="1"/>
  <c r="M14" i="1"/>
  <c r="L4" i="1"/>
  <c r="L3" i="1"/>
  <c r="M35" i="1"/>
  <c r="M34" i="1"/>
  <c r="M32" i="1"/>
  <c r="M31" i="1"/>
  <c r="M29" i="1"/>
  <c r="M27" i="1"/>
  <c r="M22" i="1"/>
  <c r="M13" i="1"/>
  <c r="M4" i="1"/>
  <c r="M3" i="1"/>
  <c r="D1" i="1" l="1"/>
  <c r="B1" i="1"/>
  <c r="L13" i="1" l="1"/>
  <c r="P13" i="1" l="1"/>
  <c r="AB10" i="1"/>
  <c r="AC10" i="1" s="1"/>
  <c r="AE10" i="1" s="1"/>
  <c r="AD4" i="1"/>
  <c r="L26" i="1" s="1"/>
  <c r="AE9" i="1"/>
  <c r="AD9" i="1"/>
  <c r="L14" i="1" l="1"/>
  <c r="AB731" i="1"/>
  <c r="P14" i="1"/>
  <c r="AB515" i="1"/>
  <c r="AB11" i="1"/>
  <c r="AC11" i="1" s="1"/>
  <c r="AD10" i="1"/>
  <c r="AB802" i="1" l="1"/>
  <c r="AB1027" i="1"/>
  <c r="L15" i="1"/>
  <c r="AB1020" i="1"/>
  <c r="AB586" i="1"/>
  <c r="AB892" i="1"/>
  <c r="AB676" i="1"/>
  <c r="AB570" i="1"/>
  <c r="AB642" i="1"/>
  <c r="AB732" i="1"/>
  <c r="AB460" i="1"/>
  <c r="AB227" i="1"/>
  <c r="AB948" i="1"/>
  <c r="AB82" i="1"/>
  <c r="AB172" i="1"/>
  <c r="AB66" i="1"/>
  <c r="AB516" i="1"/>
  <c r="AB12" i="1"/>
  <c r="AC12" i="1" s="1"/>
  <c r="P15" i="1"/>
  <c r="AE11" i="1"/>
  <c r="AD11" i="1"/>
  <c r="AB803" i="1" l="1"/>
  <c r="L16" i="1"/>
  <c r="AB1018" i="1"/>
  <c r="AB858" i="1"/>
  <c r="AB1028" i="1"/>
  <c r="AB1021" i="1"/>
  <c r="AB1075" i="1"/>
  <c r="AB1012" i="1"/>
  <c r="AB748" i="1"/>
  <c r="AB300" i="1"/>
  <c r="AB930" i="1"/>
  <c r="AB426" i="1"/>
  <c r="AB370" i="1"/>
  <c r="AB587" i="1"/>
  <c r="AB811" i="1"/>
  <c r="AB955" i="1"/>
  <c r="AB685" i="1"/>
  <c r="AB613" i="1"/>
  <c r="AB901" i="1"/>
  <c r="AB965" i="1"/>
  <c r="AB605" i="1"/>
  <c r="AB677" i="1"/>
  <c r="AB893" i="1"/>
  <c r="AB325" i="1"/>
  <c r="AB580" i="1"/>
  <c r="AB706" i="1"/>
  <c r="AB796" i="1"/>
  <c r="AB850" i="1"/>
  <c r="AB922" i="1"/>
  <c r="AB571" i="1"/>
  <c r="AB643" i="1"/>
  <c r="AB661" i="1"/>
  <c r="AB733" i="1"/>
  <c r="AB787" i="1"/>
  <c r="AB451" i="1"/>
  <c r="AB76" i="1"/>
  <c r="AB346" i="1"/>
  <c r="AB157" i="1"/>
  <c r="AB101" i="1"/>
  <c r="AB461" i="1"/>
  <c r="AB130" i="1"/>
  <c r="AB202" i="1"/>
  <c r="AB355" i="1"/>
  <c r="AB220" i="1"/>
  <c r="AB292" i="1"/>
  <c r="AB517" i="1"/>
  <c r="AB67" i="1"/>
  <c r="AB397" i="1"/>
  <c r="AB445" i="1"/>
  <c r="AB181" i="1"/>
  <c r="AB235" i="1"/>
  <c r="AB307" i="1"/>
  <c r="AB228" i="1"/>
  <c r="AB523" i="1"/>
  <c r="AB13" i="1"/>
  <c r="AC13" i="1" s="1"/>
  <c r="AB508" i="1"/>
  <c r="P16" i="1"/>
  <c r="AB418" i="1"/>
  <c r="AB138" i="1"/>
  <c r="AB283" i="1"/>
  <c r="AB298" i="1"/>
  <c r="AB388" i="1"/>
  <c r="AB83" i="1"/>
  <c r="AB173" i="1"/>
  <c r="AD12" i="1"/>
  <c r="AE12" i="1"/>
  <c r="AB874" i="1" l="1"/>
  <c r="AB1082" i="1"/>
  <c r="AB514" i="1"/>
  <c r="AB19" i="1"/>
  <c r="AB724" i="1"/>
  <c r="AB109" i="1"/>
  <c r="AB949" i="1"/>
  <c r="AB634" i="1"/>
  <c r="AB829" i="1"/>
  <c r="L17" i="1"/>
  <c r="AB1019" i="1"/>
  <c r="AB1074" i="1"/>
  <c r="AB964" i="1"/>
  <c r="AB389" i="1"/>
  <c r="AB859" i="1"/>
  <c r="AB739" i="1"/>
  <c r="AB804" i="1"/>
  <c r="AB1084" i="1"/>
  <c r="AB1036" i="1"/>
  <c r="AB1054" i="1"/>
  <c r="AB1046" i="1"/>
  <c r="AB1085" i="1"/>
  <c r="AB1022" i="1"/>
  <c r="AB1076" i="1"/>
  <c r="AB1013" i="1"/>
  <c r="AB1067" i="1"/>
  <c r="AB973" i="1"/>
  <c r="AB364" i="1"/>
  <c r="AB28" i="1"/>
  <c r="AB749" i="1"/>
  <c r="AB469" i="1"/>
  <c r="AB490" i="1"/>
  <c r="AB154" i="1"/>
  <c r="AB931" i="1"/>
  <c r="AB91" i="1"/>
  <c r="AB868" i="1"/>
  <c r="AB658" i="1"/>
  <c r="AB371" i="1"/>
  <c r="AB875" i="1"/>
  <c r="AB714" i="1"/>
  <c r="AB532" i="1"/>
  <c r="AB210" i="1"/>
  <c r="AB588" i="1"/>
  <c r="AB245" i="1"/>
  <c r="AB994" i="1"/>
  <c r="AB805" i="1"/>
  <c r="AB595" i="1"/>
  <c r="AB301" i="1"/>
  <c r="AB427" i="1"/>
  <c r="AB382" i="1"/>
  <c r="AB866" i="1"/>
  <c r="AB938" i="1"/>
  <c r="AB578" i="1"/>
  <c r="AB650" i="1"/>
  <c r="AB794" i="1"/>
  <c r="AB668" i="1"/>
  <c r="AB740" i="1"/>
  <c r="AB956" i="1"/>
  <c r="AB812" i="1"/>
  <c r="AB334" i="1"/>
  <c r="AB118" i="1"/>
  <c r="AB238" i="1"/>
  <c r="AB598" i="1"/>
  <c r="AB318" i="1"/>
  <c r="AB166" i="1"/>
  <c r="AB958" i="1"/>
  <c r="AB886" i="1"/>
  <c r="AB670" i="1"/>
  <c r="AB550" i="1"/>
  <c r="AB910" i="1"/>
  <c r="AB838" i="1"/>
  <c r="AB766" i="1"/>
  <c r="AB622" i="1"/>
  <c r="AB542" i="1"/>
  <c r="AB830" i="1"/>
  <c r="AB406" i="1"/>
  <c r="AB686" i="1"/>
  <c r="AB902" i="1"/>
  <c r="AB46" i="1"/>
  <c r="AB614" i="1"/>
  <c r="AB678" i="1"/>
  <c r="AB606" i="1"/>
  <c r="AB822" i="1"/>
  <c r="AB390" i="1"/>
  <c r="AB262" i="1"/>
  <c r="AB894" i="1"/>
  <c r="AB966" i="1"/>
  <c r="AB102" i="1"/>
  <c r="AB462" i="1"/>
  <c r="AB742" i="1"/>
  <c r="AB563" i="1"/>
  <c r="AB581" i="1"/>
  <c r="AB635" i="1"/>
  <c r="AB707" i="1"/>
  <c r="AB725" i="1"/>
  <c r="AB797" i="1"/>
  <c r="AB851" i="1"/>
  <c r="AB923" i="1"/>
  <c r="AB941" i="1"/>
  <c r="AB986" i="1"/>
  <c r="AB1004" i="1"/>
  <c r="AB572" i="1"/>
  <c r="AB626" i="1"/>
  <c r="AB644" i="1"/>
  <c r="AB662" i="1"/>
  <c r="AB698" i="1"/>
  <c r="AB734" i="1"/>
  <c r="AB770" i="1"/>
  <c r="AB788" i="1"/>
  <c r="AB860" i="1"/>
  <c r="AB878" i="1"/>
  <c r="AB914" i="1"/>
  <c r="AB950" i="1"/>
  <c r="AB84" i="1"/>
  <c r="AB444" i="1"/>
  <c r="AB139" i="1"/>
  <c r="AB244" i="1"/>
  <c r="AB293" i="1"/>
  <c r="AB158" i="1"/>
  <c r="AB77" i="1"/>
  <c r="AB203" i="1"/>
  <c r="AB437" i="1"/>
  <c r="AB59" i="1"/>
  <c r="AB518" i="1"/>
  <c r="AB221" i="1"/>
  <c r="AB347" i="1"/>
  <c r="AB131" i="1"/>
  <c r="AB356" i="1"/>
  <c r="AB308" i="1"/>
  <c r="AB122" i="1"/>
  <c r="AB398" i="1"/>
  <c r="AB482" i="1"/>
  <c r="AB14" i="1"/>
  <c r="AC14" i="1" s="1"/>
  <c r="AB284" i="1"/>
  <c r="AB500" i="1"/>
  <c r="AB266" i="1"/>
  <c r="AB68" i="1"/>
  <c r="AB1029" i="1"/>
  <c r="AB410" i="1"/>
  <c r="AB374" i="1"/>
  <c r="AB524" i="1"/>
  <c r="AB38" i="1"/>
  <c r="AB446" i="1"/>
  <c r="AB230" i="1"/>
  <c r="AB140" i="1"/>
  <c r="P17" i="1"/>
  <c r="AB174" i="1"/>
  <c r="AB110" i="1"/>
  <c r="AB20" i="1"/>
  <c r="AB236" i="1"/>
  <c r="AB290" i="1"/>
  <c r="AB182" i="1"/>
  <c r="AB146" i="1"/>
  <c r="AB452" i="1"/>
  <c r="AB326" i="1"/>
  <c r="AB362" i="1"/>
  <c r="AB509" i="1"/>
  <c r="AB419" i="1"/>
  <c r="AB194" i="1"/>
  <c r="AB299" i="1"/>
  <c r="AB454" i="1"/>
  <c r="AB354" i="1"/>
  <c r="AB94" i="1"/>
  <c r="AB229" i="1"/>
  <c r="AB434" i="1"/>
  <c r="AB74" i="1"/>
  <c r="AB164" i="1"/>
  <c r="AD13" i="1"/>
  <c r="AE13" i="1"/>
  <c r="AB165" i="1" l="1"/>
  <c r="AB1011" i="1"/>
  <c r="AB1083" i="1"/>
  <c r="AB1037" i="1"/>
  <c r="L18" i="1"/>
  <c r="AB1058" i="1"/>
  <c r="AB1030" i="1"/>
  <c r="AB1063" i="1"/>
  <c r="AB1055" i="1"/>
  <c r="AB1047" i="1"/>
  <c r="AB1039" i="1"/>
  <c r="AB1077" i="1"/>
  <c r="AB1086" i="1"/>
  <c r="AB1023" i="1"/>
  <c r="AB1014" i="1"/>
  <c r="AB1050" i="1"/>
  <c r="AB1068" i="1"/>
  <c r="AB694" i="1"/>
  <c r="AB470" i="1"/>
  <c r="AB50" i="1"/>
  <c r="AB365" i="1"/>
  <c r="AB92" i="1"/>
  <c r="AB932" i="1"/>
  <c r="AB302" i="1"/>
  <c r="AB274" i="1"/>
  <c r="AB995" i="1"/>
  <c r="AB750" i="1"/>
  <c r="AB22" i="1"/>
  <c r="AB526" i="1"/>
  <c r="AB722" i="1"/>
  <c r="AB428" i="1"/>
  <c r="AB218" i="1"/>
  <c r="AB190" i="1"/>
  <c r="AB869" i="1"/>
  <c r="AB246" i="1"/>
  <c r="AB491" i="1"/>
  <c r="AB554" i="1"/>
  <c r="AB309" i="1"/>
  <c r="AB946" i="1"/>
  <c r="AB155" i="1"/>
  <c r="AB659" i="1"/>
  <c r="AB876" i="1"/>
  <c r="AB372" i="1"/>
  <c r="AB316" i="1"/>
  <c r="AB442" i="1"/>
  <c r="AB1002" i="1"/>
  <c r="AB820" i="1"/>
  <c r="AB778" i="1"/>
  <c r="AB498" i="1"/>
  <c r="AB589" i="1"/>
  <c r="AB211" i="1"/>
  <c r="AB379" i="1"/>
  <c r="AB29" i="1"/>
  <c r="AB757" i="1"/>
  <c r="AB652" i="1"/>
  <c r="AB883" i="1"/>
  <c r="AB533" i="1"/>
  <c r="AB715" i="1"/>
  <c r="AB148" i="1"/>
  <c r="AB85" i="1"/>
  <c r="AB253" i="1"/>
  <c r="AB806" i="1"/>
  <c r="AB974" i="1"/>
  <c r="AB596" i="1"/>
  <c r="AB743" i="1"/>
  <c r="AB867" i="1"/>
  <c r="AB795" i="1"/>
  <c r="AB939" i="1"/>
  <c r="AB579" i="1"/>
  <c r="AB651" i="1"/>
  <c r="AB885" i="1"/>
  <c r="AB957" i="1"/>
  <c r="AB669" i="1"/>
  <c r="AB741" i="1"/>
  <c r="AB813" i="1"/>
  <c r="AB291" i="1"/>
  <c r="AB237" i="1"/>
  <c r="AB199" i="1"/>
  <c r="AB119" i="1"/>
  <c r="AB887" i="1"/>
  <c r="AB671" i="1"/>
  <c r="AB383" i="1"/>
  <c r="AB167" i="1"/>
  <c r="AB311" i="1"/>
  <c r="AB319" i="1"/>
  <c r="AB959" i="1"/>
  <c r="AB559" i="1"/>
  <c r="AB703" i="1"/>
  <c r="AB775" i="1"/>
  <c r="AB631" i="1"/>
  <c r="AB991" i="1"/>
  <c r="AB847" i="1"/>
  <c r="AB623" i="1"/>
  <c r="AB839" i="1"/>
  <c r="AB335" i="1"/>
  <c r="AB551" i="1"/>
  <c r="AB767" i="1"/>
  <c r="AB983" i="1"/>
  <c r="AB911" i="1"/>
  <c r="AB47" i="1"/>
  <c r="AB543" i="1"/>
  <c r="AB687" i="1"/>
  <c r="AB903" i="1"/>
  <c r="AB759" i="1"/>
  <c r="AB615" i="1"/>
  <c r="AB831" i="1"/>
  <c r="AB407" i="1"/>
  <c r="AB967" i="1"/>
  <c r="AB271" i="1"/>
  <c r="AB263" i="1"/>
  <c r="AB127" i="1"/>
  <c r="AB175" i="1"/>
  <c r="AB391" i="1"/>
  <c r="AB679" i="1"/>
  <c r="AB895" i="1"/>
  <c r="AB55" i="1"/>
  <c r="AB343" i="1"/>
  <c r="AB487" i="1"/>
  <c r="AB535" i="1"/>
  <c r="AB31" i="1"/>
  <c r="AB463" i="1"/>
  <c r="AB607" i="1"/>
  <c r="AB823" i="1"/>
  <c r="AB103" i="1"/>
  <c r="AB95" i="1"/>
  <c r="AB239" i="1"/>
  <c r="AB815" i="1"/>
  <c r="AB599" i="1"/>
  <c r="AB39" i="1"/>
  <c r="AB455" i="1"/>
  <c r="AB479" i="1"/>
  <c r="AB573" i="1"/>
  <c r="AB591" i="1"/>
  <c r="AB627" i="1"/>
  <c r="AB645" i="1"/>
  <c r="AB663" i="1"/>
  <c r="AB699" i="1"/>
  <c r="AB717" i="1"/>
  <c r="AB735" i="1"/>
  <c r="AB771" i="1"/>
  <c r="AB789" i="1"/>
  <c r="AB843" i="1"/>
  <c r="AB861" i="1"/>
  <c r="AB879" i="1"/>
  <c r="AB915" i="1"/>
  <c r="AB951" i="1"/>
  <c r="AB987" i="1"/>
  <c r="AB1005" i="1"/>
  <c r="AB546" i="1"/>
  <c r="AB564" i="1"/>
  <c r="AB582" i="1"/>
  <c r="AB636" i="1"/>
  <c r="AB654" i="1"/>
  <c r="AB690" i="1"/>
  <c r="AB708" i="1"/>
  <c r="AB726" i="1"/>
  <c r="AB762" i="1"/>
  <c r="AB780" i="1"/>
  <c r="AB798" i="1"/>
  <c r="AB834" i="1"/>
  <c r="AB852" i="1"/>
  <c r="AB906" i="1"/>
  <c r="AB924" i="1"/>
  <c r="AB942" i="1"/>
  <c r="AB978" i="1"/>
  <c r="AB327" i="1"/>
  <c r="AB435" i="1"/>
  <c r="AB519" i="1"/>
  <c r="AB111" i="1"/>
  <c r="AB363" i="1"/>
  <c r="AB255" i="1"/>
  <c r="AB147" i="1"/>
  <c r="AB276" i="1"/>
  <c r="AB159" i="1"/>
  <c r="AB474" i="1"/>
  <c r="AB204" i="1"/>
  <c r="AB60" i="1"/>
  <c r="AB78" i="1"/>
  <c r="AB420" i="1"/>
  <c r="AB402" i="1"/>
  <c r="AB141" i="1"/>
  <c r="AB501" i="1"/>
  <c r="AB438" i="1"/>
  <c r="AB195" i="1"/>
  <c r="AB15" i="1"/>
  <c r="AC15" i="1" s="1"/>
  <c r="AB294" i="1"/>
  <c r="AB483" i="1"/>
  <c r="AB186" i="1"/>
  <c r="AB42" i="1"/>
  <c r="AB231" i="1"/>
  <c r="AB132" i="1"/>
  <c r="AB222" i="1"/>
  <c r="AB213" i="1"/>
  <c r="AB258" i="1"/>
  <c r="AB357" i="1"/>
  <c r="AB510" i="1"/>
  <c r="AB150" i="1"/>
  <c r="AB330" i="1"/>
  <c r="AB411" i="1"/>
  <c r="AB348" i="1"/>
  <c r="P18" i="1"/>
  <c r="AB453" i="1"/>
  <c r="AB339" i="1"/>
  <c r="AB69" i="1"/>
  <c r="AB87" i="1"/>
  <c r="AB21" i="1"/>
  <c r="AB525" i="1"/>
  <c r="AB285" i="1"/>
  <c r="AB123" i="1"/>
  <c r="AB375" i="1"/>
  <c r="AB447" i="1"/>
  <c r="AB267" i="1"/>
  <c r="AB183" i="1"/>
  <c r="AB507" i="1"/>
  <c r="AB75" i="1"/>
  <c r="AB381" i="1"/>
  <c r="AB399" i="1"/>
  <c r="AE14" i="1"/>
  <c r="AD14" i="1"/>
  <c r="AB492" i="1" l="1"/>
  <c r="L19" i="1"/>
  <c r="AB168" i="1"/>
  <c r="AB1010" i="1"/>
  <c r="AB1066" i="1"/>
  <c r="AB1045" i="1"/>
  <c r="AB1038" i="1"/>
  <c r="AB1059" i="1"/>
  <c r="AB1031" i="1"/>
  <c r="AB1032" i="1"/>
  <c r="AB456" i="1"/>
  <c r="AB1072" i="1"/>
  <c r="AB1064" i="1"/>
  <c r="AB1056" i="1"/>
  <c r="AB1048" i="1"/>
  <c r="AB1040" i="1"/>
  <c r="AB219" i="1"/>
  <c r="AB1078" i="1"/>
  <c r="AB1015" i="1"/>
  <c r="AB1051" i="1"/>
  <c r="AB1069" i="1"/>
  <c r="AB1087" i="1"/>
  <c r="AB1024" i="1"/>
  <c r="AB1042" i="1"/>
  <c r="AB1060" i="1"/>
  <c r="AB597" i="1"/>
  <c r="AB93" i="1"/>
  <c r="AB366" i="1"/>
  <c r="AB303" i="1"/>
  <c r="AB51" i="1"/>
  <c r="AB996" i="1"/>
  <c r="AB527" i="1"/>
  <c r="AB415" i="1"/>
  <c r="AB471" i="1"/>
  <c r="AB919" i="1"/>
  <c r="AB695" i="1"/>
  <c r="AB751" i="1"/>
  <c r="AB191" i="1"/>
  <c r="AB555" i="1"/>
  <c r="AB247" i="1"/>
  <c r="AB600" i="1"/>
  <c r="AB730" i="1"/>
  <c r="AB947" i="1"/>
  <c r="AB226" i="1"/>
  <c r="AB660" i="1"/>
  <c r="AB282" i="1"/>
  <c r="AB156" i="1"/>
  <c r="AB604" i="1"/>
  <c r="AB100" i="1"/>
  <c r="AB786" i="1"/>
  <c r="AB562" i="1"/>
  <c r="AB1003" i="1"/>
  <c r="AB317" i="1"/>
  <c r="AB58" i="1"/>
  <c r="AB443" i="1"/>
  <c r="AB373" i="1"/>
  <c r="AB541" i="1"/>
  <c r="AB940" i="1"/>
  <c r="AB436" i="1"/>
  <c r="AB877" i="1"/>
  <c r="AB667" i="1"/>
  <c r="AB37" i="1"/>
  <c r="AB821" i="1"/>
  <c r="AB163" i="1"/>
  <c r="AB275" i="1"/>
  <c r="AB653" i="1"/>
  <c r="AB30" i="1"/>
  <c r="AB842" i="1"/>
  <c r="AB212" i="1"/>
  <c r="AB380" i="1"/>
  <c r="AB499" i="1"/>
  <c r="AB716" i="1"/>
  <c r="AB506" i="1"/>
  <c r="AB310" i="1"/>
  <c r="AB478" i="1"/>
  <c r="AB534" i="1"/>
  <c r="AB590" i="1"/>
  <c r="AB338" i="1"/>
  <c r="AB149" i="1"/>
  <c r="AB254" i="1"/>
  <c r="AB758" i="1"/>
  <c r="AB884" i="1"/>
  <c r="AB814" i="1"/>
  <c r="AB982" i="1"/>
  <c r="AB779" i="1"/>
  <c r="AB86" i="1"/>
  <c r="AB618" i="1"/>
  <c r="AB807" i="1"/>
  <c r="AB975" i="1"/>
  <c r="AB23" i="1"/>
  <c r="AB723" i="1"/>
  <c r="AB429" i="1"/>
  <c r="AB114" i="1"/>
  <c r="AB870" i="1"/>
  <c r="AB933" i="1"/>
  <c r="AB96" i="1"/>
  <c r="AB816" i="1"/>
  <c r="AB384" i="1"/>
  <c r="AB312" i="1"/>
  <c r="AB240" i="1"/>
  <c r="AB448" i="1"/>
  <c r="AB568" i="1"/>
  <c r="AB928" i="1"/>
  <c r="AB856" i="1"/>
  <c r="AB1000" i="1"/>
  <c r="AB784" i="1"/>
  <c r="AB640" i="1"/>
  <c r="AB712" i="1"/>
  <c r="AB920" i="1"/>
  <c r="AB560" i="1"/>
  <c r="AB776" i="1"/>
  <c r="AB632" i="1"/>
  <c r="AB992" i="1"/>
  <c r="AB704" i="1"/>
  <c r="AB848" i="1"/>
  <c r="AB696" i="1"/>
  <c r="AB912" i="1"/>
  <c r="AB120" i="1"/>
  <c r="AB480" i="1"/>
  <c r="AB336" i="1"/>
  <c r="AB192" i="1"/>
  <c r="AB624" i="1"/>
  <c r="AB840" i="1"/>
  <c r="AB136" i="1"/>
  <c r="AB496" i="1"/>
  <c r="AB280" i="1"/>
  <c r="AB552" i="1"/>
  <c r="AB768" i="1"/>
  <c r="AB984" i="1"/>
  <c r="AB352" i="1"/>
  <c r="AB616" i="1"/>
  <c r="AB832" i="1"/>
  <c r="AB256" i="1"/>
  <c r="AB48" i="1"/>
  <c r="AB208" i="1"/>
  <c r="AB40" i="1"/>
  <c r="AB264" i="1"/>
  <c r="AB112" i="1"/>
  <c r="AB544" i="1"/>
  <c r="AB760" i="1"/>
  <c r="AB408" i="1"/>
  <c r="AB400" i="1"/>
  <c r="AB472" i="1"/>
  <c r="AB328" i="1"/>
  <c r="AB976" i="1"/>
  <c r="AB688" i="1"/>
  <c r="AB904" i="1"/>
  <c r="AB536" i="1"/>
  <c r="AB752" i="1"/>
  <c r="AB968" i="1"/>
  <c r="AB392" i="1"/>
  <c r="AB416" i="1"/>
  <c r="AB200" i="1"/>
  <c r="AB424" i="1"/>
  <c r="AB184" i="1"/>
  <c r="AB680" i="1"/>
  <c r="AB896" i="1"/>
  <c r="AB176" i="1"/>
  <c r="AB104" i="1"/>
  <c r="AB64" i="1"/>
  <c r="AB56" i="1"/>
  <c r="AB128" i="1"/>
  <c r="AB344" i="1"/>
  <c r="AB488" i="1"/>
  <c r="AB272" i="1"/>
  <c r="AB608" i="1"/>
  <c r="AB824" i="1"/>
  <c r="AB464" i="1"/>
  <c r="AB248" i="1"/>
  <c r="AB320" i="1"/>
  <c r="AB32" i="1"/>
  <c r="AB888" i="1"/>
  <c r="AB672" i="1"/>
  <c r="AB528" i="1"/>
  <c r="AB24" i="1"/>
  <c r="AB960" i="1"/>
  <c r="AB744" i="1"/>
  <c r="AB115" i="1"/>
  <c r="AB520" i="1"/>
  <c r="AB349" i="1"/>
  <c r="AB187" i="1"/>
  <c r="AB331" i="1"/>
  <c r="AB475" i="1"/>
  <c r="AB160" i="1"/>
  <c r="AB34" i="1"/>
  <c r="AB322" i="1"/>
  <c r="AB439" i="1"/>
  <c r="AB232" i="1"/>
  <c r="AB358" i="1"/>
  <c r="AB214" i="1"/>
  <c r="AB421" i="1"/>
  <c r="AB88" i="1"/>
  <c r="AB142" i="1"/>
  <c r="AB43" i="1"/>
  <c r="AB259" i="1"/>
  <c r="AB403" i="1"/>
  <c r="AB394" i="1"/>
  <c r="AB196" i="1"/>
  <c r="AB511" i="1"/>
  <c r="AB295" i="1"/>
  <c r="AB250" i="1"/>
  <c r="AB502" i="1"/>
  <c r="AB106" i="1"/>
  <c r="AB277" i="1"/>
  <c r="AB268" i="1"/>
  <c r="AB16" i="1"/>
  <c r="AC16" i="1" s="1"/>
  <c r="AB151" i="1"/>
  <c r="AB304" i="1"/>
  <c r="AB70" i="1"/>
  <c r="AB205" i="1"/>
  <c r="AB430" i="1"/>
  <c r="AB367" i="1"/>
  <c r="AB52" i="1"/>
  <c r="AB79" i="1"/>
  <c r="AB484" i="1"/>
  <c r="AB898" i="1"/>
  <c r="AB916" i="1"/>
  <c r="AB538" i="1"/>
  <c r="AB556" i="1"/>
  <c r="AB574" i="1"/>
  <c r="AB592" i="1"/>
  <c r="AB610" i="1"/>
  <c r="AB628" i="1"/>
  <c r="AB646" i="1"/>
  <c r="AB664" i="1"/>
  <c r="AB682" i="1"/>
  <c r="AB700" i="1"/>
  <c r="AB718" i="1"/>
  <c r="AB736" i="1"/>
  <c r="AB754" i="1"/>
  <c r="AB772" i="1"/>
  <c r="AB790" i="1"/>
  <c r="AB808" i="1"/>
  <c r="AB826" i="1"/>
  <c r="AB844" i="1"/>
  <c r="AB862" i="1"/>
  <c r="AB880" i="1"/>
  <c r="AB934" i="1"/>
  <c r="AB952" i="1"/>
  <c r="AB970" i="1"/>
  <c r="AB988" i="1"/>
  <c r="AB1006" i="1"/>
  <c r="AB547" i="1"/>
  <c r="AB565" i="1"/>
  <c r="AB583" i="1"/>
  <c r="AB619" i="1"/>
  <c r="AB637" i="1"/>
  <c r="AB655" i="1"/>
  <c r="AB691" i="1"/>
  <c r="AB709" i="1"/>
  <c r="AB727" i="1"/>
  <c r="AB763" i="1"/>
  <c r="AB781" i="1"/>
  <c r="AB799" i="1"/>
  <c r="AB835" i="1"/>
  <c r="AB853" i="1"/>
  <c r="AB871" i="1"/>
  <c r="AB907" i="1"/>
  <c r="AB925" i="1"/>
  <c r="AB943" i="1"/>
  <c r="AB979" i="1"/>
  <c r="AB997" i="1"/>
  <c r="AB466" i="1"/>
  <c r="AB412" i="1"/>
  <c r="AB124" i="1"/>
  <c r="AB493" i="1"/>
  <c r="AB178" i="1"/>
  <c r="AB61" i="1"/>
  <c r="AB340" i="1"/>
  <c r="AB223" i="1"/>
  <c r="AB376" i="1"/>
  <c r="AB133" i="1"/>
  <c r="AB286" i="1"/>
  <c r="P19" i="1"/>
  <c r="AD15" i="1"/>
  <c r="AE15" i="1"/>
  <c r="AB260" i="1" l="1"/>
  <c r="L20" i="1"/>
  <c r="AB1009" i="1"/>
  <c r="AB1081" i="1"/>
  <c r="AB1073" i="1"/>
  <c r="AB1065" i="1"/>
  <c r="AB1057" i="1"/>
  <c r="AB1049" i="1"/>
  <c r="AB1041" i="1"/>
  <c r="AB1033" i="1"/>
  <c r="AB1034" i="1"/>
  <c r="AB1052" i="1"/>
  <c r="AB1070" i="1"/>
  <c r="AB1079" i="1"/>
  <c r="AB1016" i="1"/>
  <c r="AB1088" i="1"/>
  <c r="AB1025" i="1"/>
  <c r="AB1043" i="1"/>
  <c r="AB1061" i="1"/>
  <c r="AB385" i="1"/>
  <c r="AB817" i="1"/>
  <c r="AB169" i="1"/>
  <c r="AB889" i="1"/>
  <c r="AB673" i="1"/>
  <c r="AB601" i="1"/>
  <c r="AB961" i="1"/>
  <c r="AB745" i="1"/>
  <c r="AB241" i="1"/>
  <c r="AB278" i="1"/>
  <c r="AB937" i="1"/>
  <c r="AB649" i="1"/>
  <c r="AB793" i="1"/>
  <c r="AB721" i="1"/>
  <c r="AB865" i="1"/>
  <c r="AB577" i="1"/>
  <c r="AB1001" i="1"/>
  <c r="AB641" i="1"/>
  <c r="AB857" i="1"/>
  <c r="AB713" i="1"/>
  <c r="AB569" i="1"/>
  <c r="AB785" i="1"/>
  <c r="AB929" i="1"/>
  <c r="AB561" i="1"/>
  <c r="AB777" i="1"/>
  <c r="AB993" i="1"/>
  <c r="AB705" i="1"/>
  <c r="AB921" i="1"/>
  <c r="AB633" i="1"/>
  <c r="AB849" i="1"/>
  <c r="AB145" i="1"/>
  <c r="AB65" i="1"/>
  <c r="AB217" i="1"/>
  <c r="AB553" i="1"/>
  <c r="AB769" i="1"/>
  <c r="AB985" i="1"/>
  <c r="AB265" i="1"/>
  <c r="AB361" i="1"/>
  <c r="AB49" i="1"/>
  <c r="AB433" i="1"/>
  <c r="AB73" i="1"/>
  <c r="AB337" i="1"/>
  <c r="AB193" i="1"/>
  <c r="AB625" i="1"/>
  <c r="AB697" i="1"/>
  <c r="AB913" i="1"/>
  <c r="AB137" i="1"/>
  <c r="AB425" i="1"/>
  <c r="AB505" i="1"/>
  <c r="AB209" i="1"/>
  <c r="AB121" i="1"/>
  <c r="AB353" i="1"/>
  <c r="AB497" i="1"/>
  <c r="AB281" i="1"/>
  <c r="AB481" i="1"/>
  <c r="AB841" i="1"/>
  <c r="AB689" i="1"/>
  <c r="AB905" i="1"/>
  <c r="AB329" i="1"/>
  <c r="AB289" i="1"/>
  <c r="AB409" i="1"/>
  <c r="AB401" i="1"/>
  <c r="AB273" i="1"/>
  <c r="AB977" i="1"/>
  <c r="AB617" i="1"/>
  <c r="AB833" i="1"/>
  <c r="AB473" i="1"/>
  <c r="AB41" i="1"/>
  <c r="AB345" i="1"/>
  <c r="AB185" i="1"/>
  <c r="AB545" i="1"/>
  <c r="AB761" i="1"/>
  <c r="AB113" i="1"/>
  <c r="AB257" i="1"/>
  <c r="AB201" i="1"/>
  <c r="AB681" i="1"/>
  <c r="AB897" i="1"/>
  <c r="AB57" i="1"/>
  <c r="AB33" i="1"/>
  <c r="AB393" i="1"/>
  <c r="AB105" i="1"/>
  <c r="AB249" i="1"/>
  <c r="AB465" i="1"/>
  <c r="AB129" i="1"/>
  <c r="AB609" i="1"/>
  <c r="AB825" i="1"/>
  <c r="AB321" i="1"/>
  <c r="AB489" i="1"/>
  <c r="AB417" i="1"/>
  <c r="AB537" i="1"/>
  <c r="AB753" i="1"/>
  <c r="AB969" i="1"/>
  <c r="AB177" i="1"/>
  <c r="AB25" i="1"/>
  <c r="AB529" i="1"/>
  <c r="AB457" i="1"/>
  <c r="AB313" i="1"/>
  <c r="AB97" i="1"/>
  <c r="AB71" i="1"/>
  <c r="AB287" i="1"/>
  <c r="AB467" i="1"/>
  <c r="AB152" i="1"/>
  <c r="AB143" i="1"/>
  <c r="AB485" i="1"/>
  <c r="AB35" i="1"/>
  <c r="AB494" i="1"/>
  <c r="AB521" i="1"/>
  <c r="AB377" i="1"/>
  <c r="AB530" i="1"/>
  <c r="AB179" i="1"/>
  <c r="AB125" i="1"/>
  <c r="AB305" i="1"/>
  <c r="AB26" i="1"/>
  <c r="AB161" i="1"/>
  <c r="AB134" i="1"/>
  <c r="AB251" i="1"/>
  <c r="AB62" i="1"/>
  <c r="AB188" i="1"/>
  <c r="AB368" i="1"/>
  <c r="AB341" i="1"/>
  <c r="AB215" i="1"/>
  <c r="AB44" i="1"/>
  <c r="AB80" i="1"/>
  <c r="AB395" i="1"/>
  <c r="AB359" i="1"/>
  <c r="AB17" i="1"/>
  <c r="AC17" i="1" s="1"/>
  <c r="AB107" i="1"/>
  <c r="AB422" i="1"/>
  <c r="AB386" i="1"/>
  <c r="AB314" i="1"/>
  <c r="AB458" i="1"/>
  <c r="AB440" i="1"/>
  <c r="AB224" i="1"/>
  <c r="AB296" i="1"/>
  <c r="AB269" i="1"/>
  <c r="AB170" i="1"/>
  <c r="AB350" i="1"/>
  <c r="AB116" i="1"/>
  <c r="AB503" i="1"/>
  <c r="AB197" i="1"/>
  <c r="AB206" i="1"/>
  <c r="AB89" i="1"/>
  <c r="AB413" i="1"/>
  <c r="AB431" i="1"/>
  <c r="AB476" i="1"/>
  <c r="AB53" i="1"/>
  <c r="AB242" i="1"/>
  <c r="AB98" i="1"/>
  <c r="AB332" i="1"/>
  <c r="AB512" i="1"/>
  <c r="P20" i="1"/>
  <c r="L21" i="1"/>
  <c r="AB539" i="1"/>
  <c r="AB557" i="1"/>
  <c r="AB575" i="1"/>
  <c r="AB593" i="1"/>
  <c r="AB611" i="1"/>
  <c r="AB629" i="1"/>
  <c r="AB647" i="1"/>
  <c r="AB665" i="1"/>
  <c r="AB683" i="1"/>
  <c r="AB701" i="1"/>
  <c r="AB719" i="1"/>
  <c r="AB737" i="1"/>
  <c r="AB755" i="1"/>
  <c r="AB773" i="1"/>
  <c r="AB791" i="1"/>
  <c r="AB809" i="1"/>
  <c r="AB827" i="1"/>
  <c r="AB845" i="1"/>
  <c r="AB863" i="1"/>
  <c r="AB881" i="1"/>
  <c r="AB899" i="1"/>
  <c r="AB917" i="1"/>
  <c r="AB935" i="1"/>
  <c r="AB953" i="1"/>
  <c r="AB971" i="1"/>
  <c r="AB1007" i="1"/>
  <c r="AB980" i="1"/>
  <c r="AB998" i="1"/>
  <c r="AB989" i="1"/>
  <c r="AB548" i="1"/>
  <c r="AB566" i="1"/>
  <c r="AB584" i="1"/>
  <c r="AB602" i="1"/>
  <c r="AB620" i="1"/>
  <c r="AB638" i="1"/>
  <c r="AB656" i="1"/>
  <c r="AB674" i="1"/>
  <c r="AB692" i="1"/>
  <c r="AB710" i="1"/>
  <c r="AB728" i="1"/>
  <c r="AB746" i="1"/>
  <c r="AB764" i="1"/>
  <c r="AB782" i="1"/>
  <c r="AB800" i="1"/>
  <c r="AB818" i="1"/>
  <c r="AB836" i="1"/>
  <c r="AB854" i="1"/>
  <c r="AB872" i="1"/>
  <c r="AB890" i="1"/>
  <c r="AB908" i="1"/>
  <c r="AB926" i="1"/>
  <c r="AB944" i="1"/>
  <c r="AB962" i="1"/>
  <c r="AB323" i="1"/>
  <c r="AB449" i="1"/>
  <c r="AB233" i="1"/>
  <c r="AB404" i="1"/>
  <c r="AD16" i="1"/>
  <c r="AE16" i="1"/>
  <c r="AB1071" i="1" l="1"/>
  <c r="AB1080" i="1"/>
  <c r="AB1017" i="1"/>
  <c r="AB1035" i="1"/>
  <c r="AB1053" i="1"/>
  <c r="AB1089" i="1"/>
  <c r="AB1026" i="1"/>
  <c r="AB1044" i="1"/>
  <c r="AB1062" i="1"/>
  <c r="AB135" i="1"/>
  <c r="AB27" i="1"/>
  <c r="AB63" i="1"/>
  <c r="AB468" i="1"/>
  <c r="AB495" i="1"/>
  <c r="AB306" i="1"/>
  <c r="AB432" i="1"/>
  <c r="AB108" i="1"/>
  <c r="AB441" i="1"/>
  <c r="AB180" i="1"/>
  <c r="AB531" i="1"/>
  <c r="AB270" i="1"/>
  <c r="AB414" i="1"/>
  <c r="AB207" i="1"/>
  <c r="AB423" i="1"/>
  <c r="AB189" i="1"/>
  <c r="AB216" i="1"/>
  <c r="AB36" i="1"/>
  <c r="AB279" i="1"/>
  <c r="AB81" i="1"/>
  <c r="AB459" i="1"/>
  <c r="AB117" i="1"/>
  <c r="AB126" i="1"/>
  <c r="AB153" i="1"/>
  <c r="AB171" i="1"/>
  <c r="AB324" i="1"/>
  <c r="AB72" i="1"/>
  <c r="AB450" i="1"/>
  <c r="AB225" i="1"/>
  <c r="AB504" i="1"/>
  <c r="AB243" i="1"/>
  <c r="AB513" i="1"/>
  <c r="AB333" i="1"/>
  <c r="AB477" i="1"/>
  <c r="AB351" i="1"/>
  <c r="AB234" i="1"/>
  <c r="AB396" i="1"/>
  <c r="AB405" i="1"/>
  <c r="AB54" i="1"/>
  <c r="AB45" i="1"/>
  <c r="AB315" i="1"/>
  <c r="AB486" i="1"/>
  <c r="AB360" i="1"/>
  <c r="AB342" i="1"/>
  <c r="AB378" i="1"/>
  <c r="AB90" i="1"/>
  <c r="AB252" i="1"/>
  <c r="AB297" i="1"/>
  <c r="AB144" i="1"/>
  <c r="AB522" i="1"/>
  <c r="AB198" i="1"/>
  <c r="AB18" i="1"/>
  <c r="AC18" i="1" s="1"/>
  <c r="AB99" i="1"/>
  <c r="AB288" i="1"/>
  <c r="AB162" i="1"/>
  <c r="P21" i="1"/>
  <c r="AA5" i="1" s="1"/>
  <c r="L32" i="1" s="1"/>
  <c r="AB387" i="1"/>
  <c r="AB369" i="1"/>
  <c r="AB261" i="1"/>
  <c r="AB549" i="1"/>
  <c r="AB567" i="1"/>
  <c r="AB585" i="1"/>
  <c r="AB603" i="1"/>
  <c r="AB621" i="1"/>
  <c r="AB639" i="1"/>
  <c r="AB657" i="1"/>
  <c r="AB675" i="1"/>
  <c r="AB693" i="1"/>
  <c r="AB711" i="1"/>
  <c r="AB729" i="1"/>
  <c r="AB747" i="1"/>
  <c r="AB765" i="1"/>
  <c r="AB783" i="1"/>
  <c r="AB801" i="1"/>
  <c r="AB819" i="1"/>
  <c r="AB837" i="1"/>
  <c r="AB855" i="1"/>
  <c r="AB873" i="1"/>
  <c r="AB891" i="1"/>
  <c r="AB909" i="1"/>
  <c r="AB927" i="1"/>
  <c r="AB945" i="1"/>
  <c r="AB963" i="1"/>
  <c r="AB981" i="1"/>
  <c r="AB999" i="1"/>
  <c r="AB990" i="1"/>
  <c r="AB540" i="1"/>
  <c r="AB558" i="1"/>
  <c r="AB576" i="1"/>
  <c r="AB594" i="1"/>
  <c r="AB612" i="1"/>
  <c r="AB630" i="1"/>
  <c r="AB648" i="1"/>
  <c r="AB666" i="1"/>
  <c r="AB684" i="1"/>
  <c r="AB702" i="1"/>
  <c r="AB720" i="1"/>
  <c r="AB738" i="1"/>
  <c r="AB756" i="1"/>
  <c r="AB774" i="1"/>
  <c r="AB792" i="1"/>
  <c r="AB810" i="1"/>
  <c r="AB828" i="1"/>
  <c r="AB846" i="1"/>
  <c r="AB864" i="1"/>
  <c r="AB882" i="1"/>
  <c r="AB900" i="1"/>
  <c r="AB918" i="1"/>
  <c r="AB936" i="1"/>
  <c r="AB954" i="1"/>
  <c r="AB972" i="1"/>
  <c r="AB1008" i="1"/>
  <c r="AE17" i="1"/>
  <c r="AD17" i="1"/>
  <c r="AA6" i="1" l="1"/>
  <c r="L34" i="1" s="1"/>
  <c r="AC19" i="1"/>
  <c r="AE18" i="1"/>
  <c r="AD18" i="1"/>
  <c r="AE7" i="1" l="1"/>
  <c r="AC20" i="1"/>
  <c r="AD19" i="1"/>
  <c r="AE19" i="1"/>
  <c r="L36" i="1" l="1"/>
  <c r="L24" i="1"/>
  <c r="AC21" i="1"/>
  <c r="AE20" i="1"/>
  <c r="AD20" i="1"/>
  <c r="AC22" i="1" l="1"/>
  <c r="AE21" i="1"/>
  <c r="AD21" i="1"/>
  <c r="AC23" i="1" l="1"/>
  <c r="AD22" i="1"/>
  <c r="AE22" i="1"/>
  <c r="AC24" i="1" l="1"/>
  <c r="AE23" i="1"/>
  <c r="AD23" i="1"/>
  <c r="AC25" i="1" l="1"/>
  <c r="AD24" i="1"/>
  <c r="AE24" i="1"/>
  <c r="AC26" i="1" l="1"/>
  <c r="AD25" i="1"/>
  <c r="AE25" i="1"/>
  <c r="AC27" i="1" l="1"/>
  <c r="AE26" i="1"/>
  <c r="AD26" i="1"/>
  <c r="AC28" i="1" l="1"/>
  <c r="AD27" i="1"/>
  <c r="AE27" i="1"/>
  <c r="AC29" i="1" l="1"/>
  <c r="AD28" i="1"/>
  <c r="AE28" i="1"/>
  <c r="AC30" i="1" l="1"/>
  <c r="AE29" i="1"/>
  <c r="AD29" i="1"/>
  <c r="AC31" i="1" l="1"/>
  <c r="AD30" i="1"/>
  <c r="AE30" i="1"/>
  <c r="AC32" i="1" l="1"/>
  <c r="AD31" i="1"/>
  <c r="AE31" i="1"/>
  <c r="AC33" i="1" l="1"/>
  <c r="AE32" i="1"/>
  <c r="AD32" i="1"/>
  <c r="AC34" i="1" l="1"/>
  <c r="AD33" i="1"/>
  <c r="AE33" i="1"/>
  <c r="AC35" i="1" l="1"/>
  <c r="AD34" i="1"/>
  <c r="AE34" i="1"/>
  <c r="AC36" i="1" l="1"/>
  <c r="AE35" i="1"/>
  <c r="AD35" i="1"/>
  <c r="AC37" i="1" l="1"/>
  <c r="AD36" i="1"/>
  <c r="AE36" i="1"/>
  <c r="AC38" i="1" l="1"/>
  <c r="AD37" i="1"/>
  <c r="AE37" i="1"/>
  <c r="AC39" i="1" l="1"/>
  <c r="AE38" i="1"/>
  <c r="AD38" i="1"/>
  <c r="AC40" i="1" l="1"/>
  <c r="AD39" i="1"/>
  <c r="AE39" i="1"/>
  <c r="AC41" i="1" l="1"/>
  <c r="AD40" i="1"/>
  <c r="AE40" i="1"/>
  <c r="AC42" i="1" l="1"/>
  <c r="AD41" i="1"/>
  <c r="AE41" i="1"/>
  <c r="AC43" i="1" l="1"/>
  <c r="AD42" i="1"/>
  <c r="AE42" i="1"/>
  <c r="AC44" i="1" l="1"/>
  <c r="AD43" i="1"/>
  <c r="AE43" i="1"/>
  <c r="AC45" i="1" l="1"/>
  <c r="AE44" i="1"/>
  <c r="AD44" i="1"/>
  <c r="AC46" i="1" l="1"/>
  <c r="AD45" i="1"/>
  <c r="AE45" i="1"/>
  <c r="AC47" i="1" l="1"/>
  <c r="AD46" i="1"/>
  <c r="AE46" i="1"/>
  <c r="AC48" i="1" l="1"/>
  <c r="AE47" i="1"/>
  <c r="AD47" i="1"/>
  <c r="AC49" i="1" l="1"/>
  <c r="AD48" i="1"/>
  <c r="AE48" i="1"/>
  <c r="AC50" i="1" l="1"/>
  <c r="AD49" i="1"/>
  <c r="AE49" i="1"/>
  <c r="AC51" i="1" l="1"/>
  <c r="AE50" i="1"/>
  <c r="AD50" i="1"/>
  <c r="AC52" i="1" l="1"/>
  <c r="AD51" i="1"/>
  <c r="AE51" i="1"/>
  <c r="AC53" i="1" l="1"/>
  <c r="AD52" i="1"/>
  <c r="AE52" i="1"/>
  <c r="AC54" i="1" l="1"/>
  <c r="AE53" i="1"/>
  <c r="AD53" i="1"/>
  <c r="AC55" i="1" l="1"/>
  <c r="AD54" i="1"/>
  <c r="AE54" i="1"/>
  <c r="AC56" i="1" l="1"/>
  <c r="AD55" i="1"/>
  <c r="AE55" i="1"/>
  <c r="AC57" i="1" l="1"/>
  <c r="AE56" i="1"/>
  <c r="AD56" i="1"/>
  <c r="AC58" i="1" l="1"/>
  <c r="AD57" i="1"/>
  <c r="AE57" i="1"/>
  <c r="AC59" i="1" l="1"/>
  <c r="AD58" i="1"/>
  <c r="AE58" i="1"/>
  <c r="AC60" i="1" l="1"/>
  <c r="AE59" i="1"/>
  <c r="AD59" i="1"/>
  <c r="AC61" i="1" l="1"/>
  <c r="AE60" i="1"/>
  <c r="AD60" i="1"/>
  <c r="AC62" i="1" l="1"/>
  <c r="AD61" i="1"/>
  <c r="AE61" i="1"/>
  <c r="AC63" i="1" l="1"/>
  <c r="AE62" i="1"/>
  <c r="AD62" i="1"/>
  <c r="AC64" i="1" l="1"/>
  <c r="AD63" i="1"/>
  <c r="AE63" i="1"/>
  <c r="AC65" i="1" l="1"/>
  <c r="AD64" i="1"/>
  <c r="AE64" i="1"/>
  <c r="AC66" i="1" l="1"/>
  <c r="AE65" i="1"/>
  <c r="AD65" i="1"/>
  <c r="AC67" i="1" l="1"/>
  <c r="AE66" i="1"/>
  <c r="AD66" i="1"/>
  <c r="AC68" i="1" l="1"/>
  <c r="AD67" i="1"/>
  <c r="AE67" i="1"/>
  <c r="AC69" i="1" l="1"/>
  <c r="AE68" i="1"/>
  <c r="AD68" i="1"/>
  <c r="AC70" i="1" l="1"/>
  <c r="AD69" i="1"/>
  <c r="AE69" i="1"/>
  <c r="AC71" i="1" l="1"/>
  <c r="AD70" i="1"/>
  <c r="AE70" i="1"/>
  <c r="AC72" i="1" l="1"/>
  <c r="AE71" i="1"/>
  <c r="AD71" i="1"/>
  <c r="AC73" i="1" l="1"/>
  <c r="AD72" i="1"/>
  <c r="AE72" i="1"/>
  <c r="AC74" i="1" l="1"/>
  <c r="AD73" i="1"/>
  <c r="AE73" i="1"/>
  <c r="AC75" i="1" l="1"/>
  <c r="AE74" i="1"/>
  <c r="AD74" i="1"/>
  <c r="AC76" i="1" l="1"/>
  <c r="AE75" i="1"/>
  <c r="AD75" i="1"/>
  <c r="AC77" i="1" l="1"/>
  <c r="AD76" i="1"/>
  <c r="AE76" i="1"/>
  <c r="AC78" i="1" l="1"/>
  <c r="AE77" i="1"/>
  <c r="AD77" i="1"/>
  <c r="AC79" i="1" l="1"/>
  <c r="AD78" i="1"/>
  <c r="AE78" i="1"/>
  <c r="AC80" i="1" l="1"/>
  <c r="AD79" i="1"/>
  <c r="AE79" i="1"/>
  <c r="AC81" i="1" l="1"/>
  <c r="AE80" i="1"/>
  <c r="AD80" i="1"/>
  <c r="AC82" i="1" l="1"/>
  <c r="AE81" i="1"/>
  <c r="AD81" i="1"/>
  <c r="AC83" i="1" l="1"/>
  <c r="AD82" i="1"/>
  <c r="AE82" i="1"/>
  <c r="AC84" i="1" l="1"/>
  <c r="AE83" i="1"/>
  <c r="AD83" i="1"/>
  <c r="AC85" i="1" l="1"/>
  <c r="AE84" i="1"/>
  <c r="AD84" i="1"/>
  <c r="AC86" i="1" l="1"/>
  <c r="AD85" i="1"/>
  <c r="AE85" i="1"/>
  <c r="AC87" i="1" l="1"/>
  <c r="AE86" i="1"/>
  <c r="AD86" i="1"/>
  <c r="AC88" i="1" l="1"/>
  <c r="AD87" i="1"/>
  <c r="AE87" i="1"/>
  <c r="AC89" i="1" l="1"/>
  <c r="AD88" i="1"/>
  <c r="AE88" i="1"/>
  <c r="AC90" i="1" l="1"/>
  <c r="AE89" i="1"/>
  <c r="AD89" i="1"/>
  <c r="AC91" i="1" l="1"/>
  <c r="AE90" i="1"/>
  <c r="AD90" i="1"/>
  <c r="AC92" i="1" l="1"/>
  <c r="AD91" i="1"/>
  <c r="AE91" i="1"/>
  <c r="AC93" i="1" l="1"/>
  <c r="AE92" i="1"/>
  <c r="AD92" i="1"/>
  <c r="AC94" i="1" l="1"/>
  <c r="AD93" i="1"/>
  <c r="AE93" i="1"/>
  <c r="AC95" i="1" l="1"/>
  <c r="AD94" i="1"/>
  <c r="AE94" i="1"/>
  <c r="AC96" i="1" l="1"/>
  <c r="AD95" i="1"/>
  <c r="AE95" i="1"/>
  <c r="AC97" i="1" l="1"/>
  <c r="AD96" i="1"/>
  <c r="AE96" i="1"/>
  <c r="AC98" i="1" l="1"/>
  <c r="AD97" i="1"/>
  <c r="AE97" i="1"/>
  <c r="AC99" i="1" l="1"/>
  <c r="AE98" i="1"/>
  <c r="AD98" i="1"/>
  <c r="AC100" i="1" l="1"/>
  <c r="AE99" i="1"/>
  <c r="AD99" i="1"/>
  <c r="AC101" i="1" l="1"/>
  <c r="AD100" i="1"/>
  <c r="AE100" i="1"/>
  <c r="AC102" i="1" l="1"/>
  <c r="AE101" i="1"/>
  <c r="AD101" i="1"/>
  <c r="AC103" i="1" l="1"/>
  <c r="AE102" i="1"/>
  <c r="AD102" i="1"/>
  <c r="AC104" i="1" l="1"/>
  <c r="AD103" i="1"/>
  <c r="AE103" i="1"/>
  <c r="AC105" i="1" l="1"/>
  <c r="AE104" i="1"/>
  <c r="AD104" i="1"/>
  <c r="AC106" i="1" l="1"/>
  <c r="AD105" i="1"/>
  <c r="AE105" i="1"/>
  <c r="AC107" i="1" l="1"/>
  <c r="AD106" i="1"/>
  <c r="AE106" i="1"/>
  <c r="AC108" i="1" l="1"/>
  <c r="AD107" i="1"/>
  <c r="AE107" i="1"/>
  <c r="AC109" i="1" l="1"/>
  <c r="AE108" i="1"/>
  <c r="AD108" i="1"/>
  <c r="AC110" i="1" l="1"/>
  <c r="AC111" i="1" s="1"/>
  <c r="AD109" i="1"/>
  <c r="AE109" i="1"/>
  <c r="AD111" i="1" l="1"/>
  <c r="AC112" i="1"/>
  <c r="AE111" i="1"/>
  <c r="AE110" i="1"/>
  <c r="AD110" i="1"/>
  <c r="AC113" i="1" l="1"/>
  <c r="AE112" i="1"/>
  <c r="AD112" i="1"/>
  <c r="AD113" i="1" l="1"/>
  <c r="AC114" i="1"/>
  <c r="AE113" i="1"/>
  <c r="AD114" i="1" l="1"/>
  <c r="AC115" i="1"/>
  <c r="AE114" i="1"/>
  <c r="AD115" i="1" l="1"/>
  <c r="AC116" i="1"/>
  <c r="AE115" i="1"/>
  <c r="AD116" i="1" l="1"/>
  <c r="AC117" i="1"/>
  <c r="AE116" i="1"/>
  <c r="AD117" i="1" l="1"/>
  <c r="AE117" i="1"/>
  <c r="AC118" i="1"/>
  <c r="AD118" i="1" l="1"/>
  <c r="AC119" i="1"/>
  <c r="AE118" i="1"/>
  <c r="AC120" i="1" l="1"/>
  <c r="AD119" i="1"/>
  <c r="AE119" i="1"/>
  <c r="AD120" i="1" l="1"/>
  <c r="AE120" i="1"/>
  <c r="AC121" i="1"/>
  <c r="AE121" i="1" l="1"/>
  <c r="AD121" i="1"/>
  <c r="AC122" i="1"/>
  <c r="AC123" i="1" l="1"/>
  <c r="AD122" i="1"/>
  <c r="AE122" i="1"/>
  <c r="AD123" i="1" l="1"/>
  <c r="AE123" i="1"/>
  <c r="AC124" i="1"/>
  <c r="AD124" i="1" l="1"/>
  <c r="AC125" i="1"/>
  <c r="AE124" i="1"/>
  <c r="AD125" i="1" l="1"/>
  <c r="AC126" i="1"/>
  <c r="AE125" i="1"/>
  <c r="AE126" i="1" l="1"/>
  <c r="AC127" i="1"/>
  <c r="AD126" i="1"/>
  <c r="AD127" i="1" l="1"/>
  <c r="AE127" i="1"/>
  <c r="AC128" i="1"/>
  <c r="AD128" i="1" l="1"/>
  <c r="AC129" i="1"/>
  <c r="AE128" i="1"/>
  <c r="AD129" i="1" l="1"/>
  <c r="AE129" i="1"/>
  <c r="AC130" i="1"/>
  <c r="AC131" i="1" l="1"/>
  <c r="AD130" i="1"/>
  <c r="AE130" i="1"/>
  <c r="AD131" i="1" l="1"/>
  <c r="AE131" i="1"/>
  <c r="AC132" i="1"/>
  <c r="AD132" i="1" l="1"/>
  <c r="AE132" i="1"/>
  <c r="AC133" i="1"/>
  <c r="AC134" i="1" l="1"/>
  <c r="AD133" i="1"/>
  <c r="AE133" i="1"/>
  <c r="AC135" i="1" l="1"/>
  <c r="AD134" i="1"/>
  <c r="AE134" i="1"/>
  <c r="AD135" i="1" l="1"/>
  <c r="AE135" i="1"/>
  <c r="AC136" i="1"/>
  <c r="AC137" i="1" l="1"/>
  <c r="AE136" i="1"/>
  <c r="AD136" i="1"/>
  <c r="AD137" i="1" l="1"/>
  <c r="AE137" i="1"/>
  <c r="AC138" i="1"/>
  <c r="AD138" i="1" l="1"/>
  <c r="AC139" i="1"/>
  <c r="AE138" i="1"/>
  <c r="AC140" i="1" l="1"/>
  <c r="AD139" i="1"/>
  <c r="AE139" i="1"/>
  <c r="AD140" i="1" l="1"/>
  <c r="AE140" i="1"/>
  <c r="AC141" i="1"/>
  <c r="AD141" i="1" l="1"/>
  <c r="AC142" i="1"/>
  <c r="AE141" i="1"/>
  <c r="AC143" i="1" l="1"/>
  <c r="AD142" i="1"/>
  <c r="AE142" i="1"/>
  <c r="AD143" i="1" l="1"/>
  <c r="AE143" i="1"/>
  <c r="AC144" i="1"/>
  <c r="AD144" i="1" l="1"/>
  <c r="AE144" i="1"/>
  <c r="AC145" i="1"/>
  <c r="AC146" i="1" l="1"/>
  <c r="AE145" i="1"/>
  <c r="AD145" i="1"/>
  <c r="AD146" i="1" l="1"/>
  <c r="AC147" i="1"/>
  <c r="AE146" i="1"/>
  <c r="AD147" i="1" l="1"/>
  <c r="AE147" i="1"/>
  <c r="AC148" i="1"/>
  <c r="AC149" i="1" l="1"/>
  <c r="AD148" i="1"/>
  <c r="AE148" i="1"/>
  <c r="AD149" i="1" l="1"/>
  <c r="AC150" i="1"/>
  <c r="AE149" i="1"/>
  <c r="AD150" i="1" l="1"/>
  <c r="AE150" i="1"/>
  <c r="AC151" i="1"/>
  <c r="AC152" i="1" l="1"/>
  <c r="AE151" i="1"/>
  <c r="AD151" i="1"/>
  <c r="AD152" i="1" l="1"/>
  <c r="AC153" i="1"/>
  <c r="AE152" i="1"/>
  <c r="AD153" i="1" l="1"/>
  <c r="AE153" i="1"/>
  <c r="AC154" i="1"/>
  <c r="AC155" i="1" l="1"/>
  <c r="AE154" i="1"/>
  <c r="AD154" i="1"/>
  <c r="AD155" i="1" l="1"/>
  <c r="AE155" i="1"/>
  <c r="AC156" i="1"/>
  <c r="AD156" i="1" l="1"/>
  <c r="AE156" i="1"/>
  <c r="AC157" i="1"/>
  <c r="AC158" i="1" l="1"/>
  <c r="AD157" i="1"/>
  <c r="AE157" i="1"/>
  <c r="AD158" i="1" l="1"/>
  <c r="AC159" i="1"/>
  <c r="AE158" i="1"/>
  <c r="AD159" i="1" l="1"/>
  <c r="AE159" i="1"/>
  <c r="AC160" i="1"/>
  <c r="AC161" i="1" l="1"/>
  <c r="AE160" i="1"/>
  <c r="AD160" i="1"/>
  <c r="AD161" i="1" l="1"/>
  <c r="AE161" i="1"/>
  <c r="AC162" i="1"/>
  <c r="AD162" i="1" l="1"/>
  <c r="AC163" i="1"/>
  <c r="AE162" i="1"/>
  <c r="AC164" i="1" l="1"/>
  <c r="AE163" i="1"/>
  <c r="AD163" i="1"/>
  <c r="AD164" i="1" l="1"/>
  <c r="AE164" i="1"/>
  <c r="AC165" i="1"/>
  <c r="AD165" i="1" l="1"/>
  <c r="AE165" i="1"/>
  <c r="AC166" i="1"/>
  <c r="AC167" i="1" l="1"/>
  <c r="AD166" i="1"/>
  <c r="AE166" i="1"/>
  <c r="AD167" i="1" l="1"/>
  <c r="AE167" i="1"/>
  <c r="AC168" i="1"/>
  <c r="AD168" i="1" l="1"/>
  <c r="AE168" i="1"/>
  <c r="AC169" i="1"/>
  <c r="AC170" i="1" l="1"/>
  <c r="AE169" i="1"/>
  <c r="AD169" i="1"/>
  <c r="AD170" i="1" l="1"/>
  <c r="AE170" i="1"/>
  <c r="AC171" i="1"/>
  <c r="AD171" i="1" l="1"/>
  <c r="AE171" i="1"/>
  <c r="AC172" i="1"/>
  <c r="AC173" i="1" l="1"/>
  <c r="AE172" i="1"/>
  <c r="AD172" i="1"/>
  <c r="AD173" i="1" l="1"/>
  <c r="AE173" i="1"/>
  <c r="AC174" i="1"/>
  <c r="AD174" i="1" l="1"/>
  <c r="AE174" i="1"/>
  <c r="AC175" i="1"/>
  <c r="AC176" i="1" l="1"/>
  <c r="AD175" i="1"/>
  <c r="AE175" i="1"/>
  <c r="AD176" i="1" l="1"/>
  <c r="AE176" i="1"/>
  <c r="AC177" i="1"/>
  <c r="AD177" i="1" l="1"/>
  <c r="AE177" i="1"/>
  <c r="AC178" i="1"/>
  <c r="AC179" i="1" l="1"/>
  <c r="AE178" i="1"/>
  <c r="AD178" i="1"/>
  <c r="AD179" i="1" l="1"/>
  <c r="AE179" i="1"/>
  <c r="AC180" i="1"/>
  <c r="AD180" i="1" l="1"/>
  <c r="AE180" i="1"/>
  <c r="AC181" i="1"/>
  <c r="AD181" i="1" l="1"/>
  <c r="AE181" i="1"/>
  <c r="AC182" i="1"/>
  <c r="AD182" i="1" l="1"/>
  <c r="AC183" i="1"/>
  <c r="AE182" i="1"/>
  <c r="AD183" i="1" l="1"/>
  <c r="AE183" i="1"/>
  <c r="AC184" i="1"/>
  <c r="AC185" i="1" l="1"/>
  <c r="AD184" i="1"/>
  <c r="AE184" i="1"/>
  <c r="AD185" i="1" l="1"/>
  <c r="AE185" i="1"/>
  <c r="AC186" i="1"/>
  <c r="AD186" i="1" l="1"/>
  <c r="AE186" i="1"/>
  <c r="AC187" i="1"/>
  <c r="AC188" i="1" l="1"/>
  <c r="AD187" i="1"/>
  <c r="AE187" i="1"/>
  <c r="AD188" i="1" l="1"/>
  <c r="AC189" i="1"/>
  <c r="AE188" i="1"/>
  <c r="AD189" i="1" l="1"/>
  <c r="AE189" i="1"/>
  <c r="AC190" i="1"/>
  <c r="AC191" i="1" l="1"/>
  <c r="AE190" i="1"/>
  <c r="AD190" i="1"/>
  <c r="AD191" i="1" l="1"/>
  <c r="AE191" i="1"/>
  <c r="AC192" i="1"/>
  <c r="AE192" i="1" l="1"/>
  <c r="AC193" i="1"/>
  <c r="AD192" i="1"/>
  <c r="AC194" i="1" l="1"/>
  <c r="AD193" i="1"/>
  <c r="AE193" i="1"/>
  <c r="AD194" i="1" l="1"/>
  <c r="AE194" i="1"/>
  <c r="AC195" i="1"/>
  <c r="AD195" i="1" l="1"/>
  <c r="AC196" i="1"/>
  <c r="AE195" i="1"/>
  <c r="AC197" i="1" l="1"/>
  <c r="AD196" i="1"/>
  <c r="AE196" i="1"/>
  <c r="AE197" i="1" l="1"/>
  <c r="AC198" i="1"/>
  <c r="AD197" i="1"/>
  <c r="AD198" i="1" l="1"/>
  <c r="AE198" i="1"/>
  <c r="AC199" i="1"/>
  <c r="AC200" i="1" l="1"/>
  <c r="AD199" i="1"/>
  <c r="AE199" i="1"/>
  <c r="AD200" i="1" l="1"/>
  <c r="AC201" i="1"/>
  <c r="AE200" i="1"/>
  <c r="AD201" i="1" l="1"/>
  <c r="AE201" i="1"/>
  <c r="AC202" i="1"/>
  <c r="AC203" i="1" l="1"/>
  <c r="AD202" i="1"/>
  <c r="AE202" i="1"/>
  <c r="AD203" i="1" l="1"/>
  <c r="AE203" i="1"/>
  <c r="AC204" i="1"/>
  <c r="AD204" i="1" l="1"/>
  <c r="AE204" i="1"/>
  <c r="AC205" i="1"/>
  <c r="AC206" i="1" l="1"/>
  <c r="AD205" i="1"/>
  <c r="AE205" i="1"/>
  <c r="AD206" i="1" l="1"/>
  <c r="AE206" i="1"/>
  <c r="AC207" i="1"/>
  <c r="AD207" i="1" l="1"/>
  <c r="AE207" i="1"/>
  <c r="AC208" i="1"/>
  <c r="AC209" i="1" l="1"/>
  <c r="AD208" i="1"/>
  <c r="AE208" i="1"/>
  <c r="AD209" i="1" l="1"/>
  <c r="AE209" i="1"/>
  <c r="AC210" i="1"/>
  <c r="AD210" i="1" l="1"/>
  <c r="AE210" i="1"/>
  <c r="AC211" i="1"/>
  <c r="AD211" i="1" l="1"/>
  <c r="AC212" i="1"/>
  <c r="AE211" i="1"/>
  <c r="AE212" i="1" l="1"/>
  <c r="AC213" i="1"/>
  <c r="AD212" i="1"/>
  <c r="AD213" i="1" l="1"/>
  <c r="AE213" i="1"/>
  <c r="AC214" i="1"/>
  <c r="AC215" i="1" l="1"/>
  <c r="AD214" i="1"/>
  <c r="AE214" i="1"/>
  <c r="AD215" i="1" l="1"/>
  <c r="AE215" i="1"/>
  <c r="AC216" i="1"/>
  <c r="AD216" i="1" l="1"/>
  <c r="AE216" i="1"/>
  <c r="AC217" i="1"/>
  <c r="AD217" i="1" l="1"/>
  <c r="AE217" i="1"/>
  <c r="AC218" i="1"/>
  <c r="AD218" i="1" l="1"/>
  <c r="AC219" i="1"/>
  <c r="AE218" i="1"/>
  <c r="AD219" i="1" l="1"/>
  <c r="AE219" i="1"/>
  <c r="AC220" i="1"/>
  <c r="AD220" i="1" l="1"/>
  <c r="AE220" i="1"/>
  <c r="AC221" i="1"/>
  <c r="AE221" i="1" l="1"/>
  <c r="AC222" i="1"/>
  <c r="AD221" i="1"/>
  <c r="AD222" i="1" l="1"/>
  <c r="AC223" i="1"/>
  <c r="AE222" i="1"/>
  <c r="AC224" i="1" l="1"/>
  <c r="AD223" i="1"/>
  <c r="AE223" i="1"/>
  <c r="AD224" i="1" l="1"/>
  <c r="AE224" i="1"/>
  <c r="AC225" i="1"/>
  <c r="AD225" i="1" l="1"/>
  <c r="AE225" i="1"/>
  <c r="AC226" i="1"/>
  <c r="AC227" i="1" s="1"/>
  <c r="AD227" i="1" l="1"/>
  <c r="AC228" i="1"/>
  <c r="AE227" i="1"/>
  <c r="AD226" i="1"/>
  <c r="AE226" i="1"/>
  <c r="AC229" i="1" l="1"/>
  <c r="AD228" i="1"/>
  <c r="AE228" i="1"/>
  <c r="AC230" i="1" l="1"/>
  <c r="AD229" i="1"/>
  <c r="AE229" i="1"/>
  <c r="AC231" i="1" l="1"/>
  <c r="AD230" i="1"/>
  <c r="AE230" i="1"/>
  <c r="AD231" i="1" l="1"/>
  <c r="AE231" i="1"/>
  <c r="AC232" i="1"/>
  <c r="AC233" i="1" l="1"/>
  <c r="AD232" i="1"/>
  <c r="AE232" i="1"/>
  <c r="AE233" i="1" l="1"/>
  <c r="AD233" i="1"/>
  <c r="AC234" i="1"/>
  <c r="AE234" i="1" l="1"/>
  <c r="AC235" i="1"/>
  <c r="AD234" i="1"/>
  <c r="AC236" i="1" l="1"/>
  <c r="AE235" i="1"/>
  <c r="AD235" i="1"/>
  <c r="AE236" i="1" l="1"/>
  <c r="AC237" i="1"/>
  <c r="AD236" i="1"/>
  <c r="AE237" i="1" l="1"/>
  <c r="AC238" i="1"/>
  <c r="AD237" i="1"/>
  <c r="AC239" i="1" l="1"/>
  <c r="AD238" i="1"/>
  <c r="AE238" i="1"/>
  <c r="AC240" i="1" l="1"/>
  <c r="AD239" i="1"/>
  <c r="AE239" i="1"/>
  <c r="AD240" i="1" l="1"/>
  <c r="AE240" i="1"/>
  <c r="AC241" i="1"/>
  <c r="AC242" i="1" l="1"/>
  <c r="AD241" i="1"/>
  <c r="AE241" i="1"/>
  <c r="AE242" i="1" l="1"/>
  <c r="AD242" i="1"/>
  <c r="AC243" i="1"/>
  <c r="AD243" i="1" l="1"/>
  <c r="AE243" i="1"/>
  <c r="AC244" i="1"/>
  <c r="AC245" i="1" l="1"/>
  <c r="AD244" i="1"/>
  <c r="AE244" i="1"/>
  <c r="AE245" i="1" l="1"/>
  <c r="AD245" i="1"/>
  <c r="AC246" i="1"/>
  <c r="AD246" i="1" l="1"/>
  <c r="AE246" i="1"/>
  <c r="AC247" i="1"/>
  <c r="AC248" i="1" l="1"/>
  <c r="AD247" i="1"/>
  <c r="AE247" i="1"/>
  <c r="AE248" i="1" l="1"/>
  <c r="AD248" i="1"/>
  <c r="AC249" i="1"/>
  <c r="AD249" i="1" l="1"/>
  <c r="AE249" i="1"/>
  <c r="AC250" i="1"/>
  <c r="AC251" i="1" l="1"/>
  <c r="AD250" i="1"/>
  <c r="AE250" i="1"/>
  <c r="AE251" i="1" l="1"/>
  <c r="AD251" i="1"/>
  <c r="AC252" i="1"/>
  <c r="AD252" i="1" l="1"/>
  <c r="AE252" i="1"/>
  <c r="AC253" i="1"/>
  <c r="AC254" i="1" l="1"/>
  <c r="AD253" i="1"/>
  <c r="AE253" i="1"/>
  <c r="AE254" i="1" l="1"/>
  <c r="AD254" i="1"/>
  <c r="AC255" i="1"/>
  <c r="AD255" i="1" l="1"/>
  <c r="AE255" i="1"/>
  <c r="AC256" i="1"/>
  <c r="AC257" i="1" l="1"/>
  <c r="AD256" i="1"/>
  <c r="AE256" i="1"/>
  <c r="AC258" i="1" l="1"/>
  <c r="AD257" i="1"/>
  <c r="AE257" i="1"/>
  <c r="AC259" i="1" l="1"/>
  <c r="AD258" i="1"/>
  <c r="AE258" i="1"/>
  <c r="AE259" i="1" l="1"/>
  <c r="AD259" i="1"/>
  <c r="AC260" i="1"/>
  <c r="AC261" i="1" l="1"/>
  <c r="AD260" i="1"/>
  <c r="AE260" i="1"/>
  <c r="AC262" i="1" l="1"/>
  <c r="AD261" i="1"/>
  <c r="AE261" i="1"/>
  <c r="AC263" i="1" l="1"/>
  <c r="AD262" i="1"/>
  <c r="AE262" i="1"/>
  <c r="AE263" i="1" l="1"/>
  <c r="AD263" i="1"/>
  <c r="AC264" i="1"/>
  <c r="AD264" i="1" l="1"/>
  <c r="AE264" i="1"/>
  <c r="AC265" i="1"/>
  <c r="AC266" i="1" l="1"/>
  <c r="AD265" i="1"/>
  <c r="AE265" i="1"/>
  <c r="AE266" i="1" l="1"/>
  <c r="AD266" i="1"/>
  <c r="AC267" i="1"/>
  <c r="AD267" i="1" l="1"/>
  <c r="AE267" i="1"/>
  <c r="AC268" i="1"/>
  <c r="AC269" i="1" l="1"/>
  <c r="AD268" i="1"/>
  <c r="AE268" i="1"/>
  <c r="AE269" i="1" l="1"/>
  <c r="AD269" i="1"/>
  <c r="AC270" i="1"/>
  <c r="AD270" i="1" l="1"/>
  <c r="AE270" i="1"/>
  <c r="AC271" i="1"/>
  <c r="AC272" i="1" l="1"/>
  <c r="AD271" i="1"/>
  <c r="AE271" i="1"/>
  <c r="AE272" i="1" l="1"/>
  <c r="AD272" i="1"/>
  <c r="AC273" i="1"/>
  <c r="AD273" i="1" l="1"/>
  <c r="AE273" i="1"/>
  <c r="AC274" i="1"/>
  <c r="AC275" i="1" l="1"/>
  <c r="AD274" i="1"/>
  <c r="AE274" i="1"/>
  <c r="AE275" i="1" l="1"/>
  <c r="AD275" i="1"/>
  <c r="AC276" i="1"/>
  <c r="AD276" i="1" l="1"/>
  <c r="AE276" i="1"/>
  <c r="AC277" i="1"/>
  <c r="AC278" i="1" l="1"/>
  <c r="AD277" i="1"/>
  <c r="AE277" i="1"/>
  <c r="AE278" i="1" l="1"/>
  <c r="AD278" i="1"/>
  <c r="AC279" i="1"/>
  <c r="AD279" i="1" l="1"/>
  <c r="AE279" i="1"/>
  <c r="AC280" i="1"/>
  <c r="AC281" i="1" l="1"/>
  <c r="AD280" i="1"/>
  <c r="AE280" i="1"/>
  <c r="AE281" i="1" l="1"/>
  <c r="AD281" i="1"/>
  <c r="AC282" i="1"/>
  <c r="AD282" i="1" l="1"/>
  <c r="AC283" i="1"/>
  <c r="AE282" i="1"/>
  <c r="AC284" i="1" l="1"/>
  <c r="AD283" i="1"/>
  <c r="AE283" i="1"/>
  <c r="AE284" i="1" l="1"/>
  <c r="AD284" i="1"/>
  <c r="AC285" i="1"/>
  <c r="AD285" i="1" l="1"/>
  <c r="AE285" i="1"/>
  <c r="AC286" i="1"/>
  <c r="AC287" i="1" l="1"/>
  <c r="AD286" i="1"/>
  <c r="AE286" i="1"/>
  <c r="AE287" i="1" l="1"/>
  <c r="AD287" i="1"/>
  <c r="AC288" i="1"/>
  <c r="AD288" i="1" l="1"/>
  <c r="AE288" i="1"/>
  <c r="AC289" i="1"/>
  <c r="AC290" i="1" l="1"/>
  <c r="AD289" i="1"/>
  <c r="AE289" i="1"/>
  <c r="AE290" i="1" l="1"/>
  <c r="AD290" i="1"/>
  <c r="AC291" i="1"/>
  <c r="AD291" i="1" l="1"/>
  <c r="AE291" i="1"/>
  <c r="AC292" i="1"/>
  <c r="AC293" i="1" l="1"/>
  <c r="AD292" i="1"/>
  <c r="AE292" i="1"/>
  <c r="AE293" i="1" l="1"/>
  <c r="AD293" i="1"/>
  <c r="AC294" i="1"/>
  <c r="AD294" i="1" l="1"/>
  <c r="AE294" i="1"/>
  <c r="AC295" i="1"/>
  <c r="AC296" i="1" l="1"/>
  <c r="AD295" i="1"/>
  <c r="AE295" i="1"/>
  <c r="AE296" i="1" l="1"/>
  <c r="AD296" i="1"/>
  <c r="AC297" i="1"/>
  <c r="AD297" i="1" l="1"/>
  <c r="AE297" i="1"/>
  <c r="AC298" i="1"/>
  <c r="AC299" i="1" l="1"/>
  <c r="AD298" i="1"/>
  <c r="AE298" i="1"/>
  <c r="AE299" i="1" l="1"/>
  <c r="AD299" i="1"/>
  <c r="AC300" i="1"/>
  <c r="AD300" i="1" l="1"/>
  <c r="AE300" i="1"/>
  <c r="AC301" i="1"/>
  <c r="AC302" i="1" l="1"/>
  <c r="AD301" i="1"/>
  <c r="AE301" i="1"/>
  <c r="AE302" i="1" l="1"/>
  <c r="AD302" i="1"/>
  <c r="AC303" i="1"/>
  <c r="AD303" i="1" l="1"/>
  <c r="AC304" i="1"/>
  <c r="AE303" i="1"/>
  <c r="AC305" i="1" l="1"/>
  <c r="AE304" i="1"/>
  <c r="AD304" i="1"/>
  <c r="AE305" i="1" l="1"/>
  <c r="AD305" i="1"/>
  <c r="AC306" i="1"/>
  <c r="AD306" i="1" l="1"/>
  <c r="AC307" i="1"/>
  <c r="AE306" i="1"/>
  <c r="AD307" i="1" l="1"/>
  <c r="AE307" i="1"/>
  <c r="AC308" i="1"/>
  <c r="AE308" i="1" l="1"/>
  <c r="AC309" i="1"/>
  <c r="AD308" i="1"/>
  <c r="AD309" i="1" l="1"/>
  <c r="AE309" i="1"/>
  <c r="AC310" i="1"/>
  <c r="AD310" i="1" l="1"/>
  <c r="AC311" i="1"/>
  <c r="AE310" i="1"/>
  <c r="AE311" i="1" l="1"/>
  <c r="AC312" i="1"/>
  <c r="AD311" i="1"/>
  <c r="AD312" i="1" l="1"/>
  <c r="AC313" i="1"/>
  <c r="AE312" i="1"/>
  <c r="AD313" i="1" l="1"/>
  <c r="AC314" i="1"/>
  <c r="AE313" i="1"/>
  <c r="AE314" i="1" l="1"/>
  <c r="AD314" i="1"/>
  <c r="AC315" i="1"/>
  <c r="AD315" i="1" l="1"/>
  <c r="AC316" i="1"/>
  <c r="AE315" i="1"/>
  <c r="AD316" i="1" l="1"/>
  <c r="AE316" i="1"/>
  <c r="AC317" i="1"/>
  <c r="AD317" i="1" l="1"/>
  <c r="AC318" i="1"/>
  <c r="AE317" i="1"/>
  <c r="AC319" i="1" l="1"/>
  <c r="AE318" i="1"/>
  <c r="AD318" i="1"/>
  <c r="AD319" i="1" l="1"/>
  <c r="AC320" i="1"/>
  <c r="AE319" i="1"/>
  <c r="AE320" i="1" l="1"/>
  <c r="AD320" i="1"/>
  <c r="AC321" i="1"/>
  <c r="AD321" i="1" l="1"/>
  <c r="AC322" i="1"/>
  <c r="AE321" i="1"/>
  <c r="AE322" i="1" l="1"/>
  <c r="AC323" i="1"/>
  <c r="AD322" i="1"/>
  <c r="AD323" i="1" l="1"/>
  <c r="AC324" i="1"/>
  <c r="AE323" i="1"/>
  <c r="AC325" i="1" l="1"/>
  <c r="AE324" i="1"/>
  <c r="AD324" i="1"/>
  <c r="AC326" i="1" l="1"/>
  <c r="AD325" i="1"/>
  <c r="AE325" i="1"/>
  <c r="AE326" i="1" l="1"/>
  <c r="AC327" i="1"/>
  <c r="AD326" i="1"/>
  <c r="AD327" i="1" l="1"/>
  <c r="AC328" i="1"/>
  <c r="AE327" i="1"/>
  <c r="AD328" i="1" l="1"/>
  <c r="AC329" i="1"/>
  <c r="AE328" i="1"/>
  <c r="AE329" i="1" l="1"/>
  <c r="AD329" i="1"/>
  <c r="AC330" i="1"/>
  <c r="AD330" i="1" l="1"/>
  <c r="AC331" i="1"/>
  <c r="AE330" i="1"/>
  <c r="AD331" i="1" l="1"/>
  <c r="AC332" i="1"/>
  <c r="AE331" i="1"/>
  <c r="AE332" i="1" l="1"/>
  <c r="AD332" i="1"/>
  <c r="AC333" i="1"/>
  <c r="AD333" i="1" l="1"/>
  <c r="AE333" i="1"/>
  <c r="AC334" i="1"/>
  <c r="AD334" i="1" l="1"/>
  <c r="AE334" i="1"/>
  <c r="AC335" i="1"/>
  <c r="AE335" i="1" l="1"/>
  <c r="AD335" i="1"/>
  <c r="AC336" i="1"/>
  <c r="AD336" i="1" l="1"/>
  <c r="AC337" i="1"/>
  <c r="AE336" i="1"/>
  <c r="AD337" i="1" l="1"/>
  <c r="AE337" i="1"/>
  <c r="AC338" i="1"/>
  <c r="AE338" i="1" l="1"/>
  <c r="AD338" i="1"/>
  <c r="AC339" i="1"/>
  <c r="AD339" i="1" l="1"/>
  <c r="AC340" i="1"/>
  <c r="AE339" i="1"/>
  <c r="AC341" i="1" l="1"/>
  <c r="AE340" i="1"/>
  <c r="AD340" i="1"/>
  <c r="AE341" i="1" l="1"/>
  <c r="AD341" i="1"/>
  <c r="AC342" i="1"/>
  <c r="AD342" i="1" l="1"/>
  <c r="AC343" i="1"/>
  <c r="AE342" i="1"/>
  <c r="AD343" i="1" l="1"/>
  <c r="AC344" i="1"/>
  <c r="AE343" i="1"/>
  <c r="AE344" i="1" l="1"/>
  <c r="AC345" i="1"/>
  <c r="AD344" i="1"/>
  <c r="AD345" i="1" l="1"/>
  <c r="AC346" i="1"/>
  <c r="AE345" i="1"/>
  <c r="AD346" i="1" l="1"/>
  <c r="AE346" i="1"/>
  <c r="AC347" i="1"/>
  <c r="AC348" i="1" l="1"/>
  <c r="AD347" i="1"/>
  <c r="AE347" i="1"/>
  <c r="AD348" i="1" l="1"/>
  <c r="AE348" i="1"/>
  <c r="AC349" i="1"/>
  <c r="AC350" i="1" l="1"/>
  <c r="AE349" i="1"/>
  <c r="AD349" i="1"/>
  <c r="AE350" i="1" l="1"/>
  <c r="AD350" i="1"/>
  <c r="AC351" i="1"/>
  <c r="AD351" i="1" l="1"/>
  <c r="AC352" i="1"/>
  <c r="AE351" i="1"/>
  <c r="AC353" i="1" l="1"/>
  <c r="AD352" i="1"/>
  <c r="AE352" i="1"/>
  <c r="AC354" i="1" l="1"/>
  <c r="AE353" i="1"/>
  <c r="AD353" i="1"/>
  <c r="AD354" i="1" l="1"/>
  <c r="AC355" i="1"/>
  <c r="AE354" i="1"/>
  <c r="AD355" i="1" l="1"/>
  <c r="AC356" i="1"/>
  <c r="AE355" i="1"/>
  <c r="AE356" i="1" l="1"/>
  <c r="AC357" i="1"/>
  <c r="AD356" i="1"/>
  <c r="AE357" i="1" l="1"/>
  <c r="AC358" i="1"/>
  <c r="AD357" i="1"/>
  <c r="AD358" i="1" l="1"/>
  <c r="AE358" i="1"/>
  <c r="AC359" i="1"/>
  <c r="AE359" i="1" l="1"/>
  <c r="AC360" i="1"/>
  <c r="AD359" i="1"/>
  <c r="AC361" i="1" l="1"/>
  <c r="AE360" i="1"/>
  <c r="AD360" i="1"/>
  <c r="AD361" i="1" l="1"/>
  <c r="AE361" i="1"/>
  <c r="AC362" i="1"/>
  <c r="AE362" i="1" l="1"/>
  <c r="AC363" i="1"/>
  <c r="AD362" i="1"/>
  <c r="AC364" i="1" l="1"/>
  <c r="AD363" i="1"/>
  <c r="AE363" i="1"/>
  <c r="AE364" i="1" l="1"/>
  <c r="AC365" i="1"/>
  <c r="AD364" i="1"/>
  <c r="AC366" i="1" l="1"/>
  <c r="AD365" i="1"/>
  <c r="AE365" i="1"/>
  <c r="AE366" i="1" l="1"/>
  <c r="AD366" i="1"/>
  <c r="AC367" i="1"/>
  <c r="AD367" i="1" l="1"/>
  <c r="AC368" i="1"/>
  <c r="AE367" i="1"/>
  <c r="AE368" i="1" l="1"/>
  <c r="AD368" i="1"/>
  <c r="AC369" i="1"/>
  <c r="AC370" i="1" l="1"/>
  <c r="AE369" i="1"/>
  <c r="AD369" i="1"/>
  <c r="AD370" i="1" l="1"/>
  <c r="AC371" i="1"/>
  <c r="AE370" i="1"/>
  <c r="AC372" i="1" l="1"/>
  <c r="AD371" i="1"/>
  <c r="AE371" i="1"/>
  <c r="AC373" i="1" l="1"/>
  <c r="AD372" i="1"/>
  <c r="AE372" i="1"/>
  <c r="AC374" i="1" l="1"/>
  <c r="AD373" i="1"/>
  <c r="AE373" i="1"/>
  <c r="AC375" i="1" l="1"/>
  <c r="AD374" i="1"/>
  <c r="AE374" i="1"/>
  <c r="AE375" i="1" l="1"/>
  <c r="AD375" i="1"/>
  <c r="AC376" i="1"/>
  <c r="AE376" i="1" l="1"/>
  <c r="AC377" i="1"/>
  <c r="AD376" i="1"/>
  <c r="AD377" i="1" l="1"/>
  <c r="AC378" i="1"/>
  <c r="AE377" i="1"/>
  <c r="AC379" i="1" l="1"/>
  <c r="AE378" i="1"/>
  <c r="AD378" i="1"/>
  <c r="AD379" i="1" l="1"/>
  <c r="AE379" i="1"/>
  <c r="AC380" i="1"/>
  <c r="AE380" i="1" l="1"/>
  <c r="AC381" i="1"/>
  <c r="AD380" i="1"/>
  <c r="AC382" i="1" l="1"/>
  <c r="AD381" i="1"/>
  <c r="AE381" i="1"/>
  <c r="AD382" i="1" l="1"/>
  <c r="AE382" i="1"/>
  <c r="AC383" i="1"/>
  <c r="AE383" i="1" l="1"/>
  <c r="AC384" i="1"/>
  <c r="AD383" i="1"/>
  <c r="AC385" i="1" l="1"/>
  <c r="AE384" i="1"/>
  <c r="AD384" i="1"/>
  <c r="AC386" i="1" l="1"/>
  <c r="AD385" i="1"/>
  <c r="AE385" i="1"/>
  <c r="AE386" i="1" l="1"/>
  <c r="AD386" i="1"/>
  <c r="AC387" i="1"/>
  <c r="AC388" i="1" l="1"/>
  <c r="AE387" i="1"/>
  <c r="AD387" i="1"/>
  <c r="AD388" i="1" l="1"/>
  <c r="AE388" i="1"/>
  <c r="AC389" i="1"/>
  <c r="AE389" i="1" l="1"/>
  <c r="AC390" i="1"/>
  <c r="AD389" i="1"/>
  <c r="AC391" i="1" l="1"/>
  <c r="AD390" i="1"/>
  <c r="AE390" i="1"/>
  <c r="AD391" i="1" l="1"/>
  <c r="AC392" i="1"/>
  <c r="AE391" i="1"/>
  <c r="AE392" i="1" l="1"/>
  <c r="AC393" i="1"/>
  <c r="AD392" i="1"/>
  <c r="AC394" i="1" l="1"/>
  <c r="AE393" i="1"/>
  <c r="AD393" i="1"/>
  <c r="AD394" i="1" l="1"/>
  <c r="AE394" i="1"/>
  <c r="AC395" i="1"/>
  <c r="AE395" i="1" l="1"/>
  <c r="AD395" i="1"/>
  <c r="AC396" i="1"/>
  <c r="AC397" i="1" l="1"/>
  <c r="AE396" i="1"/>
  <c r="AD396" i="1"/>
  <c r="AD397" i="1" l="1"/>
  <c r="AC398" i="1"/>
  <c r="AE397" i="1"/>
  <c r="AE398" i="1" l="1"/>
  <c r="AC399" i="1"/>
  <c r="AD398" i="1"/>
  <c r="AC400" i="1" l="1"/>
  <c r="AD399" i="1"/>
  <c r="AE399" i="1"/>
  <c r="AD400" i="1" l="1"/>
  <c r="AC401" i="1"/>
  <c r="AE400" i="1"/>
  <c r="AE401" i="1" l="1"/>
  <c r="AC402" i="1"/>
  <c r="AD401" i="1"/>
  <c r="AC403" i="1" l="1"/>
  <c r="AE402" i="1"/>
  <c r="AD402" i="1"/>
  <c r="AD403" i="1" l="1"/>
  <c r="AE403" i="1"/>
  <c r="AC404" i="1"/>
  <c r="AE404" i="1" l="1"/>
  <c r="AD404" i="1"/>
  <c r="AC405" i="1"/>
  <c r="AC406" i="1" l="1"/>
  <c r="AE405" i="1"/>
  <c r="AD405" i="1"/>
  <c r="AD406" i="1" l="1"/>
  <c r="AE406" i="1"/>
  <c r="AC407" i="1"/>
  <c r="AE407" i="1" l="1"/>
  <c r="AC408" i="1"/>
  <c r="AD407" i="1"/>
  <c r="AC409" i="1" l="1"/>
  <c r="AD408" i="1"/>
  <c r="AE408" i="1"/>
  <c r="AD409" i="1" l="1"/>
  <c r="AE409" i="1"/>
  <c r="AC410" i="1"/>
  <c r="AE410" i="1" l="1"/>
  <c r="AC411" i="1"/>
  <c r="AD410" i="1"/>
  <c r="AC412" i="1" l="1"/>
  <c r="AE411" i="1"/>
  <c r="AD411" i="1"/>
  <c r="AC413" i="1" l="1"/>
  <c r="AD412" i="1"/>
  <c r="AE412" i="1"/>
  <c r="AE413" i="1" l="1"/>
  <c r="AD413" i="1"/>
  <c r="AC414" i="1"/>
  <c r="AC415" i="1" l="1"/>
  <c r="AE414" i="1"/>
  <c r="AD414" i="1"/>
  <c r="AD415" i="1" l="1"/>
  <c r="AE415" i="1"/>
  <c r="AC416" i="1"/>
  <c r="AE416" i="1" l="1"/>
  <c r="AC417" i="1"/>
  <c r="AD416" i="1"/>
  <c r="AC418" i="1" l="1"/>
  <c r="AD417" i="1"/>
  <c r="AE417" i="1"/>
  <c r="AD418" i="1" l="1"/>
  <c r="AE418" i="1"/>
  <c r="AC419" i="1"/>
  <c r="AE419" i="1" l="1"/>
  <c r="AC420" i="1"/>
  <c r="AD419" i="1"/>
  <c r="AC421" i="1" l="1"/>
  <c r="AE420" i="1"/>
  <c r="AD420" i="1"/>
  <c r="AD421" i="1" l="1"/>
  <c r="AE421" i="1"/>
  <c r="AC422" i="1"/>
  <c r="AE422" i="1" l="1"/>
  <c r="AD422" i="1"/>
  <c r="AC423" i="1"/>
  <c r="AC424" i="1" l="1"/>
  <c r="AE423" i="1"/>
  <c r="AD423" i="1"/>
  <c r="AD424" i="1" l="1"/>
  <c r="AC425" i="1"/>
  <c r="AE424" i="1"/>
  <c r="AE425" i="1" l="1"/>
  <c r="AC426" i="1"/>
  <c r="AD425" i="1"/>
  <c r="AC427" i="1" l="1"/>
  <c r="AD426" i="1"/>
  <c r="AE426" i="1"/>
  <c r="AD427" i="1" l="1"/>
  <c r="AC428" i="1"/>
  <c r="AE427" i="1"/>
  <c r="AE428" i="1" l="1"/>
  <c r="AC429" i="1"/>
  <c r="AD428" i="1"/>
  <c r="AC430" i="1" l="1"/>
  <c r="AE429" i="1"/>
  <c r="AD429" i="1"/>
  <c r="AD430" i="1" l="1"/>
  <c r="AE430" i="1"/>
  <c r="AC431" i="1"/>
  <c r="AE431" i="1" l="1"/>
  <c r="AD431" i="1"/>
  <c r="AC432" i="1"/>
  <c r="AC433" i="1" l="1"/>
  <c r="AE432" i="1"/>
  <c r="AD432" i="1"/>
  <c r="AD433" i="1" l="1"/>
  <c r="AE433" i="1"/>
  <c r="AC434" i="1"/>
  <c r="AE434" i="1" l="1"/>
  <c r="AC435" i="1"/>
  <c r="AD434" i="1"/>
  <c r="AC436" i="1" l="1"/>
  <c r="AD435" i="1"/>
  <c r="AE435" i="1"/>
  <c r="AD436" i="1" l="1"/>
  <c r="AE436" i="1"/>
  <c r="AC437" i="1"/>
  <c r="AE437" i="1" l="1"/>
  <c r="AC438" i="1"/>
  <c r="AD437" i="1"/>
  <c r="AC439" i="1" l="1"/>
  <c r="AE438" i="1"/>
  <c r="AD438" i="1"/>
  <c r="AC440" i="1" l="1"/>
  <c r="AD439" i="1"/>
  <c r="AE439" i="1"/>
  <c r="AE440" i="1" l="1"/>
  <c r="AD440" i="1"/>
  <c r="AC441" i="1"/>
  <c r="AC442" i="1" l="1"/>
  <c r="AE441" i="1"/>
  <c r="AD441" i="1"/>
  <c r="AD442" i="1" l="1"/>
  <c r="AE442" i="1"/>
  <c r="AC443" i="1"/>
  <c r="AE443" i="1" l="1"/>
  <c r="AC444" i="1"/>
  <c r="AD443" i="1"/>
  <c r="AC445" i="1" l="1"/>
  <c r="AD444" i="1"/>
  <c r="AE444" i="1"/>
  <c r="AD445" i="1" l="1"/>
  <c r="AE445" i="1"/>
  <c r="AC446" i="1"/>
  <c r="AE446" i="1" l="1"/>
  <c r="AC447" i="1"/>
  <c r="AD446" i="1"/>
  <c r="AC448" i="1" l="1"/>
  <c r="AE447" i="1"/>
  <c r="AD447" i="1"/>
  <c r="AE448" i="1" l="1"/>
  <c r="AD448" i="1"/>
  <c r="AC449" i="1"/>
  <c r="AE449" i="1" l="1"/>
  <c r="AC450" i="1"/>
  <c r="AD449" i="1"/>
  <c r="AC451" i="1" l="1"/>
  <c r="AE450" i="1"/>
  <c r="AD450" i="1"/>
  <c r="AD451" i="1" l="1"/>
  <c r="AC452" i="1"/>
  <c r="AE451" i="1"/>
  <c r="AE452" i="1" l="1"/>
  <c r="AD452" i="1"/>
  <c r="AC453" i="1"/>
  <c r="AC454" i="1" l="1"/>
  <c r="AE453" i="1"/>
  <c r="AD453" i="1"/>
  <c r="AD454" i="1" l="1"/>
  <c r="AC455" i="1"/>
  <c r="AE454" i="1"/>
  <c r="AC456" i="1" l="1"/>
  <c r="AE455" i="1"/>
  <c r="AD455" i="1"/>
  <c r="AD456" i="1" l="1"/>
  <c r="AE456" i="1"/>
  <c r="AC457" i="1"/>
  <c r="AD457" i="1" l="1"/>
  <c r="AC458" i="1"/>
  <c r="AE457" i="1"/>
  <c r="AC459" i="1" l="1"/>
  <c r="AD458" i="1"/>
  <c r="AE458" i="1"/>
  <c r="AD459" i="1" l="1"/>
  <c r="AE459" i="1"/>
  <c r="AC460" i="1"/>
  <c r="AD460" i="1" l="1"/>
  <c r="AE460" i="1"/>
  <c r="AC461" i="1"/>
  <c r="AC462" i="1" l="1"/>
  <c r="AD461" i="1"/>
  <c r="AE461" i="1"/>
  <c r="AD462" i="1" l="1"/>
  <c r="AE462" i="1"/>
  <c r="AC463" i="1"/>
  <c r="AD463" i="1" l="1"/>
  <c r="AC464" i="1"/>
  <c r="AE463" i="1"/>
  <c r="AD464" i="1" l="1"/>
  <c r="AE464" i="1"/>
  <c r="AC465" i="1"/>
  <c r="AD465" i="1" l="1"/>
  <c r="AE465" i="1"/>
  <c r="AC466" i="1"/>
  <c r="AD466" i="1" l="1"/>
  <c r="AE466" i="1"/>
  <c r="AC467" i="1"/>
  <c r="AD467" i="1" l="1"/>
  <c r="AC468" i="1"/>
  <c r="AE467" i="1"/>
  <c r="AD468" i="1" l="1"/>
  <c r="AC469" i="1"/>
  <c r="AE468" i="1"/>
  <c r="AD469" i="1" l="1"/>
  <c r="AE469" i="1"/>
  <c r="AC470" i="1"/>
  <c r="AC471" i="1" l="1"/>
  <c r="AD470" i="1"/>
  <c r="AE470" i="1"/>
  <c r="AD471" i="1" l="1"/>
  <c r="AE471" i="1"/>
  <c r="AC472" i="1"/>
  <c r="AD472" i="1" l="1"/>
  <c r="AE472" i="1"/>
  <c r="AC473" i="1"/>
  <c r="AD473" i="1" l="1"/>
  <c r="AE473" i="1"/>
  <c r="AC474" i="1"/>
  <c r="AD474" i="1" l="1"/>
  <c r="AE474" i="1"/>
  <c r="AC475" i="1"/>
  <c r="AD475" i="1" l="1"/>
  <c r="AC476" i="1"/>
  <c r="AE475" i="1"/>
  <c r="AE476" i="1" l="1"/>
  <c r="AC477" i="1"/>
  <c r="AD476" i="1"/>
  <c r="AE477" i="1" l="1"/>
  <c r="AC478" i="1"/>
  <c r="AD477" i="1"/>
  <c r="AD478" i="1" l="1"/>
  <c r="AE478" i="1"/>
  <c r="AC479" i="1"/>
  <c r="AD479" i="1" l="1"/>
  <c r="AE479" i="1"/>
  <c r="AC480" i="1"/>
  <c r="AC481" i="1" l="1"/>
  <c r="AD480" i="1"/>
  <c r="AE480" i="1"/>
  <c r="AD481" i="1" l="1"/>
  <c r="AE481" i="1"/>
  <c r="AC482" i="1"/>
  <c r="AE482" i="1" l="1"/>
  <c r="AD482" i="1"/>
  <c r="AC483" i="1"/>
  <c r="AC484" i="1" l="1"/>
  <c r="AD483" i="1"/>
  <c r="AE483" i="1"/>
  <c r="AD484" i="1" l="1"/>
  <c r="AE484" i="1"/>
  <c r="AC485" i="1"/>
  <c r="AC486" i="1" l="1"/>
  <c r="AD485" i="1"/>
  <c r="AE485" i="1"/>
  <c r="AD486" i="1" l="1"/>
  <c r="AC487" i="1"/>
  <c r="AE486" i="1"/>
  <c r="AD487" i="1" l="1"/>
  <c r="AE487" i="1"/>
  <c r="AC488" i="1"/>
  <c r="AC489" i="1" l="1"/>
  <c r="AD488" i="1"/>
  <c r="AE488" i="1"/>
  <c r="AE489" i="1" l="1"/>
  <c r="AC490" i="1"/>
  <c r="AD489" i="1"/>
  <c r="AD490" i="1" l="1"/>
  <c r="AC491" i="1"/>
  <c r="AE490" i="1"/>
  <c r="AE491" i="1" l="1"/>
  <c r="AC492" i="1"/>
  <c r="AD491" i="1"/>
  <c r="AD492" i="1" l="1"/>
  <c r="AC493" i="1"/>
  <c r="AE492" i="1"/>
  <c r="AD493" i="1" l="1"/>
  <c r="AC494" i="1"/>
  <c r="AE493" i="1"/>
  <c r="AD494" i="1" l="1"/>
  <c r="AC495" i="1"/>
  <c r="AE494" i="1"/>
  <c r="AC496" i="1" l="1"/>
  <c r="AD495" i="1"/>
  <c r="AE495" i="1"/>
  <c r="AE496" i="1" l="1"/>
  <c r="AC497" i="1"/>
  <c r="AD496" i="1"/>
  <c r="AE497" i="1" l="1"/>
  <c r="AC498" i="1"/>
  <c r="AD497" i="1"/>
  <c r="AD498" i="1" l="1"/>
  <c r="AE498" i="1"/>
  <c r="AC499" i="1"/>
  <c r="AD499" i="1" l="1"/>
  <c r="AC500" i="1"/>
  <c r="AE499" i="1"/>
  <c r="AD500" i="1" l="1"/>
  <c r="AE500" i="1"/>
  <c r="AC501" i="1"/>
  <c r="AC502" i="1" l="1"/>
  <c r="AD501" i="1"/>
  <c r="AE501" i="1"/>
  <c r="AE502" i="1" l="1"/>
  <c r="AD502" i="1"/>
  <c r="AC503" i="1"/>
  <c r="AC504" i="1" l="1"/>
  <c r="AE503" i="1"/>
  <c r="AD503" i="1"/>
  <c r="AC505" i="1" l="1"/>
  <c r="AD504" i="1"/>
  <c r="AE504" i="1"/>
  <c r="AD505" i="1" l="1"/>
  <c r="AE505" i="1"/>
  <c r="AC506" i="1"/>
  <c r="AD506" i="1" l="1"/>
  <c r="AE506" i="1"/>
  <c r="AC507" i="1"/>
  <c r="AE507" i="1" l="1"/>
  <c r="AC508" i="1"/>
  <c r="AD507" i="1"/>
  <c r="AD508" i="1" l="1"/>
  <c r="AE508" i="1"/>
  <c r="AC509" i="1"/>
  <c r="AD509" i="1" l="1"/>
  <c r="AE509" i="1"/>
  <c r="AC510" i="1"/>
  <c r="AD510" i="1" l="1"/>
  <c r="AC511" i="1"/>
  <c r="AE510" i="1"/>
  <c r="AD511" i="1" l="1"/>
  <c r="AC512" i="1"/>
  <c r="AE511" i="1"/>
  <c r="AD512" i="1" l="1"/>
  <c r="AE512" i="1"/>
  <c r="AC513" i="1"/>
  <c r="AE513" i="1" l="1"/>
  <c r="AC514" i="1"/>
  <c r="AD513" i="1"/>
  <c r="AD514" i="1" l="1"/>
  <c r="AC515" i="1"/>
  <c r="AE514" i="1"/>
  <c r="AD515" i="1" l="1"/>
  <c r="AC516" i="1"/>
  <c r="AE515" i="1"/>
  <c r="AD516" i="1" l="1"/>
  <c r="AE516" i="1"/>
  <c r="AC517" i="1"/>
  <c r="AD517" i="1" l="1"/>
  <c r="AE517" i="1"/>
  <c r="AC518" i="1"/>
  <c r="AC519" i="1" l="1"/>
  <c r="AD518" i="1"/>
  <c r="AE518" i="1"/>
  <c r="AC520" i="1" l="1"/>
  <c r="AE519" i="1"/>
  <c r="AD519" i="1"/>
  <c r="AD520" i="1" l="1"/>
  <c r="AE520" i="1"/>
  <c r="AC521" i="1"/>
  <c r="AD521" i="1" l="1"/>
  <c r="AE521" i="1"/>
  <c r="AC522" i="1"/>
  <c r="AD522" i="1" l="1"/>
  <c r="AE522" i="1"/>
  <c r="AC523" i="1"/>
  <c r="AC524" i="1" l="1"/>
  <c r="AD523" i="1"/>
  <c r="AE523" i="1"/>
  <c r="AC525" i="1" l="1"/>
  <c r="AD524" i="1"/>
  <c r="AE524" i="1"/>
  <c r="AC526" i="1" l="1"/>
  <c r="AD525" i="1"/>
  <c r="AE525" i="1"/>
  <c r="AD526" i="1" l="1"/>
  <c r="AC527" i="1"/>
  <c r="AE526" i="1"/>
  <c r="AD527" i="1" l="1"/>
  <c r="AE527" i="1"/>
  <c r="AC528" i="1"/>
  <c r="AD528" i="1" l="1"/>
  <c r="AC529" i="1"/>
  <c r="AE528" i="1"/>
  <c r="AD529" i="1" l="1"/>
  <c r="AC530" i="1"/>
  <c r="AE529" i="1"/>
  <c r="AE530" i="1" l="1"/>
  <c r="AC531" i="1"/>
  <c r="AC532" i="1" s="1"/>
  <c r="AD530" i="1"/>
  <c r="AD532" i="1" l="1"/>
  <c r="AC533" i="1"/>
  <c r="AE532" i="1"/>
  <c r="AE531" i="1"/>
  <c r="AD531" i="1"/>
  <c r="AC534" i="1" l="1"/>
  <c r="AE533" i="1"/>
  <c r="AD533" i="1"/>
  <c r="AD534" i="1" l="1"/>
  <c r="AC535" i="1"/>
  <c r="AE534" i="1"/>
  <c r="AE535" i="1" l="1"/>
  <c r="AC536" i="1"/>
  <c r="AD535" i="1"/>
  <c r="AC537" i="1" l="1"/>
  <c r="AD536" i="1"/>
  <c r="AE536" i="1"/>
  <c r="AD537" i="1" l="1"/>
  <c r="AC538" i="1"/>
  <c r="AE537" i="1"/>
  <c r="AD538" i="1" l="1"/>
  <c r="AC539" i="1"/>
  <c r="AE538" i="1"/>
  <c r="AC540" i="1" l="1"/>
  <c r="AE539" i="1"/>
  <c r="AD539" i="1"/>
  <c r="AD540" i="1" l="1"/>
  <c r="AE540" i="1"/>
  <c r="AC541" i="1"/>
  <c r="AD541" i="1" l="1"/>
  <c r="AE541" i="1"/>
  <c r="AC542" i="1"/>
  <c r="AC543" i="1" l="1"/>
  <c r="AD542" i="1"/>
  <c r="AE542" i="1"/>
  <c r="AD543" i="1" l="1"/>
  <c r="AC544" i="1"/>
  <c r="AE543" i="1"/>
  <c r="AD544" i="1" l="1"/>
  <c r="AE544" i="1"/>
  <c r="AC545" i="1"/>
  <c r="AC546" i="1" l="1"/>
  <c r="AD545" i="1"/>
  <c r="AE545" i="1"/>
  <c r="AD546" i="1" l="1"/>
  <c r="AE546" i="1"/>
  <c r="AC547" i="1"/>
  <c r="AD547" i="1" l="1"/>
  <c r="AE547" i="1"/>
  <c r="AC548" i="1"/>
  <c r="AC549" i="1" l="1"/>
  <c r="AD548" i="1"/>
  <c r="AE548" i="1"/>
  <c r="AD549" i="1" l="1"/>
  <c r="AE549" i="1"/>
  <c r="AC550" i="1"/>
  <c r="AD550" i="1" l="1"/>
  <c r="AE550" i="1"/>
  <c r="AC551" i="1"/>
  <c r="AC552" i="1" l="1"/>
  <c r="AD551" i="1"/>
  <c r="AE551" i="1"/>
  <c r="AD552" i="1" l="1"/>
  <c r="AE552" i="1"/>
  <c r="AC553" i="1"/>
  <c r="AD553" i="1" l="1"/>
  <c r="AE553" i="1"/>
  <c r="AC554" i="1"/>
  <c r="AC555" i="1" l="1"/>
  <c r="AD554" i="1"/>
  <c r="AE554" i="1"/>
  <c r="AD555" i="1" l="1"/>
  <c r="AE555" i="1"/>
  <c r="AC556" i="1"/>
  <c r="AD556" i="1" l="1"/>
  <c r="AE556" i="1"/>
  <c r="AC557" i="1"/>
  <c r="AC558" i="1" l="1"/>
  <c r="AD557" i="1"/>
  <c r="AE557" i="1"/>
  <c r="AD558" i="1" l="1"/>
  <c r="AE558" i="1"/>
  <c r="AC559" i="1"/>
  <c r="AD559" i="1" l="1"/>
  <c r="AE559" i="1"/>
  <c r="AC560" i="1"/>
  <c r="AC561" i="1" l="1"/>
  <c r="AD560" i="1"/>
  <c r="AE560" i="1"/>
  <c r="AD561" i="1" l="1"/>
  <c r="AE561" i="1"/>
  <c r="AC562" i="1"/>
  <c r="AD562" i="1" l="1"/>
  <c r="AE562" i="1"/>
  <c r="AC563" i="1"/>
  <c r="AC564" i="1" l="1"/>
  <c r="AD563" i="1"/>
  <c r="AE563" i="1"/>
  <c r="AD564" i="1" l="1"/>
  <c r="AE564" i="1"/>
  <c r="AC565" i="1"/>
  <c r="AD565" i="1" l="1"/>
  <c r="AE565" i="1"/>
  <c r="AC566" i="1"/>
  <c r="AC567" i="1" l="1"/>
  <c r="AD566" i="1"/>
  <c r="AE566" i="1"/>
  <c r="AD567" i="1" l="1"/>
  <c r="AE567" i="1"/>
  <c r="AC568" i="1"/>
  <c r="AD568" i="1" l="1"/>
  <c r="AE568" i="1"/>
  <c r="AC569" i="1"/>
  <c r="AC570" i="1" l="1"/>
  <c r="AD569" i="1"/>
  <c r="AE569" i="1"/>
  <c r="AD570" i="1" l="1"/>
  <c r="AE570" i="1"/>
  <c r="AC571" i="1"/>
  <c r="AD571" i="1" l="1"/>
  <c r="AE571" i="1"/>
  <c r="AC572" i="1"/>
  <c r="AC573" i="1" l="1"/>
  <c r="AD572" i="1"/>
  <c r="AE572" i="1"/>
  <c r="AD573" i="1" l="1"/>
  <c r="AE573" i="1"/>
  <c r="AC574" i="1"/>
  <c r="AD574" i="1" l="1"/>
  <c r="AE574" i="1"/>
  <c r="AC575" i="1"/>
  <c r="AC576" i="1" l="1"/>
  <c r="AD575" i="1"/>
  <c r="AE575" i="1"/>
  <c r="AD576" i="1" l="1"/>
  <c r="AE576" i="1"/>
  <c r="AC577" i="1"/>
  <c r="AD577" i="1" l="1"/>
  <c r="AE577" i="1"/>
  <c r="AC578" i="1"/>
  <c r="AC579" i="1" l="1"/>
  <c r="AD578" i="1"/>
  <c r="AE578" i="1"/>
  <c r="AD579" i="1" l="1"/>
  <c r="AE579" i="1"/>
  <c r="AC580" i="1"/>
  <c r="AD580" i="1" l="1"/>
  <c r="AE580" i="1"/>
  <c r="AC581" i="1"/>
  <c r="AC582" i="1" l="1"/>
  <c r="AD581" i="1"/>
  <c r="AE581" i="1"/>
  <c r="AD582" i="1" l="1"/>
  <c r="AE582" i="1"/>
  <c r="AC583" i="1"/>
  <c r="AD583" i="1" l="1"/>
  <c r="AE583" i="1"/>
  <c r="AC584" i="1"/>
  <c r="AC585" i="1" l="1"/>
  <c r="AD584" i="1"/>
  <c r="AE584" i="1"/>
  <c r="AD585" i="1" l="1"/>
  <c r="AE585" i="1"/>
  <c r="AC586" i="1"/>
  <c r="AD586" i="1" l="1"/>
  <c r="AE586" i="1"/>
  <c r="AC587" i="1"/>
  <c r="AC588" i="1" l="1"/>
  <c r="AD587" i="1"/>
  <c r="AE587" i="1"/>
  <c r="AE588" i="1" l="1"/>
  <c r="AC589" i="1"/>
  <c r="AD588" i="1"/>
  <c r="AD589" i="1" l="1"/>
  <c r="AE589" i="1"/>
  <c r="AC590" i="1"/>
  <c r="AC591" i="1" l="1"/>
  <c r="AD590" i="1"/>
  <c r="AE590" i="1"/>
  <c r="AE591" i="1" l="1"/>
  <c r="AC592" i="1"/>
  <c r="AD591" i="1"/>
  <c r="AD592" i="1" l="1"/>
  <c r="AE592" i="1"/>
  <c r="AC593" i="1"/>
  <c r="AC594" i="1" l="1"/>
  <c r="AD593" i="1"/>
  <c r="AE593" i="1"/>
  <c r="AE594" i="1" l="1"/>
  <c r="AC595" i="1"/>
  <c r="AD594" i="1"/>
  <c r="AD595" i="1" l="1"/>
  <c r="AE595" i="1"/>
  <c r="AC596" i="1"/>
  <c r="AC597" i="1" l="1"/>
  <c r="AD596" i="1"/>
  <c r="AE596" i="1"/>
  <c r="AE597" i="1" l="1"/>
  <c r="AC598" i="1"/>
  <c r="AD597" i="1"/>
  <c r="AD598" i="1" l="1"/>
  <c r="AE598" i="1"/>
  <c r="AC599" i="1"/>
  <c r="AC600" i="1" l="1"/>
  <c r="AD599" i="1"/>
  <c r="AE599" i="1"/>
  <c r="AE600" i="1" l="1"/>
  <c r="AC601" i="1"/>
  <c r="AD600" i="1"/>
  <c r="AD601" i="1" l="1"/>
  <c r="AE601" i="1"/>
  <c r="AC602" i="1"/>
  <c r="AC603" i="1" l="1"/>
  <c r="AD602" i="1"/>
  <c r="AE602" i="1"/>
  <c r="AE603" i="1" l="1"/>
  <c r="AC604" i="1"/>
  <c r="AD603" i="1"/>
  <c r="AD604" i="1" l="1"/>
  <c r="AE604" i="1"/>
  <c r="AC605" i="1"/>
  <c r="AC606" i="1" l="1"/>
  <c r="AD605" i="1"/>
  <c r="AE605" i="1"/>
  <c r="AE606" i="1" l="1"/>
  <c r="AC607" i="1"/>
  <c r="AD606" i="1"/>
  <c r="AD607" i="1" l="1"/>
  <c r="AE607" i="1"/>
  <c r="AC608" i="1"/>
  <c r="AC609" i="1" l="1"/>
  <c r="AD608" i="1"/>
  <c r="AE608" i="1"/>
  <c r="AE609" i="1" l="1"/>
  <c r="AC610" i="1"/>
  <c r="AD609" i="1"/>
  <c r="AD610" i="1" l="1"/>
  <c r="AE610" i="1"/>
  <c r="AC611" i="1"/>
  <c r="AC612" i="1" l="1"/>
  <c r="AD611" i="1"/>
  <c r="AE611" i="1"/>
  <c r="AE612" i="1" l="1"/>
  <c r="AC613" i="1"/>
  <c r="AD612" i="1"/>
  <c r="AD613" i="1" l="1"/>
  <c r="AE613" i="1"/>
  <c r="AC614" i="1"/>
  <c r="AC615" i="1" l="1"/>
  <c r="AD614" i="1"/>
  <c r="AE614" i="1"/>
  <c r="AE615" i="1" l="1"/>
  <c r="AC616" i="1"/>
  <c r="AD615" i="1"/>
  <c r="AD616" i="1" l="1"/>
  <c r="AE616" i="1"/>
  <c r="AC617" i="1"/>
  <c r="AC618" i="1" l="1"/>
  <c r="AD617" i="1"/>
  <c r="AE617" i="1"/>
  <c r="AE618" i="1" l="1"/>
  <c r="AC619" i="1"/>
  <c r="AD618" i="1"/>
  <c r="AD619" i="1" l="1"/>
  <c r="AE619" i="1"/>
  <c r="AC620" i="1"/>
  <c r="AC621" i="1" l="1"/>
  <c r="AD620" i="1"/>
  <c r="AE620" i="1"/>
  <c r="AE621" i="1" l="1"/>
  <c r="AC622" i="1"/>
  <c r="AD621" i="1"/>
  <c r="AD622" i="1" l="1"/>
  <c r="AE622" i="1"/>
  <c r="AC623" i="1"/>
  <c r="AC624" i="1" l="1"/>
  <c r="AD623" i="1"/>
  <c r="AE623" i="1"/>
  <c r="AE624" i="1" l="1"/>
  <c r="AC625" i="1"/>
  <c r="AD624" i="1"/>
  <c r="AD625" i="1" l="1"/>
  <c r="AE625" i="1"/>
  <c r="AC626" i="1"/>
  <c r="AC627" i="1" l="1"/>
  <c r="AD626" i="1"/>
  <c r="AE626" i="1"/>
  <c r="AE627" i="1" l="1"/>
  <c r="AC628" i="1"/>
  <c r="AD627" i="1"/>
  <c r="AD628" i="1" l="1"/>
  <c r="AE628" i="1"/>
  <c r="AC629" i="1"/>
  <c r="AC630" i="1" l="1"/>
  <c r="AD629" i="1"/>
  <c r="AE629" i="1"/>
  <c r="AE630" i="1" l="1"/>
  <c r="AC631" i="1"/>
  <c r="AD630" i="1"/>
  <c r="AE631" i="1" l="1"/>
  <c r="AC632" i="1"/>
  <c r="AD631" i="1"/>
  <c r="AC633" i="1" l="1"/>
  <c r="AD632" i="1"/>
  <c r="AE632" i="1"/>
  <c r="AE633" i="1" l="1"/>
  <c r="AD633" i="1"/>
  <c r="AC634" i="1"/>
  <c r="AE634" i="1" l="1"/>
  <c r="AC635" i="1"/>
  <c r="AD634" i="1"/>
  <c r="AC636" i="1" l="1"/>
  <c r="AD635" i="1"/>
  <c r="AE635" i="1"/>
  <c r="AE636" i="1" l="1"/>
  <c r="AC637" i="1"/>
  <c r="AD636" i="1"/>
  <c r="AE637" i="1" l="1"/>
  <c r="AC638" i="1"/>
  <c r="AD637" i="1"/>
  <c r="AC639" i="1" l="1"/>
  <c r="AD638" i="1"/>
  <c r="AE638" i="1"/>
  <c r="AE639" i="1" l="1"/>
  <c r="AC640" i="1"/>
  <c r="AD639" i="1"/>
  <c r="AE640" i="1" l="1"/>
  <c r="AD640" i="1"/>
  <c r="AC641" i="1"/>
  <c r="AC642" i="1" l="1"/>
  <c r="AD641" i="1"/>
  <c r="AE641" i="1"/>
  <c r="AE642" i="1" l="1"/>
  <c r="AD642" i="1"/>
  <c r="AC643" i="1"/>
  <c r="AE643" i="1" l="1"/>
  <c r="AC644" i="1"/>
  <c r="AD643" i="1"/>
  <c r="AC645" i="1" l="1"/>
  <c r="AD644" i="1"/>
  <c r="AE644" i="1"/>
  <c r="AE645" i="1" l="1"/>
  <c r="AD645" i="1"/>
  <c r="AC646" i="1"/>
  <c r="AE646" i="1" l="1"/>
  <c r="AC647" i="1"/>
  <c r="AD646" i="1"/>
  <c r="AC648" i="1" l="1"/>
  <c r="AD647" i="1"/>
  <c r="AE647" i="1"/>
  <c r="AE648" i="1" l="1"/>
  <c r="AD648" i="1"/>
  <c r="AC649" i="1"/>
  <c r="AE649" i="1" l="1"/>
  <c r="AC650" i="1"/>
  <c r="AD649" i="1"/>
  <c r="AC651" i="1" l="1"/>
  <c r="AD650" i="1"/>
  <c r="AE650" i="1"/>
  <c r="AE651" i="1" l="1"/>
  <c r="AC652" i="1"/>
  <c r="AD651" i="1"/>
  <c r="AE652" i="1" l="1"/>
  <c r="AC653" i="1"/>
  <c r="AD652" i="1"/>
  <c r="AC654" i="1" l="1"/>
  <c r="AD653" i="1"/>
  <c r="AE653" i="1"/>
  <c r="AE654" i="1" l="1"/>
  <c r="AC655" i="1"/>
  <c r="AD654" i="1"/>
  <c r="AE655" i="1" l="1"/>
  <c r="AC656" i="1"/>
  <c r="AD655" i="1"/>
  <c r="AC657" i="1" l="1"/>
  <c r="AD656" i="1"/>
  <c r="AE656" i="1"/>
  <c r="AE657" i="1" l="1"/>
  <c r="AD657" i="1"/>
  <c r="AC658" i="1"/>
  <c r="AE658" i="1" l="1"/>
  <c r="AC659" i="1"/>
  <c r="AD658" i="1"/>
  <c r="AC660" i="1" l="1"/>
  <c r="AD659" i="1"/>
  <c r="AE659" i="1"/>
  <c r="AE660" i="1" l="1"/>
  <c r="AD660" i="1"/>
  <c r="AC661" i="1"/>
  <c r="AE661" i="1" l="1"/>
  <c r="AC662" i="1"/>
  <c r="AD661" i="1"/>
  <c r="AC663" i="1" l="1"/>
  <c r="AD662" i="1"/>
  <c r="AE662" i="1"/>
  <c r="AE663" i="1" l="1"/>
  <c r="AD663" i="1"/>
  <c r="AC664" i="1"/>
  <c r="AE664" i="1" l="1"/>
  <c r="AD664" i="1"/>
  <c r="AC665" i="1"/>
  <c r="AE665" i="1" l="1"/>
  <c r="AD665" i="1"/>
  <c r="AC666" i="1"/>
  <c r="AC667" i="1" l="1"/>
  <c r="AD666" i="1"/>
  <c r="AE666" i="1"/>
  <c r="AC668" i="1" l="1"/>
  <c r="AD667" i="1"/>
  <c r="AE667" i="1"/>
  <c r="AE668" i="1" l="1"/>
  <c r="AD668" i="1"/>
  <c r="AC669" i="1"/>
  <c r="AC670" i="1" l="1"/>
  <c r="AD669" i="1"/>
  <c r="AE669" i="1"/>
  <c r="AD670" i="1" l="1"/>
  <c r="AE670" i="1"/>
  <c r="AC671" i="1"/>
  <c r="AE671" i="1" l="1"/>
  <c r="AC672" i="1"/>
  <c r="AD671" i="1"/>
  <c r="AC673" i="1" l="1"/>
  <c r="AD672" i="1"/>
  <c r="AE672" i="1"/>
  <c r="AE673" i="1" l="1"/>
  <c r="AC674" i="1"/>
  <c r="AD673" i="1"/>
  <c r="AE674" i="1" l="1"/>
  <c r="AD674" i="1"/>
  <c r="AC675" i="1"/>
  <c r="AC676" i="1" l="1"/>
  <c r="AD675" i="1"/>
  <c r="AE675" i="1"/>
  <c r="AC677" i="1" l="1"/>
  <c r="AD676" i="1"/>
  <c r="AE676" i="1"/>
  <c r="AE677" i="1" l="1"/>
  <c r="AD677" i="1"/>
  <c r="AC678" i="1"/>
  <c r="AC679" i="1" l="1"/>
  <c r="AD678" i="1"/>
  <c r="AE678" i="1"/>
  <c r="AD679" i="1" l="1"/>
  <c r="AE679" i="1"/>
  <c r="AC680" i="1"/>
  <c r="AE680" i="1" l="1"/>
  <c r="AC681" i="1"/>
  <c r="AD680" i="1"/>
  <c r="AC682" i="1" l="1"/>
  <c r="AD681" i="1"/>
  <c r="AE681" i="1"/>
  <c r="AE682" i="1" l="1"/>
  <c r="AC683" i="1"/>
  <c r="AD682" i="1"/>
  <c r="AE683" i="1" l="1"/>
  <c r="AD683" i="1"/>
  <c r="AC684" i="1"/>
  <c r="AC685" i="1" l="1"/>
  <c r="AD684" i="1"/>
  <c r="AE684" i="1"/>
  <c r="AC686" i="1" l="1"/>
  <c r="AD685" i="1"/>
  <c r="AE685" i="1"/>
  <c r="AE686" i="1" l="1"/>
  <c r="AD686" i="1"/>
  <c r="AC687" i="1"/>
  <c r="AC688" i="1" l="1"/>
  <c r="AD687" i="1"/>
  <c r="AE687" i="1"/>
  <c r="AD688" i="1" l="1"/>
  <c r="AE688" i="1"/>
  <c r="AC689" i="1"/>
  <c r="AE689" i="1" l="1"/>
  <c r="AC690" i="1"/>
  <c r="AD689" i="1"/>
  <c r="AC691" i="1" l="1"/>
  <c r="AD690" i="1"/>
  <c r="AE690" i="1"/>
  <c r="AE691" i="1" l="1"/>
  <c r="AC692" i="1"/>
  <c r="AD691" i="1"/>
  <c r="AE692" i="1" l="1"/>
  <c r="AD692" i="1"/>
  <c r="AC693" i="1"/>
  <c r="AC694" i="1" l="1"/>
  <c r="AD693" i="1"/>
  <c r="AE693" i="1"/>
  <c r="AC695" i="1" l="1"/>
  <c r="AD694" i="1"/>
  <c r="AE694" i="1"/>
  <c r="AE695" i="1" l="1"/>
  <c r="AD695" i="1"/>
  <c r="AC696" i="1"/>
  <c r="AC697" i="1" l="1"/>
  <c r="AD696" i="1"/>
  <c r="AE696" i="1"/>
  <c r="AD697" i="1" l="1"/>
  <c r="AE697" i="1"/>
  <c r="AC698" i="1"/>
  <c r="AE698" i="1" l="1"/>
  <c r="AC699" i="1"/>
  <c r="AD698" i="1"/>
  <c r="AC700" i="1" l="1"/>
  <c r="AD699" i="1"/>
  <c r="AE699" i="1"/>
  <c r="AE700" i="1" l="1"/>
  <c r="AC701" i="1"/>
  <c r="AD700" i="1"/>
  <c r="AE701" i="1" l="1"/>
  <c r="AD701" i="1"/>
  <c r="AC702" i="1"/>
  <c r="AC703" i="1" l="1"/>
  <c r="AD702" i="1"/>
  <c r="AE702" i="1"/>
  <c r="AC704" i="1" l="1"/>
  <c r="AD703" i="1"/>
  <c r="AE703" i="1"/>
  <c r="AE704" i="1" l="1"/>
  <c r="AD704" i="1"/>
  <c r="AC705" i="1"/>
  <c r="AC706" i="1" l="1"/>
  <c r="AD705" i="1"/>
  <c r="AE705" i="1"/>
  <c r="AD706" i="1" l="1"/>
  <c r="AE706" i="1"/>
  <c r="AC707" i="1"/>
  <c r="AE707" i="1" l="1"/>
  <c r="AC708" i="1"/>
  <c r="AD707" i="1"/>
  <c r="AC709" i="1" l="1"/>
  <c r="AD708" i="1"/>
  <c r="AE708" i="1"/>
  <c r="AE709" i="1" l="1"/>
  <c r="AC710" i="1"/>
  <c r="AD709" i="1"/>
  <c r="AE710" i="1" l="1"/>
  <c r="AD710" i="1"/>
  <c r="AC711" i="1"/>
  <c r="AC712" i="1" l="1"/>
  <c r="AD711" i="1"/>
  <c r="AE711" i="1"/>
  <c r="AC713" i="1" l="1"/>
  <c r="AD712" i="1"/>
  <c r="AE712" i="1"/>
  <c r="AE713" i="1" l="1"/>
  <c r="AD713" i="1"/>
  <c r="AC714" i="1"/>
  <c r="AC715" i="1" l="1"/>
  <c r="AD714" i="1"/>
  <c r="AE714" i="1"/>
  <c r="AD715" i="1" l="1"/>
  <c r="AE715" i="1"/>
  <c r="AC716" i="1"/>
  <c r="AE716" i="1" l="1"/>
  <c r="AC717" i="1"/>
  <c r="AD716" i="1"/>
  <c r="AC718" i="1" l="1"/>
  <c r="AD717" i="1"/>
  <c r="AE717" i="1"/>
  <c r="AE718" i="1" l="1"/>
  <c r="AC719" i="1"/>
  <c r="AD718" i="1"/>
  <c r="AE719" i="1" l="1"/>
  <c r="AD719" i="1"/>
  <c r="AC720" i="1"/>
  <c r="AC721" i="1" l="1"/>
  <c r="AD720" i="1"/>
  <c r="AE720" i="1"/>
  <c r="AC722" i="1" l="1"/>
  <c r="AD721" i="1"/>
  <c r="AE721" i="1"/>
  <c r="AE722" i="1" l="1"/>
  <c r="AD722" i="1"/>
  <c r="AC723" i="1"/>
  <c r="AC724" i="1" l="1"/>
  <c r="AD723" i="1"/>
  <c r="AE723" i="1"/>
  <c r="AD724" i="1" l="1"/>
  <c r="AE724" i="1"/>
  <c r="AC725" i="1"/>
  <c r="AE725" i="1" l="1"/>
  <c r="AC726" i="1"/>
  <c r="AD725" i="1"/>
  <c r="AC727" i="1" l="1"/>
  <c r="AD726" i="1"/>
  <c r="AE726" i="1"/>
  <c r="AE727" i="1" l="1"/>
  <c r="AC728" i="1"/>
  <c r="AD727" i="1"/>
  <c r="AE728" i="1" l="1"/>
  <c r="AD728" i="1"/>
  <c r="AC729" i="1"/>
  <c r="AC730" i="1" l="1"/>
  <c r="AD729" i="1"/>
  <c r="AE729" i="1"/>
  <c r="AC731" i="1" l="1"/>
  <c r="AD730" i="1"/>
  <c r="AE730" i="1"/>
  <c r="AE731" i="1" l="1"/>
  <c r="AD731" i="1"/>
  <c r="AC732" i="1"/>
  <c r="AC733" i="1" l="1"/>
  <c r="AD732" i="1"/>
  <c r="AE732" i="1"/>
  <c r="AD733" i="1" l="1"/>
  <c r="AE733" i="1"/>
  <c r="AC734" i="1"/>
  <c r="AE734" i="1" l="1"/>
  <c r="AC735" i="1"/>
  <c r="AD734" i="1"/>
  <c r="AC736" i="1" l="1"/>
  <c r="AD735" i="1"/>
  <c r="AE735" i="1"/>
  <c r="AE736" i="1" l="1"/>
  <c r="AC737" i="1"/>
  <c r="AD736" i="1"/>
  <c r="AE737" i="1" l="1"/>
  <c r="AD737" i="1"/>
  <c r="AC738" i="1"/>
  <c r="AC739" i="1" l="1"/>
  <c r="AD738" i="1"/>
  <c r="AE738" i="1"/>
  <c r="AC740" i="1" l="1"/>
  <c r="AD739" i="1"/>
  <c r="AE739" i="1"/>
  <c r="AE740" i="1" l="1"/>
  <c r="AD740" i="1"/>
  <c r="AC741" i="1"/>
  <c r="AC742" i="1" l="1"/>
  <c r="AD741" i="1"/>
  <c r="AE741" i="1"/>
  <c r="AD742" i="1" l="1"/>
  <c r="AC743" i="1"/>
  <c r="AE742" i="1"/>
  <c r="AE743" i="1" l="1"/>
  <c r="AC744" i="1"/>
  <c r="AD743" i="1"/>
  <c r="AC745" i="1" l="1"/>
  <c r="AE744" i="1"/>
  <c r="AD744" i="1"/>
  <c r="AE745" i="1" l="1"/>
  <c r="AD745" i="1"/>
  <c r="AC746" i="1"/>
  <c r="AE746" i="1" l="1"/>
  <c r="AD746" i="1"/>
  <c r="AC747" i="1"/>
  <c r="AC748" i="1" l="1"/>
  <c r="AD747" i="1"/>
  <c r="AE747" i="1"/>
  <c r="AC749" i="1" l="1"/>
  <c r="AD748" i="1"/>
  <c r="AE748" i="1"/>
  <c r="AE749" i="1" l="1"/>
  <c r="AD749" i="1"/>
  <c r="AC750" i="1"/>
  <c r="AC751" i="1" l="1"/>
  <c r="AD750" i="1"/>
  <c r="AE750" i="1"/>
  <c r="AD751" i="1" l="1"/>
  <c r="AC752" i="1"/>
  <c r="AE751" i="1"/>
  <c r="AE752" i="1" l="1"/>
  <c r="AC753" i="1"/>
  <c r="AD752" i="1"/>
  <c r="AC754" i="1" l="1"/>
  <c r="AE753" i="1"/>
  <c r="AD753" i="1"/>
  <c r="AE754" i="1" l="1"/>
  <c r="AC755" i="1"/>
  <c r="AD754" i="1"/>
  <c r="AE755" i="1" l="1"/>
  <c r="AC756" i="1"/>
  <c r="AD755" i="1"/>
  <c r="AC757" i="1" l="1"/>
  <c r="AD756" i="1"/>
  <c r="AE756" i="1"/>
  <c r="AC758" i="1" l="1"/>
  <c r="AD757" i="1"/>
  <c r="AE757" i="1"/>
  <c r="AE758" i="1" l="1"/>
  <c r="AD758" i="1"/>
  <c r="AC759" i="1"/>
  <c r="AC760" i="1" l="1"/>
  <c r="AD759" i="1"/>
  <c r="AE759" i="1"/>
  <c r="AD760" i="1" l="1"/>
  <c r="AC761" i="1"/>
  <c r="AE760" i="1"/>
  <c r="AE761" i="1" l="1"/>
  <c r="AC762" i="1"/>
  <c r="AD761" i="1"/>
  <c r="AC763" i="1" l="1"/>
  <c r="AE762" i="1"/>
  <c r="AD762" i="1"/>
  <c r="AE763" i="1" l="1"/>
  <c r="AD763" i="1"/>
  <c r="AC764" i="1"/>
  <c r="AE764" i="1" l="1"/>
  <c r="AD764" i="1"/>
  <c r="AC765" i="1"/>
  <c r="AC766" i="1" l="1"/>
  <c r="AD765" i="1"/>
  <c r="AE765" i="1"/>
  <c r="AC767" i="1" l="1"/>
  <c r="AD766" i="1"/>
  <c r="AE766" i="1"/>
  <c r="AE767" i="1" l="1"/>
  <c r="AD767" i="1"/>
  <c r="AC768" i="1"/>
  <c r="AC769" i="1" l="1"/>
  <c r="AD768" i="1"/>
  <c r="AE768" i="1"/>
  <c r="AD769" i="1" l="1"/>
  <c r="AC770" i="1"/>
  <c r="AE769" i="1"/>
  <c r="AE770" i="1" l="1"/>
  <c r="AC771" i="1"/>
  <c r="AD770" i="1"/>
  <c r="AC772" i="1" l="1"/>
  <c r="AE771" i="1"/>
  <c r="AD771" i="1"/>
  <c r="AE772" i="1" l="1"/>
  <c r="AD772" i="1"/>
  <c r="AC773" i="1"/>
  <c r="AE773" i="1" l="1"/>
  <c r="AD773" i="1"/>
  <c r="AC774" i="1"/>
  <c r="AD774" i="1" l="1"/>
  <c r="AE774" i="1"/>
  <c r="AC775" i="1"/>
  <c r="AC776" i="1" l="1"/>
  <c r="AD775" i="1"/>
  <c r="AE775" i="1"/>
  <c r="AE776" i="1" l="1"/>
  <c r="AD776" i="1"/>
  <c r="AC777" i="1"/>
  <c r="AD777" i="1" l="1"/>
  <c r="AE777" i="1"/>
  <c r="AC778" i="1"/>
  <c r="AC779" i="1" l="1"/>
  <c r="AD778" i="1"/>
  <c r="AE778" i="1"/>
  <c r="AC780" i="1" l="1"/>
  <c r="AD779" i="1"/>
  <c r="AE779" i="1"/>
  <c r="AD780" i="1" l="1"/>
  <c r="AE780" i="1"/>
  <c r="AC781" i="1"/>
  <c r="AC782" i="1" l="1"/>
  <c r="AD781" i="1"/>
  <c r="AE781" i="1"/>
  <c r="AE782" i="1" l="1"/>
  <c r="AC783" i="1"/>
  <c r="AD782" i="1"/>
  <c r="AD783" i="1" l="1"/>
  <c r="AE783" i="1"/>
  <c r="AC784" i="1"/>
  <c r="AC785" i="1" l="1"/>
  <c r="AD784" i="1"/>
  <c r="AE784" i="1"/>
  <c r="AD785" i="1" l="1"/>
  <c r="AE785" i="1"/>
  <c r="AC786" i="1"/>
  <c r="AD786" i="1" l="1"/>
  <c r="AE786" i="1"/>
  <c r="AC787" i="1"/>
  <c r="AC788" i="1" l="1"/>
  <c r="AD787" i="1"/>
  <c r="AE787" i="1"/>
  <c r="AC789" i="1" l="1"/>
  <c r="AD788" i="1"/>
  <c r="AE788" i="1"/>
  <c r="AD789" i="1" l="1"/>
  <c r="AE789" i="1"/>
  <c r="AC790" i="1"/>
  <c r="AC791" i="1" l="1"/>
  <c r="AD790" i="1"/>
  <c r="AE790" i="1"/>
  <c r="AE791" i="1" l="1"/>
  <c r="AC792" i="1"/>
  <c r="AD791" i="1"/>
  <c r="AD792" i="1" l="1"/>
  <c r="AE792" i="1"/>
  <c r="AC793" i="1"/>
  <c r="AC794" i="1" l="1"/>
  <c r="AD793" i="1"/>
  <c r="AE793" i="1"/>
  <c r="AD794" i="1" l="1"/>
  <c r="AE794" i="1"/>
  <c r="AC795" i="1"/>
  <c r="AD795" i="1" l="1"/>
  <c r="AE795" i="1"/>
  <c r="AC796" i="1"/>
  <c r="AC797" i="1" l="1"/>
  <c r="AD796" i="1"/>
  <c r="AE796" i="1"/>
  <c r="AC798" i="1" l="1"/>
  <c r="AD797" i="1"/>
  <c r="AE797" i="1"/>
  <c r="AD798" i="1" l="1"/>
  <c r="AE798" i="1"/>
  <c r="AC799" i="1"/>
  <c r="AC800" i="1" l="1"/>
  <c r="AD799" i="1"/>
  <c r="AE799" i="1"/>
  <c r="AE800" i="1" l="1"/>
  <c r="AC801" i="1"/>
  <c r="AD800" i="1"/>
  <c r="AE801" i="1" l="1"/>
  <c r="AD801" i="1"/>
  <c r="AC802" i="1"/>
  <c r="AC803" i="1" l="1"/>
  <c r="AD802" i="1"/>
  <c r="AE802" i="1"/>
  <c r="AD803" i="1" l="1"/>
  <c r="AE803" i="1"/>
  <c r="AC804" i="1"/>
  <c r="AE804" i="1" l="1"/>
  <c r="AD804" i="1"/>
  <c r="AC805" i="1"/>
  <c r="AC806" i="1" l="1"/>
  <c r="AD805" i="1"/>
  <c r="AE805" i="1"/>
  <c r="AE806" i="1" l="1"/>
  <c r="AC807" i="1"/>
  <c r="AD806" i="1"/>
  <c r="AE807" i="1" l="1"/>
  <c r="AD807" i="1"/>
  <c r="AC808" i="1"/>
  <c r="AC809" i="1" l="1"/>
  <c r="AD808" i="1"/>
  <c r="AE808" i="1"/>
  <c r="AD809" i="1" l="1"/>
  <c r="AE809" i="1"/>
  <c r="AC810" i="1"/>
  <c r="AD810" i="1" l="1"/>
  <c r="AE810" i="1"/>
  <c r="AC811" i="1"/>
  <c r="AD811" i="1" l="1"/>
  <c r="AC812" i="1"/>
  <c r="AE811" i="1"/>
  <c r="AD812" i="1" l="1"/>
  <c r="AE812" i="1"/>
  <c r="AC813" i="1"/>
  <c r="AE813" i="1" l="1"/>
  <c r="AC814" i="1"/>
  <c r="AD813" i="1"/>
  <c r="AD814" i="1" l="1"/>
  <c r="AE814" i="1"/>
  <c r="AC815" i="1"/>
  <c r="AD815" i="1" l="1"/>
  <c r="AE815" i="1"/>
  <c r="AC816" i="1"/>
  <c r="AC817" i="1" l="1"/>
  <c r="AD816" i="1"/>
  <c r="AE816" i="1"/>
  <c r="AD817" i="1" l="1"/>
  <c r="AE817" i="1"/>
  <c r="AC818" i="1"/>
  <c r="AE818" i="1" l="1"/>
  <c r="AC819" i="1"/>
  <c r="AD818" i="1"/>
  <c r="AC820" i="1" l="1"/>
  <c r="AD819" i="1"/>
  <c r="AE819" i="1"/>
  <c r="AD820" i="1" l="1"/>
  <c r="AE820" i="1"/>
  <c r="AC821" i="1"/>
  <c r="AC822" i="1" l="1"/>
  <c r="AD821" i="1"/>
  <c r="AE821" i="1"/>
  <c r="AD822" i="1" l="1"/>
  <c r="AE822" i="1"/>
  <c r="AC823" i="1"/>
  <c r="AD823" i="1" l="1"/>
  <c r="AE823" i="1"/>
  <c r="AC824" i="1"/>
  <c r="AC825" i="1" l="1"/>
  <c r="AD824" i="1"/>
  <c r="AE824" i="1"/>
  <c r="AD825" i="1" l="1"/>
  <c r="AE825" i="1"/>
  <c r="AC826" i="1"/>
  <c r="AD826" i="1" l="1"/>
  <c r="AC827" i="1"/>
  <c r="AE826" i="1"/>
  <c r="AD827" i="1" l="1"/>
  <c r="AE827" i="1"/>
  <c r="AC828" i="1"/>
  <c r="AD828" i="1" l="1"/>
  <c r="AE828" i="1"/>
  <c r="AC829" i="1"/>
  <c r="AD829" i="1" l="1"/>
  <c r="AC830" i="1"/>
  <c r="AE829" i="1"/>
  <c r="AD830" i="1" l="1"/>
  <c r="AE830" i="1"/>
  <c r="AC831" i="1"/>
  <c r="AE831" i="1" l="1"/>
  <c r="AC832" i="1"/>
  <c r="AD831" i="1"/>
  <c r="AD832" i="1" l="1"/>
  <c r="AE832" i="1"/>
  <c r="AC833" i="1"/>
  <c r="AD833" i="1" l="1"/>
  <c r="AE833" i="1"/>
  <c r="AC834" i="1"/>
  <c r="AC835" i="1" l="1"/>
  <c r="AD834" i="1"/>
  <c r="AE834" i="1"/>
  <c r="AD835" i="1" l="1"/>
  <c r="AE835" i="1"/>
  <c r="AC836" i="1"/>
  <c r="AE836" i="1" l="1"/>
  <c r="AC837" i="1"/>
  <c r="AD836" i="1"/>
  <c r="AC838" i="1" l="1"/>
  <c r="AD837" i="1"/>
  <c r="AE837" i="1"/>
  <c r="AD838" i="1" l="1"/>
  <c r="AE838" i="1"/>
  <c r="AC839" i="1"/>
  <c r="AC840" i="1" l="1"/>
  <c r="AD839" i="1"/>
  <c r="AE839" i="1"/>
  <c r="AD840" i="1" l="1"/>
  <c r="AE840" i="1"/>
  <c r="AC841" i="1"/>
  <c r="AD841" i="1" l="1"/>
  <c r="AE841" i="1"/>
  <c r="AC842" i="1"/>
  <c r="AC843" i="1" l="1"/>
  <c r="AD842" i="1"/>
  <c r="AE842" i="1"/>
  <c r="AD843" i="1" l="1"/>
  <c r="AE843" i="1"/>
  <c r="AC844" i="1"/>
  <c r="AD844" i="1" l="1"/>
  <c r="AC845" i="1"/>
  <c r="AE844" i="1"/>
  <c r="AD845" i="1" l="1"/>
  <c r="AE845" i="1"/>
  <c r="AC846" i="1"/>
  <c r="AD846" i="1" l="1"/>
  <c r="AE846" i="1"/>
  <c r="AC847" i="1"/>
  <c r="AD847" i="1" l="1"/>
  <c r="AC848" i="1"/>
  <c r="AE847" i="1"/>
  <c r="AD848" i="1" l="1"/>
  <c r="AE848" i="1"/>
  <c r="AC849" i="1"/>
  <c r="AE849" i="1" l="1"/>
  <c r="AC850" i="1"/>
  <c r="AD849" i="1"/>
  <c r="AD850" i="1" l="1"/>
  <c r="AE850" i="1"/>
  <c r="AC851" i="1"/>
  <c r="AD851" i="1" l="1"/>
  <c r="AE851" i="1"/>
  <c r="AC852" i="1"/>
  <c r="AC853" i="1" l="1"/>
  <c r="AD852" i="1"/>
  <c r="AE852" i="1"/>
  <c r="AD853" i="1" l="1"/>
  <c r="AE853" i="1"/>
  <c r="AC854" i="1"/>
  <c r="AE854" i="1" l="1"/>
  <c r="AC855" i="1"/>
  <c r="AD854" i="1"/>
  <c r="AC856" i="1" l="1"/>
  <c r="AE855" i="1"/>
  <c r="AD855" i="1"/>
  <c r="AD856" i="1" l="1"/>
  <c r="AE856" i="1"/>
  <c r="AC857" i="1"/>
  <c r="AC858" i="1" l="1"/>
  <c r="AD857" i="1"/>
  <c r="AE857" i="1"/>
  <c r="AD858" i="1" l="1"/>
  <c r="AE858" i="1"/>
  <c r="AC859" i="1"/>
  <c r="AD859" i="1" l="1"/>
  <c r="AE859" i="1"/>
  <c r="AC860" i="1"/>
  <c r="AC861" i="1" l="1"/>
  <c r="AE860" i="1"/>
  <c r="AD860" i="1"/>
  <c r="AD861" i="1" l="1"/>
  <c r="AE861" i="1"/>
  <c r="AC862" i="1"/>
  <c r="AD862" i="1" l="1"/>
  <c r="AC863" i="1"/>
  <c r="AE862" i="1"/>
  <c r="AD863" i="1" l="1"/>
  <c r="AC864" i="1"/>
  <c r="AE863" i="1"/>
  <c r="AD864" i="1" l="1"/>
  <c r="AE864" i="1"/>
  <c r="AC865" i="1"/>
  <c r="AD865" i="1" l="1"/>
  <c r="AC866" i="1"/>
  <c r="AE865" i="1"/>
  <c r="AD866" i="1" l="1"/>
  <c r="AE866" i="1"/>
  <c r="AC867" i="1"/>
  <c r="AE867" i="1" l="1"/>
  <c r="AC868" i="1"/>
  <c r="AD867" i="1"/>
  <c r="AD868" i="1" l="1"/>
  <c r="AE868" i="1"/>
  <c r="AC869" i="1"/>
  <c r="AD869" i="1" l="1"/>
  <c r="AE869" i="1"/>
  <c r="AC870" i="1"/>
  <c r="AC871" i="1" l="1"/>
  <c r="AD870" i="1"/>
  <c r="AE870" i="1"/>
  <c r="AD871" i="1" l="1"/>
  <c r="AE871" i="1"/>
  <c r="AC872" i="1"/>
  <c r="AE872" i="1" l="1"/>
  <c r="AC873" i="1"/>
  <c r="AD872" i="1"/>
  <c r="AC874" i="1" l="1"/>
  <c r="AE873" i="1"/>
  <c r="AD873" i="1"/>
  <c r="AD874" i="1" l="1"/>
  <c r="AE874" i="1"/>
  <c r="AC875" i="1"/>
  <c r="AC876" i="1" l="1"/>
  <c r="AD875" i="1"/>
  <c r="AE875" i="1"/>
  <c r="AD876" i="1" l="1"/>
  <c r="AC877" i="1"/>
  <c r="AE876" i="1"/>
  <c r="AD877" i="1" l="1"/>
  <c r="AE877" i="1"/>
  <c r="AC878" i="1"/>
  <c r="AC879" i="1" l="1"/>
  <c r="AE878" i="1"/>
  <c r="AD878" i="1"/>
  <c r="AD879" i="1" l="1"/>
  <c r="AE879" i="1"/>
  <c r="AC880" i="1"/>
  <c r="AD880" i="1" l="1"/>
  <c r="AC881" i="1"/>
  <c r="AE880" i="1"/>
  <c r="AD881" i="1" l="1"/>
  <c r="AE881" i="1"/>
  <c r="AC882" i="1"/>
  <c r="AD882" i="1" l="1"/>
  <c r="AE882" i="1"/>
  <c r="AC883" i="1"/>
  <c r="AD883" i="1" l="1"/>
  <c r="AC884" i="1"/>
  <c r="AE883" i="1"/>
  <c r="AD884" i="1" l="1"/>
  <c r="AC885" i="1"/>
  <c r="AE884" i="1"/>
  <c r="AE885" i="1" l="1"/>
  <c r="AC886" i="1"/>
  <c r="AD885" i="1"/>
  <c r="AD886" i="1" l="1"/>
  <c r="AC887" i="1"/>
  <c r="AE886" i="1"/>
  <c r="AD887" i="1" l="1"/>
  <c r="AE887" i="1"/>
  <c r="AC888" i="1"/>
  <c r="AC889" i="1" l="1"/>
  <c r="AD888" i="1"/>
  <c r="AE888" i="1"/>
  <c r="AD889" i="1" l="1"/>
  <c r="AE889" i="1"/>
  <c r="AC890" i="1"/>
  <c r="AE890" i="1" l="1"/>
  <c r="AC891" i="1"/>
  <c r="AD890" i="1"/>
  <c r="AC892" i="1" l="1"/>
  <c r="AE891" i="1"/>
  <c r="AD891" i="1"/>
  <c r="AD892" i="1" l="1"/>
  <c r="AE892" i="1"/>
  <c r="AC893" i="1"/>
  <c r="AC894" i="1" l="1"/>
  <c r="AD893" i="1"/>
  <c r="AE893" i="1"/>
  <c r="AD894" i="1" l="1"/>
  <c r="AE894" i="1"/>
  <c r="AC895" i="1"/>
  <c r="AD895" i="1" l="1"/>
  <c r="AE895" i="1"/>
  <c r="AC896" i="1"/>
  <c r="AC897" i="1" l="1"/>
  <c r="AE896" i="1"/>
  <c r="AD896" i="1"/>
  <c r="AD897" i="1" l="1"/>
  <c r="AE897" i="1"/>
  <c r="AC898" i="1"/>
  <c r="AD898" i="1" l="1"/>
  <c r="AC899" i="1"/>
  <c r="AE898" i="1"/>
  <c r="AD899" i="1" l="1"/>
  <c r="AE899" i="1"/>
  <c r="AC900" i="1"/>
  <c r="AD900" i="1" l="1"/>
  <c r="AE900" i="1"/>
  <c r="AC901" i="1"/>
  <c r="AD901" i="1" l="1"/>
  <c r="AC902" i="1"/>
  <c r="AE901" i="1"/>
  <c r="AD902" i="1" l="1"/>
  <c r="AE902" i="1"/>
  <c r="AC903" i="1"/>
  <c r="AE903" i="1" l="1"/>
  <c r="AC904" i="1"/>
  <c r="AD903" i="1"/>
  <c r="AD904" i="1" l="1"/>
  <c r="AE904" i="1"/>
  <c r="AC905" i="1"/>
  <c r="AD905" i="1" l="1"/>
  <c r="AE905" i="1"/>
  <c r="AC906" i="1"/>
  <c r="AC907" i="1" l="1"/>
  <c r="AD906" i="1"/>
  <c r="AE906" i="1"/>
  <c r="AD907" i="1" l="1"/>
  <c r="AE907" i="1"/>
  <c r="AC908" i="1"/>
  <c r="AE908" i="1" l="1"/>
  <c r="AC909" i="1"/>
  <c r="AD908" i="1"/>
  <c r="AC910" i="1" l="1"/>
  <c r="AE909" i="1"/>
  <c r="AD909" i="1"/>
  <c r="AD910" i="1" l="1"/>
  <c r="AE910" i="1"/>
  <c r="AC911" i="1"/>
  <c r="AC912" i="1" l="1"/>
  <c r="AD911" i="1"/>
  <c r="AE911" i="1"/>
  <c r="AD912" i="1" l="1"/>
  <c r="AE912" i="1"/>
  <c r="AC913" i="1"/>
  <c r="AD913" i="1" l="1"/>
  <c r="AE913" i="1"/>
  <c r="AC914" i="1"/>
  <c r="AC915" i="1" l="1"/>
  <c r="AE914" i="1"/>
  <c r="AD914" i="1"/>
  <c r="AD915" i="1" l="1"/>
  <c r="AE915" i="1"/>
  <c r="AC916" i="1"/>
  <c r="AD916" i="1" l="1"/>
  <c r="AC917" i="1"/>
  <c r="AE916" i="1"/>
  <c r="AD917" i="1" l="1"/>
  <c r="AC918" i="1"/>
  <c r="AE917" i="1"/>
  <c r="AD918" i="1" l="1"/>
  <c r="AE918" i="1"/>
  <c r="AC919" i="1"/>
  <c r="AD919" i="1" l="1"/>
  <c r="AC920" i="1"/>
  <c r="AE919" i="1"/>
  <c r="AD920" i="1" l="1"/>
  <c r="AC921" i="1"/>
  <c r="AE920" i="1"/>
  <c r="AE921" i="1" l="1"/>
  <c r="AC922" i="1"/>
  <c r="AD921" i="1"/>
  <c r="AD922" i="1" l="1"/>
  <c r="AE922" i="1"/>
  <c r="AC923" i="1"/>
  <c r="AD923" i="1" l="1"/>
  <c r="AE923" i="1"/>
  <c r="AC924" i="1"/>
  <c r="AC925" i="1" l="1"/>
  <c r="AD924" i="1"/>
  <c r="AE924" i="1"/>
  <c r="AC926" i="1" l="1"/>
  <c r="AD925" i="1"/>
  <c r="AE925" i="1"/>
  <c r="AD926" i="1" l="1"/>
  <c r="AE926" i="1"/>
  <c r="AC927" i="1"/>
  <c r="AC928" i="1" l="1"/>
  <c r="AD927" i="1"/>
  <c r="AE927" i="1"/>
  <c r="AE928" i="1" l="1"/>
  <c r="AC929" i="1"/>
  <c r="AD928" i="1"/>
  <c r="AD929" i="1" l="1"/>
  <c r="AE929" i="1"/>
  <c r="AC930" i="1"/>
  <c r="AC931" i="1" l="1"/>
  <c r="AD930" i="1"/>
  <c r="AE930" i="1"/>
  <c r="AD931" i="1" l="1"/>
  <c r="AE931" i="1"/>
  <c r="AC932" i="1"/>
  <c r="AD932" i="1" l="1"/>
  <c r="AE932" i="1"/>
  <c r="AC933" i="1"/>
  <c r="AC934" i="1" l="1"/>
  <c r="AD933" i="1"/>
  <c r="AE933" i="1"/>
  <c r="AC935" i="1" l="1"/>
  <c r="AD934" i="1"/>
  <c r="AE934" i="1"/>
  <c r="AE935" i="1" l="1"/>
  <c r="AC936" i="1"/>
  <c r="AD935" i="1"/>
  <c r="AC937" i="1" l="1"/>
  <c r="AD936" i="1"/>
  <c r="AE936" i="1"/>
  <c r="AD937" i="1" l="1"/>
  <c r="AE937" i="1"/>
  <c r="AC938" i="1"/>
  <c r="AE938" i="1" l="1"/>
  <c r="AC939" i="1"/>
  <c r="AD938" i="1"/>
  <c r="AC940" i="1" l="1"/>
  <c r="AD939" i="1"/>
  <c r="AE939" i="1"/>
  <c r="AC941" i="1" l="1"/>
  <c r="AD940" i="1"/>
  <c r="AE940" i="1"/>
  <c r="AE941" i="1" l="1"/>
  <c r="AD941" i="1"/>
  <c r="AC942" i="1"/>
  <c r="AC943" i="1" l="1"/>
  <c r="AD942" i="1"/>
  <c r="AE942" i="1"/>
  <c r="AD943" i="1" l="1"/>
  <c r="AE943" i="1"/>
  <c r="AC944" i="1"/>
  <c r="AE944" i="1" l="1"/>
  <c r="AC945" i="1"/>
  <c r="AD944" i="1"/>
  <c r="AC946" i="1" l="1"/>
  <c r="AD945" i="1"/>
  <c r="AE945" i="1"/>
  <c r="AC947" i="1" l="1"/>
  <c r="AD946" i="1"/>
  <c r="AE946" i="1"/>
  <c r="AE947" i="1" l="1"/>
  <c r="AD947" i="1"/>
  <c r="AC948" i="1"/>
  <c r="AC949" i="1" l="1"/>
  <c r="AD948" i="1"/>
  <c r="AE948" i="1"/>
  <c r="AD949" i="1" l="1"/>
  <c r="AE949" i="1"/>
  <c r="AC950" i="1"/>
  <c r="AE950" i="1" l="1"/>
  <c r="AC951" i="1"/>
  <c r="AD950" i="1"/>
  <c r="AC952" i="1" l="1"/>
  <c r="AD951" i="1"/>
  <c r="AE951" i="1"/>
  <c r="AC953" i="1" l="1"/>
  <c r="AD952" i="1"/>
  <c r="AE952" i="1"/>
  <c r="AE953" i="1" l="1"/>
  <c r="AD953" i="1"/>
  <c r="AC954" i="1"/>
  <c r="AC955" i="1" l="1"/>
  <c r="AD954" i="1"/>
  <c r="AE954" i="1"/>
  <c r="AD955" i="1" l="1"/>
  <c r="AE955" i="1"/>
  <c r="AC956" i="1"/>
  <c r="AE956" i="1" l="1"/>
  <c r="AC957" i="1"/>
  <c r="AD956" i="1"/>
  <c r="AC958" i="1" l="1"/>
  <c r="AD957" i="1"/>
  <c r="AE957" i="1"/>
  <c r="AC959" i="1" l="1"/>
  <c r="AD958" i="1"/>
  <c r="AE958" i="1"/>
  <c r="AE959" i="1" l="1"/>
  <c r="AD959" i="1"/>
  <c r="AC960" i="1"/>
  <c r="AC961" i="1" l="1"/>
  <c r="AD960" i="1"/>
  <c r="AE960" i="1"/>
  <c r="AD961" i="1" l="1"/>
  <c r="AE961" i="1"/>
  <c r="AC962" i="1"/>
  <c r="AE962" i="1" l="1"/>
  <c r="AC963" i="1"/>
  <c r="AD962" i="1"/>
  <c r="AC964" i="1" l="1"/>
  <c r="AD963" i="1"/>
  <c r="AE963" i="1"/>
  <c r="AC965" i="1" l="1"/>
  <c r="AD964" i="1"/>
  <c r="AE964" i="1"/>
  <c r="AE965" i="1" l="1"/>
  <c r="AD965" i="1"/>
  <c r="AC966" i="1"/>
  <c r="AC967" i="1" l="1"/>
  <c r="AD966" i="1"/>
  <c r="AE966" i="1"/>
  <c r="AD967" i="1" l="1"/>
  <c r="AE967" i="1"/>
  <c r="AC968" i="1"/>
  <c r="AE968" i="1" l="1"/>
  <c r="AC969" i="1"/>
  <c r="AD968" i="1"/>
  <c r="AC970" i="1" l="1"/>
  <c r="AD969" i="1"/>
  <c r="AE969" i="1"/>
  <c r="AC971" i="1" l="1"/>
  <c r="AD970" i="1"/>
  <c r="AE970" i="1"/>
  <c r="AE971" i="1" l="1"/>
  <c r="AD971" i="1"/>
  <c r="AC972" i="1"/>
  <c r="AC973" i="1" l="1"/>
  <c r="AD972" i="1"/>
  <c r="AE972" i="1"/>
  <c r="AE973" i="1" l="1"/>
  <c r="AD973" i="1"/>
  <c r="AC974" i="1"/>
  <c r="AE974" i="1" l="1"/>
  <c r="AC975" i="1"/>
  <c r="AD974" i="1"/>
  <c r="AC976" i="1" l="1"/>
  <c r="AD975" i="1"/>
  <c r="AE975" i="1"/>
  <c r="AC977" i="1" l="1"/>
  <c r="AD976" i="1"/>
  <c r="AE976" i="1"/>
  <c r="AE977" i="1" l="1"/>
  <c r="AD977" i="1"/>
  <c r="AC978" i="1"/>
  <c r="AC979" i="1" l="1"/>
  <c r="AD978" i="1"/>
  <c r="AE978" i="1"/>
  <c r="AD979" i="1" l="1"/>
  <c r="AC980" i="1"/>
  <c r="AE979" i="1"/>
  <c r="AE980" i="1" l="1"/>
  <c r="AC981" i="1"/>
  <c r="AD980" i="1"/>
  <c r="AC982" i="1" l="1"/>
  <c r="AD981" i="1"/>
  <c r="AE981" i="1"/>
  <c r="AC983" i="1" l="1"/>
  <c r="AD982" i="1"/>
  <c r="AE982" i="1"/>
  <c r="AE983" i="1" l="1"/>
  <c r="AD983" i="1"/>
  <c r="AC984" i="1"/>
  <c r="AC985" i="1" l="1"/>
  <c r="AD984" i="1"/>
  <c r="AE984" i="1"/>
  <c r="AD985" i="1" l="1"/>
  <c r="AE985" i="1"/>
  <c r="AC986" i="1"/>
  <c r="AE986" i="1" l="1"/>
  <c r="AD986" i="1"/>
  <c r="AC987" i="1"/>
  <c r="AC988" i="1" l="1"/>
  <c r="AD987" i="1"/>
  <c r="AE987" i="1"/>
  <c r="AC989" i="1" l="1"/>
  <c r="AD988" i="1"/>
  <c r="AE988" i="1"/>
  <c r="AE989" i="1" l="1"/>
  <c r="AD989" i="1"/>
  <c r="AC990" i="1"/>
  <c r="AC991" i="1" l="1"/>
  <c r="AD990" i="1"/>
  <c r="AE990" i="1"/>
  <c r="AD991" i="1" l="1"/>
  <c r="AE991" i="1"/>
  <c r="AC992" i="1"/>
  <c r="AE992" i="1" l="1"/>
  <c r="AD992" i="1"/>
  <c r="AC993" i="1"/>
  <c r="AC994" i="1" l="1"/>
  <c r="AD993" i="1"/>
  <c r="AE993" i="1"/>
  <c r="AC995" i="1" l="1"/>
  <c r="AD994" i="1"/>
  <c r="AE994" i="1"/>
  <c r="AE995" i="1" l="1"/>
  <c r="AD995" i="1"/>
  <c r="AC996" i="1"/>
  <c r="AC997" i="1" l="1"/>
  <c r="AE996" i="1"/>
  <c r="AD996" i="1"/>
  <c r="AD997" i="1" l="1"/>
  <c r="AC998" i="1"/>
  <c r="AE997" i="1"/>
  <c r="AE998" i="1" l="1"/>
  <c r="AC999" i="1"/>
  <c r="AD998" i="1"/>
  <c r="AC1000" i="1" l="1"/>
  <c r="AD999" i="1"/>
  <c r="AE999" i="1"/>
  <c r="AC1001" i="1" l="1"/>
  <c r="AD1000" i="1"/>
  <c r="AE1000" i="1"/>
  <c r="AE1001" i="1" l="1"/>
  <c r="AD1001" i="1"/>
  <c r="AC1002" i="1"/>
  <c r="AC1003" i="1" l="1"/>
  <c r="AD1002" i="1"/>
  <c r="AE1002" i="1"/>
  <c r="AE1003" i="1" l="1"/>
  <c r="AD1003" i="1"/>
  <c r="AC1004" i="1"/>
  <c r="AE1004" i="1" l="1"/>
  <c r="AC1005" i="1"/>
  <c r="AD1004" i="1"/>
  <c r="AC1006" i="1" l="1"/>
  <c r="AD1005" i="1"/>
  <c r="AE1005" i="1"/>
  <c r="AC1007" i="1" l="1"/>
  <c r="AD1006" i="1"/>
  <c r="AE1006" i="1"/>
  <c r="AE1007" i="1" l="1"/>
  <c r="AD1007" i="1"/>
  <c r="AC1008" i="1"/>
  <c r="AC1009" i="1" s="1"/>
  <c r="AD1009" i="1" l="1"/>
  <c r="AE1009" i="1"/>
  <c r="AC1010" i="1"/>
  <c r="AD1008" i="1"/>
  <c r="AE1008" i="1"/>
  <c r="AD1010" i="1" l="1"/>
  <c r="AE1010" i="1"/>
  <c r="AC1011" i="1"/>
  <c r="AC1012" i="1" l="1"/>
  <c r="AE1011" i="1"/>
  <c r="AD1011" i="1"/>
  <c r="AD1012" i="1" l="1"/>
  <c r="AE1012" i="1"/>
  <c r="AC1013" i="1"/>
  <c r="AD1013" i="1" l="1"/>
  <c r="AE1013" i="1"/>
  <c r="AC1014" i="1"/>
  <c r="AC1015" i="1" l="1"/>
  <c r="AD1014" i="1"/>
  <c r="AE1014" i="1"/>
  <c r="AD1015" i="1" l="1"/>
  <c r="AE1015" i="1"/>
  <c r="AC1016" i="1"/>
  <c r="AD1016" i="1" l="1"/>
  <c r="AE1016" i="1"/>
  <c r="AC1017" i="1"/>
  <c r="AC1018" i="1" l="1"/>
  <c r="AD1017" i="1"/>
  <c r="AE1017" i="1"/>
  <c r="AD1018" i="1" l="1"/>
  <c r="AE1018" i="1"/>
  <c r="AC1019" i="1"/>
  <c r="AD1019" i="1" l="1"/>
  <c r="AE1019" i="1"/>
  <c r="AC1020" i="1"/>
  <c r="AC1021" i="1" l="1"/>
  <c r="AD1020" i="1"/>
  <c r="AE1020" i="1"/>
  <c r="AD1021" i="1" l="1"/>
  <c r="AE1021" i="1"/>
  <c r="AC1022" i="1"/>
  <c r="AD1022" i="1" l="1"/>
  <c r="AE1022" i="1"/>
  <c r="AC1023" i="1"/>
  <c r="AC1024" i="1" l="1"/>
  <c r="AD1023" i="1"/>
  <c r="AE1023" i="1"/>
  <c r="AD1024" i="1" l="1"/>
  <c r="AE1024" i="1"/>
  <c r="AC1025" i="1"/>
  <c r="AD1025" i="1" l="1"/>
  <c r="AE1025" i="1"/>
  <c r="AC1026" i="1"/>
  <c r="AC1027" i="1" l="1"/>
  <c r="AD1026" i="1"/>
  <c r="AE1026" i="1"/>
  <c r="AD1027" i="1" l="1"/>
  <c r="AE1027" i="1"/>
  <c r="AC1028" i="1"/>
  <c r="AD1028" i="1" l="1"/>
  <c r="AE1028" i="1"/>
  <c r="AC1029" i="1"/>
  <c r="AC1030" i="1" l="1"/>
  <c r="AE1029" i="1"/>
  <c r="AD1029" i="1"/>
  <c r="AD1030" i="1" l="1"/>
  <c r="AE1030" i="1"/>
  <c r="AC1031" i="1"/>
  <c r="AD1031" i="1" l="1"/>
  <c r="AE1031" i="1"/>
  <c r="AC1032" i="1"/>
  <c r="AC1033" i="1" l="1"/>
  <c r="AD1032" i="1"/>
  <c r="AE1032" i="1"/>
  <c r="AD1033" i="1" l="1"/>
  <c r="AE1033" i="1"/>
  <c r="AC1034" i="1"/>
  <c r="AD1034" i="1" l="1"/>
  <c r="AE1034" i="1"/>
  <c r="AC1035" i="1"/>
  <c r="AC1036" i="1" l="1"/>
  <c r="AE1035" i="1"/>
  <c r="AD1035" i="1"/>
  <c r="AD1036" i="1" l="1"/>
  <c r="AE1036" i="1"/>
  <c r="AC1037" i="1"/>
  <c r="AE1037" i="1" l="1"/>
  <c r="AC1038" i="1"/>
  <c r="AD1037" i="1"/>
  <c r="AC1039" i="1" l="1"/>
  <c r="AE1038" i="1"/>
  <c r="AD1038" i="1"/>
  <c r="AD1039" i="1" l="1"/>
  <c r="AE1039" i="1"/>
  <c r="AC1040" i="1"/>
  <c r="AD1040" i="1" l="1"/>
  <c r="AE1040" i="1"/>
  <c r="AC1041" i="1"/>
  <c r="AC1042" i="1" l="1"/>
  <c r="AE1041" i="1"/>
  <c r="AD1041" i="1"/>
  <c r="AD1042" i="1" l="1"/>
  <c r="AE1042" i="1"/>
  <c r="AC1043" i="1"/>
  <c r="AD1043" i="1" l="1"/>
  <c r="AE1043" i="1"/>
  <c r="AC1044" i="1"/>
  <c r="AC1045" i="1" l="1"/>
  <c r="AE1044" i="1"/>
  <c r="AD1044" i="1"/>
  <c r="AD1045" i="1" l="1"/>
  <c r="AE1045" i="1"/>
  <c r="AC1046" i="1"/>
  <c r="AE1046" i="1" l="1"/>
  <c r="AC1047" i="1"/>
  <c r="AD1046" i="1"/>
  <c r="AC1048" i="1" l="1"/>
  <c r="AE1047" i="1"/>
  <c r="AD1047" i="1"/>
  <c r="AD1048" i="1" l="1"/>
  <c r="AE1048" i="1"/>
  <c r="AC1049" i="1"/>
  <c r="AD1049" i="1" l="1"/>
  <c r="AE1049" i="1"/>
  <c r="AC1050" i="1"/>
  <c r="AC1051" i="1" l="1"/>
  <c r="AE1050" i="1"/>
  <c r="AD1050" i="1"/>
  <c r="AD1051" i="1" l="1"/>
  <c r="AE1051" i="1"/>
  <c r="AC1052" i="1"/>
  <c r="AE1052" i="1" l="1"/>
  <c r="AC1053" i="1"/>
  <c r="AD1052" i="1"/>
  <c r="AC1054" i="1" l="1"/>
  <c r="AE1053" i="1"/>
  <c r="AD1053" i="1"/>
  <c r="AD1054" i="1" l="1"/>
  <c r="AE1054" i="1"/>
  <c r="AC1055" i="1"/>
  <c r="AD1055" i="1" l="1"/>
  <c r="AE1055" i="1"/>
  <c r="AC1056" i="1"/>
  <c r="AC1057" i="1" l="1"/>
  <c r="AE1056" i="1"/>
  <c r="AD1056" i="1"/>
  <c r="AD1057" i="1" l="1"/>
  <c r="AE1057" i="1"/>
  <c r="AC1058" i="1"/>
  <c r="AE1058" i="1" l="1"/>
  <c r="AC1059" i="1"/>
  <c r="AD1058" i="1"/>
  <c r="AC1060" i="1" l="1"/>
  <c r="AE1059" i="1"/>
  <c r="AD1059" i="1"/>
  <c r="AD1060" i="1" l="1"/>
  <c r="AE1060" i="1"/>
  <c r="AC1061" i="1"/>
  <c r="AD1061" i="1" l="1"/>
  <c r="AE1061" i="1"/>
  <c r="AC1062" i="1"/>
  <c r="AC1063" i="1" l="1"/>
  <c r="AE1062" i="1"/>
  <c r="AD1062" i="1"/>
  <c r="AD1063" i="1" l="1"/>
  <c r="AE1063" i="1"/>
  <c r="AC1064" i="1"/>
  <c r="AE1064" i="1" l="1"/>
  <c r="AC1065" i="1"/>
  <c r="AD1064" i="1"/>
  <c r="AC1066" i="1" l="1"/>
  <c r="AE1065" i="1"/>
  <c r="AD1065" i="1"/>
  <c r="AD1066" i="1" l="1"/>
  <c r="AE1066" i="1"/>
  <c r="AC1067" i="1"/>
  <c r="AD1067" i="1" l="1"/>
  <c r="AE1067" i="1"/>
  <c r="AC1068" i="1"/>
  <c r="AC1069" i="1" l="1"/>
  <c r="AE1068" i="1"/>
  <c r="AD1068" i="1"/>
  <c r="AD1069" i="1" l="1"/>
  <c r="AE1069" i="1"/>
  <c r="AC1070" i="1"/>
  <c r="AE1070" i="1" l="1"/>
  <c r="AC1071" i="1"/>
  <c r="AD1070" i="1"/>
  <c r="AC1072" i="1" l="1"/>
  <c r="AE1071" i="1"/>
  <c r="AD1071" i="1"/>
  <c r="AD1072" i="1" l="1"/>
  <c r="AE1072" i="1"/>
  <c r="AC1073" i="1"/>
  <c r="AD1073" i="1" l="1"/>
  <c r="AE1073" i="1"/>
  <c r="AC1074" i="1"/>
  <c r="AC1075" i="1" l="1"/>
  <c r="AE1074" i="1"/>
  <c r="AD1074" i="1"/>
  <c r="AD1075" i="1" l="1"/>
  <c r="AE1075" i="1"/>
  <c r="AC1076" i="1"/>
  <c r="AD1076" i="1" l="1"/>
  <c r="AE1076" i="1"/>
  <c r="AC1077" i="1"/>
  <c r="AC1078" i="1" s="1"/>
  <c r="AD1078" i="1" l="1"/>
  <c r="AE1078" i="1"/>
  <c r="AC1079" i="1"/>
  <c r="AE1077" i="1"/>
  <c r="AD1077" i="1"/>
  <c r="AD1079" i="1" l="1"/>
  <c r="AE1079" i="1"/>
  <c r="AC1080" i="1"/>
  <c r="AC1081" i="1" l="1"/>
  <c r="AD1080" i="1"/>
  <c r="AE1080" i="1"/>
  <c r="AD1081" i="1" l="1"/>
  <c r="AE1081" i="1"/>
  <c r="AC1082" i="1"/>
  <c r="AD1082" i="1" l="1"/>
  <c r="AE1082" i="1"/>
  <c r="AC1083" i="1"/>
  <c r="AC1084" i="1" l="1"/>
  <c r="AD1083" i="1"/>
  <c r="AE1083" i="1"/>
  <c r="AD1084" i="1" l="1"/>
  <c r="AE1084" i="1"/>
  <c r="AC1085" i="1"/>
  <c r="AE1085" i="1" l="1"/>
  <c r="AC1086" i="1"/>
  <c r="AD1085" i="1"/>
  <c r="AC1087" i="1" l="1"/>
  <c r="AD1086" i="1"/>
  <c r="AE1086" i="1"/>
  <c r="AD1087" i="1" l="1"/>
  <c r="AE1087" i="1"/>
  <c r="AC1088" i="1"/>
  <c r="AE1088" i="1" l="1"/>
  <c r="AC1089" i="1"/>
  <c r="AD1088" i="1"/>
  <c r="AD1089" i="1" l="1"/>
  <c r="AE1089" i="1"/>
</calcChain>
</file>

<file path=xl/sharedStrings.xml><?xml version="1.0" encoding="utf-8"?>
<sst xmlns="http://schemas.openxmlformats.org/spreadsheetml/2006/main" count="26" uniqueCount="26">
  <si>
    <t>r</t>
  </si>
  <si>
    <t>jump pattern</t>
  </si>
  <si>
    <t>x</t>
  </si>
  <si>
    <t>y</t>
  </si>
  <si>
    <t>pattern repeats after</t>
  </si>
  <si>
    <t>=n*k lines</t>
  </si>
  <si>
    <t>Total lines in image =nk/GCD=</t>
  </si>
  <si>
    <t>set of jumps mod n</t>
  </si>
  <si>
    <t>GCD(n,set)</t>
  </si>
  <si>
    <t>Show values</t>
  </si>
  <si>
    <t>n, vertices</t>
  </si>
  <si>
    <r>
      <t>Set          nk</t>
    </r>
    <r>
      <rPr>
        <b/>
        <sz val="10"/>
        <color theme="1"/>
        <rFont val="Arial Narrow"/>
        <family val="2"/>
      </rPr>
      <t xml:space="preserve"> ≤</t>
    </r>
    <r>
      <rPr>
        <b/>
        <sz val="9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1080</t>
    </r>
  </si>
  <si>
    <t>These calculations are based on the StarSetsMultipleJumpsEquations model.</t>
  </si>
  <si>
    <t>When there are S subdivisions between these L vertices and P subdivisions between points, the Total number of line segments is given by T:</t>
  </si>
  <si>
    <t>T = L*S/(GCD(L*S,P)</t>
  </si>
  <si>
    <t>set of jumps sum</t>
  </si>
  <si>
    <t>1)</t>
  </si>
  <si>
    <t>2)</t>
  </si>
  <si>
    <t>jumps</t>
  </si>
  <si>
    <t xml:space="preserve">When a set of jumps is created, the important value is E, the sum of individual jumps in the set, not any of the individual jumps, per se. </t>
  </si>
  <si>
    <t>L = n*k/GCD(n,MOD(E,n))</t>
  </si>
  <si>
    <t>Manually</t>
  </si>
  <si>
    <t>created</t>
  </si>
  <si>
    <t xml:space="preserve">You can type numbers or equations in the 9 yellow cells. </t>
  </si>
  <si>
    <r>
      <t xml:space="preserve">k, sets of jumps (1 </t>
    </r>
    <r>
      <rPr>
        <b/>
        <sz val="11"/>
        <color theme="1"/>
        <rFont val="Calibri"/>
        <family val="2"/>
      </rPr>
      <t>≤ k ≤ 9)</t>
    </r>
  </si>
  <si>
    <t>(possible)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</si>
</sst>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164" fontId="3" fillId="0" borderId="0" xfId="1" applyNumberFormat="1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Fill="1"/>
    <xf numFmtId="0" fontId="13" fillId="0" borderId="0" xfId="0" applyFont="1" applyAlignment="1">
      <alignment horizontal="right"/>
    </xf>
    <xf numFmtId="0" fontId="13" fillId="0" borderId="0" xfId="0" quotePrefix="1" applyFont="1"/>
    <xf numFmtId="0" fontId="13" fillId="0" borderId="0" xfId="0" applyFont="1" applyAlignment="1"/>
    <xf numFmtId="0" fontId="12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quotePrefix="1" applyFont="1"/>
    <xf numFmtId="0" fontId="3" fillId="0" borderId="0" xfId="0" applyFont="1" applyAlignment="1"/>
    <xf numFmtId="0" fontId="7" fillId="0" borderId="0" xfId="0" applyFont="1"/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164" fontId="13" fillId="0" borderId="0" xfId="1" applyNumberFormat="1" applyFont="1" applyFill="1" applyAlignment="1">
      <alignment horizontal="center" shrinkToFit="1"/>
    </xf>
    <xf numFmtId="0" fontId="14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64" fontId="3" fillId="0" borderId="0" xfId="1" applyNumberFormat="1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Sheet1!$AD$9:$AD$1089</c:f>
              <c:numCache>
                <c:formatCode>General</c:formatCode>
                <c:ptCount val="1081"/>
                <c:pt idx="0">
                  <c:v>0</c:v>
                </c:pt>
                <c:pt idx="1">
                  <c:v>2.6396871769836513E-2</c:v>
                </c:pt>
                <c:pt idx="2">
                  <c:v>-0.31152669793339149</c:v>
                </c:pt>
                <c:pt idx="3">
                  <c:v>0.73005203254107032</c:v>
                </c:pt>
                <c:pt idx="4">
                  <c:v>-0.99782280067800533</c:v>
                </c:pt>
                <c:pt idx="5">
                  <c:v>0.40994978912605357</c:v>
                </c:pt>
                <c:pt idx="6">
                  <c:v>0.82870937083681873</c:v>
                </c:pt>
                <c:pt idx="7">
                  <c:v>-0.48082802797435931</c:v>
                </c:pt>
                <c:pt idx="8">
                  <c:v>-0.98947703672461951</c:v>
                </c:pt>
                <c:pt idx="9">
                  <c:v>-0.40994978912605373</c:v>
                </c:pt>
                <c:pt idx="10">
                  <c:v>0.43388373911755823</c:v>
                </c:pt>
                <c:pt idx="11">
                  <c:v>-0.6736956436465571</c:v>
                </c:pt>
                <c:pt idx="12">
                  <c:v>0.94604259358619469</c:v>
                </c:pt>
                <c:pt idx="13">
                  <c:v>-0.88308526620715078</c:v>
                </c:pt>
                <c:pt idx="14">
                  <c:v>0</c:v>
                </c:pt>
                <c:pt idx="15">
                  <c:v>0.98531288223949742</c:v>
                </c:pt>
                <c:pt idx="16">
                  <c:v>-7.9117042493424564E-2</c:v>
                </c:pt>
                <c:pt idx="17">
                  <c:v>-0.96182564317281904</c:v>
                </c:pt>
                <c:pt idx="18">
                  <c:v>-0.74783703945836455</c:v>
                </c:pt>
                <c:pt idx="19">
                  <c:v>0.76510086658130816</c:v>
                </c:pt>
                <c:pt idx="20">
                  <c:v>-0.91743979748715654</c:v>
                </c:pt>
                <c:pt idx="21">
                  <c:v>0.99573417629503447</c:v>
                </c:pt>
                <c:pt idx="22">
                  <c:v>-0.61311563272753689</c:v>
                </c:pt>
                <c:pt idx="23">
                  <c:v>-0.40994978912605373</c:v>
                </c:pt>
                <c:pt idx="24">
                  <c:v>0.9687143340637886</c:v>
                </c:pt>
                <c:pt idx="25">
                  <c:v>0.33650143872273913</c:v>
                </c:pt>
                <c:pt idx="26">
                  <c:v>-0.76510086658130805</c:v>
                </c:pt>
                <c:pt idx="27">
                  <c:v>-0.95426664034962305</c:v>
                </c:pt>
                <c:pt idx="28">
                  <c:v>0.96182564317281916</c:v>
                </c:pt>
                <c:pt idx="29">
                  <c:v>-0.99991288167241066</c:v>
                </c:pt>
                <c:pt idx="30">
                  <c:v>0.87039180457621956</c:v>
                </c:pt>
                <c:pt idx="31">
                  <c:v>-0.23537019294084238</c:v>
                </c:pt>
                <c:pt idx="32">
                  <c:v>-0.74783703945836455</c:v>
                </c:pt>
                <c:pt idx="33">
                  <c:v>0.7818314824680298</c:v>
                </c:pt>
                <c:pt idx="34">
                  <c:v>0.69296841254624664</c:v>
                </c:pt>
                <c:pt idx="35">
                  <c:v>-0.4338837391175584</c:v>
                </c:pt>
                <c:pt idx="36">
                  <c:v>-0.99295160857167331</c:v>
                </c:pt>
                <c:pt idx="37">
                  <c:v>0.98947703672461951</c:v>
                </c:pt>
                <c:pt idx="38">
                  <c:v>-0.90661746264781229</c:v>
                </c:pt>
                <c:pt idx="39">
                  <c:v>0.59204863898763826</c:v>
                </c:pt>
                <c:pt idx="40">
                  <c:v>0.18374951781657037</c:v>
                </c:pt>
                <c:pt idx="41">
                  <c:v>-0.95426664034962305</c:v>
                </c:pt>
                <c:pt idx="42">
                  <c:v>0.45751530847532307</c:v>
                </c:pt>
                <c:pt idx="43">
                  <c:v>0.92762275361194779</c:v>
                </c:pt>
                <c:pt idx="44">
                  <c:v>-2.6396871769835826E-2</c:v>
                </c:pt>
                <c:pt idx="45">
                  <c:v>-0.8570917527421047</c:v>
                </c:pt>
                <c:pt idx="46">
                  <c:v>0.84319437972721856</c:v>
                </c:pt>
                <c:pt idx="47">
                  <c:v>-0.65395336529696768</c:v>
                </c:pt>
                <c:pt idx="48">
                  <c:v>0.20963290366854653</c:v>
                </c:pt>
                <c:pt idx="49">
                  <c:v>0.57056903692315497</c:v>
                </c:pt>
                <c:pt idx="50">
                  <c:v>-0.99295160857167331</c:v>
                </c:pt>
                <c:pt idx="51">
                  <c:v>5.277534713046237E-2</c:v>
                </c:pt>
                <c:pt idx="52">
                  <c:v>0.99921602612428762</c:v>
                </c:pt>
                <c:pt idx="53">
                  <c:v>0.38573013845977966</c:v>
                </c:pt>
                <c:pt idx="54">
                  <c:v>-0.57056903692315519</c:v>
                </c:pt>
                <c:pt idx="55">
                  <c:v>0.54869179601807372</c:v>
                </c:pt>
                <c:pt idx="56">
                  <c:v>-0.28633484912211227</c:v>
                </c:pt>
                <c:pt idx="57">
                  <c:v>-0.20963290366854631</c:v>
                </c:pt>
                <c:pt idx="58">
                  <c:v>0.85709175274210458</c:v>
                </c:pt>
                <c:pt idx="59">
                  <c:v>-0.8570917527421047</c:v>
                </c:pt>
                <c:pt idx="60">
                  <c:v>-0.36124166618715303</c:v>
                </c:pt>
                <c:pt idx="61">
                  <c:v>0.89516329135506234</c:v>
                </c:pt>
                <c:pt idx="62">
                  <c:v>0.73005203254107032</c:v>
                </c:pt>
                <c:pt idx="63">
                  <c:v>-0.18374951781657056</c:v>
                </c:pt>
                <c:pt idx="64">
                  <c:v>0.15773807393743752</c:v>
                </c:pt>
                <c:pt idx="65">
                  <c:v>0.13161669982939386</c:v>
                </c:pt>
                <c:pt idx="66">
                  <c:v>-0.59204863898763871</c:v>
                </c:pt>
                <c:pt idx="67">
                  <c:v>0.99295160857167342</c:v>
                </c:pt>
                <c:pt idx="68">
                  <c:v>-0.57056903692315519</c:v>
                </c:pt>
                <c:pt idx="69">
                  <c:v>-0.71175824048997105</c:v>
                </c:pt>
                <c:pt idx="70">
                  <c:v>0.63375533621231617</c:v>
                </c:pt>
                <c:pt idx="71">
                  <c:v>0.94604259358619469</c:v>
                </c:pt>
                <c:pt idx="72">
                  <c:v>0.23537019294084263</c:v>
                </c:pt>
                <c:pt idx="73">
                  <c:v>-0.26094344889801746</c:v>
                </c:pt>
                <c:pt idx="74">
                  <c:v>0.52643216287735606</c:v>
                </c:pt>
                <c:pt idx="75">
                  <c:v>-0.87039180457621945</c:v>
                </c:pt>
                <c:pt idx="76">
                  <c:v>0.95426664034962305</c:v>
                </c:pt>
                <c:pt idx="77">
                  <c:v>-0.18374951781657056</c:v>
                </c:pt>
                <c:pt idx="78">
                  <c:v>-0.93715923435446546</c:v>
                </c:pt>
                <c:pt idx="79">
                  <c:v>0.26094344889801674</c:v>
                </c:pt>
                <c:pt idx="80">
                  <c:v>0.99573417629503447</c:v>
                </c:pt>
                <c:pt idx="81">
                  <c:v>0.61311563272753711</c:v>
                </c:pt>
                <c:pt idx="82">
                  <c:v>-0.63375533621231606</c:v>
                </c:pt>
                <c:pt idx="83">
                  <c:v>0.82870937083681873</c:v>
                </c:pt>
                <c:pt idx="84">
                  <c:v>-0.99573417629503458</c:v>
                </c:pt>
                <c:pt idx="85">
                  <c:v>0.74783703945836444</c:v>
                </c:pt>
                <c:pt idx="86">
                  <c:v>0.23537019294084263</c:v>
                </c:pt>
                <c:pt idx="87">
                  <c:v>-0.99782280067800533</c:v>
                </c:pt>
                <c:pt idx="88">
                  <c:v>-0.15773807393743719</c:v>
                </c:pt>
                <c:pt idx="89">
                  <c:v>0.87039180457621956</c:v>
                </c:pt>
                <c:pt idx="90">
                  <c:v>0.88308526620715067</c:v>
                </c:pt>
                <c:pt idx="91">
                  <c:v>-0.89516329135506256</c:v>
                </c:pt>
                <c:pt idx="92">
                  <c:v>0.98531288223949742</c:v>
                </c:pt>
                <c:pt idx="93">
                  <c:v>-0.94604259358619491</c:v>
                </c:pt>
                <c:pt idx="94">
                  <c:v>0.40994978912605357</c:v>
                </c:pt>
                <c:pt idx="95">
                  <c:v>0.61311563272753711</c:v>
                </c:pt>
                <c:pt idx="96">
                  <c:v>-0.88308526620715078</c:v>
                </c:pt>
                <c:pt idx="97">
                  <c:v>-0.54869179601807427</c:v>
                </c:pt>
                <c:pt idx="98">
                  <c:v>0.59204863898763826</c:v>
                </c:pt>
                <c:pt idx="99">
                  <c:v>0.99782280067800533</c:v>
                </c:pt>
                <c:pt idx="100">
                  <c:v>-0.99921602612428762</c:v>
                </c:pt>
                <c:pt idx="101">
                  <c:v>0.9687143340637886</c:v>
                </c:pt>
                <c:pt idx="102">
                  <c:v>-0.73005203254106987</c:v>
                </c:pt>
                <c:pt idx="103">
                  <c:v>0</c:v>
                </c:pt>
                <c:pt idx="104">
                  <c:v>0.88308526620715067</c:v>
                </c:pt>
                <c:pt idx="105">
                  <c:v>-0.61311563272753689</c:v>
                </c:pt>
                <c:pt idx="106">
                  <c:v>-0.84319437972721833</c:v>
                </c:pt>
                <c:pt idx="107">
                  <c:v>0.20963290366854653</c:v>
                </c:pt>
                <c:pt idx="108">
                  <c:v>0.93715923435446546</c:v>
                </c:pt>
                <c:pt idx="109">
                  <c:v>-0.92762275361194757</c:v>
                </c:pt>
                <c:pt idx="110">
                  <c:v>0.7818314824680298</c:v>
                </c:pt>
                <c:pt idx="111">
                  <c:v>-0.38573013845977938</c:v>
                </c:pt>
                <c:pt idx="112">
                  <c:v>-0.40994978912605373</c:v>
                </c:pt>
                <c:pt idx="113">
                  <c:v>0.99782280067800533</c:v>
                </c:pt>
                <c:pt idx="114">
                  <c:v>-0.23537019294084238</c:v>
                </c:pt>
                <c:pt idx="115">
                  <c:v>-0.98947703672461951</c:v>
                </c:pt>
                <c:pt idx="116">
                  <c:v>-0.20963290366854631</c:v>
                </c:pt>
                <c:pt idx="117">
                  <c:v>0.71175824048997094</c:v>
                </c:pt>
                <c:pt idx="118">
                  <c:v>-0.69296841254624686</c:v>
                </c:pt>
                <c:pt idx="119">
                  <c:v>0.45751530847532307</c:v>
                </c:pt>
                <c:pt idx="120">
                  <c:v>2.6396871769836513E-2</c:v>
                </c:pt>
                <c:pt idx="121">
                  <c:v>-0.74783703945836455</c:v>
                </c:pt>
                <c:pt idx="122">
                  <c:v>0.93715923435446546</c:v>
                </c:pt>
                <c:pt idx="123">
                  <c:v>0.18374951781657037</c:v>
                </c:pt>
                <c:pt idx="124">
                  <c:v>-0.96182564317281904</c:v>
                </c:pt>
                <c:pt idx="125">
                  <c:v>-0.59204863898763871</c:v>
                </c:pt>
                <c:pt idx="126">
                  <c:v>0.36124166618715292</c:v>
                </c:pt>
                <c:pt idx="127">
                  <c:v>-0.33650143872273935</c:v>
                </c:pt>
                <c:pt idx="128">
                  <c:v>5.277534713046237E-2</c:v>
                </c:pt>
                <c:pt idx="129">
                  <c:v>0.43388373911755823</c:v>
                </c:pt>
                <c:pt idx="130">
                  <c:v>-0.95426664034962305</c:v>
                </c:pt>
                <c:pt idx="131">
                  <c:v>0.71175824048997094</c:v>
                </c:pt>
                <c:pt idx="132">
                  <c:v>0.57056903692315497</c:v>
                </c:pt>
                <c:pt idx="133">
                  <c:v>-0.76510086658130805</c:v>
                </c:pt>
                <c:pt idx="134">
                  <c:v>-0.87039180457621945</c:v>
                </c:pt>
                <c:pt idx="135">
                  <c:v>-5.2775347130462717E-2</c:v>
                </c:pt>
                <c:pt idx="136">
                  <c:v>7.9117042493424369E-2</c:v>
                </c:pt>
                <c:pt idx="137">
                  <c:v>-0.36124166618715303</c:v>
                </c:pt>
                <c:pt idx="138">
                  <c:v>0.76510086658130816</c:v>
                </c:pt>
                <c:pt idx="139">
                  <c:v>-0.99295160857167331</c:v>
                </c:pt>
                <c:pt idx="140">
                  <c:v>0.36124166618715292</c:v>
                </c:pt>
                <c:pt idx="141">
                  <c:v>0.85709175274210458</c:v>
                </c:pt>
                <c:pt idx="142">
                  <c:v>-0.4338837391175584</c:v>
                </c:pt>
                <c:pt idx="143">
                  <c:v>-0.99573417629503458</c:v>
                </c:pt>
                <c:pt idx="144">
                  <c:v>-0.45751530847532335</c:v>
                </c:pt>
                <c:pt idx="145">
                  <c:v>0.48082802797435914</c:v>
                </c:pt>
                <c:pt idx="146">
                  <c:v>-0.71175824048997105</c:v>
                </c:pt>
                <c:pt idx="147">
                  <c:v>0.96182564317281916</c:v>
                </c:pt>
                <c:pt idx="148">
                  <c:v>-0.8570917527421047</c:v>
                </c:pt>
                <c:pt idx="149">
                  <c:v>-5.2775347130462717E-2</c:v>
                </c:pt>
                <c:pt idx="150">
                  <c:v>0.99295160857167342</c:v>
                </c:pt>
                <c:pt idx="151">
                  <c:v>-2.6396871769835826E-2</c:v>
                </c:pt>
                <c:pt idx="152">
                  <c:v>-0.94604259358619491</c:v>
                </c:pt>
                <c:pt idx="153">
                  <c:v>-0.78183148246802991</c:v>
                </c:pt>
                <c:pt idx="154">
                  <c:v>0.7980172272802396</c:v>
                </c:pt>
                <c:pt idx="155">
                  <c:v>-0.93715923435446546</c:v>
                </c:pt>
                <c:pt idx="156">
                  <c:v>0.98947703672461951</c:v>
                </c:pt>
                <c:pt idx="157">
                  <c:v>-0.57056903692315519</c:v>
                </c:pt>
                <c:pt idx="158">
                  <c:v>-0.45751530847532335</c:v>
                </c:pt>
                <c:pt idx="159">
                  <c:v>0.95426664034962305</c:v>
                </c:pt>
                <c:pt idx="160">
                  <c:v>0.38573013845977966</c:v>
                </c:pt>
                <c:pt idx="161">
                  <c:v>-0.73005203254106987</c:v>
                </c:pt>
                <c:pt idx="162">
                  <c:v>-0.9687143340637886</c:v>
                </c:pt>
                <c:pt idx="163">
                  <c:v>0.97492791218182362</c:v>
                </c:pt>
                <c:pt idx="164">
                  <c:v>-0.99782280067800533</c:v>
                </c:pt>
                <c:pt idx="165">
                  <c:v>0.84319437972721856</c:v>
                </c:pt>
                <c:pt idx="166">
                  <c:v>-0.18374951781657056</c:v>
                </c:pt>
                <c:pt idx="167">
                  <c:v>-0.78183148246802991</c:v>
                </c:pt>
                <c:pt idx="168">
                  <c:v>0.74783703945836444</c:v>
                </c:pt>
                <c:pt idx="169">
                  <c:v>0.73005203254107032</c:v>
                </c:pt>
                <c:pt idx="170">
                  <c:v>-0.38573013845977938</c:v>
                </c:pt>
                <c:pt idx="171">
                  <c:v>-0.98531288223949742</c:v>
                </c:pt>
                <c:pt idx="172">
                  <c:v>0.98046204718328667</c:v>
                </c:pt>
                <c:pt idx="173">
                  <c:v>-0.88308526620715078</c:v>
                </c:pt>
                <c:pt idx="174">
                  <c:v>0.54869179601807372</c:v>
                </c:pt>
                <c:pt idx="175">
                  <c:v>0.23537019294084263</c:v>
                </c:pt>
                <c:pt idx="176">
                  <c:v>-0.9687143340637886</c:v>
                </c:pt>
                <c:pt idx="177">
                  <c:v>0.40994978912605357</c:v>
                </c:pt>
                <c:pt idx="178">
                  <c:v>0.94604259358619469</c:v>
                </c:pt>
                <c:pt idx="179">
                  <c:v>2.6396871769836513E-2</c:v>
                </c:pt>
                <c:pt idx="180">
                  <c:v>-0.82870937083681862</c:v>
                </c:pt>
                <c:pt idx="181">
                  <c:v>0.81364682090916018</c:v>
                </c:pt>
                <c:pt idx="182">
                  <c:v>-0.61311563272753689</c:v>
                </c:pt>
                <c:pt idx="183">
                  <c:v>0.15773807393743752</c:v>
                </c:pt>
                <c:pt idx="184">
                  <c:v>0.61311563272753711</c:v>
                </c:pt>
                <c:pt idx="185">
                  <c:v>-0.98531288223949742</c:v>
                </c:pt>
                <c:pt idx="186">
                  <c:v>0</c:v>
                </c:pt>
                <c:pt idx="187">
                  <c:v>0.99573417629503447</c:v>
                </c:pt>
                <c:pt idx="188">
                  <c:v>0.43388373911755823</c:v>
                </c:pt>
                <c:pt idx="189">
                  <c:v>-0.5264321628773555</c:v>
                </c:pt>
                <c:pt idx="190">
                  <c:v>0.50380565060132954</c:v>
                </c:pt>
                <c:pt idx="191">
                  <c:v>-0.23537019294084238</c:v>
                </c:pt>
                <c:pt idx="192">
                  <c:v>-0.26094344889801746</c:v>
                </c:pt>
                <c:pt idx="193">
                  <c:v>0.88308526620715067</c:v>
                </c:pt>
                <c:pt idx="194">
                  <c:v>-0.82870937083681862</c:v>
                </c:pt>
                <c:pt idx="195">
                  <c:v>-0.40994978912605373</c:v>
                </c:pt>
                <c:pt idx="196">
                  <c:v>0.87039180457621956</c:v>
                </c:pt>
                <c:pt idx="197">
                  <c:v>0.76510086658130816</c:v>
                </c:pt>
                <c:pt idx="198">
                  <c:v>-0.13161669982939317</c:v>
                </c:pt>
                <c:pt idx="199">
                  <c:v>0.10540359990284776</c:v>
                </c:pt>
                <c:pt idx="200">
                  <c:v>0.18374951781657037</c:v>
                </c:pt>
                <c:pt idx="201">
                  <c:v>-0.63375533621231606</c:v>
                </c:pt>
                <c:pt idx="202">
                  <c:v>0.99782280067800533</c:v>
                </c:pt>
                <c:pt idx="203">
                  <c:v>-0.5264321628773555</c:v>
                </c:pt>
                <c:pt idx="204">
                  <c:v>-0.74783703945836455</c:v>
                </c:pt>
                <c:pt idx="205">
                  <c:v>0.59204863898763826</c:v>
                </c:pt>
                <c:pt idx="206">
                  <c:v>0.96182564317281916</c:v>
                </c:pt>
                <c:pt idx="207">
                  <c:v>0.28633484912211288</c:v>
                </c:pt>
                <c:pt idx="208">
                  <c:v>-0.31152669793339149</c:v>
                </c:pt>
                <c:pt idx="209">
                  <c:v>0.57056903692315497</c:v>
                </c:pt>
                <c:pt idx="210">
                  <c:v>-0.89516329135506256</c:v>
                </c:pt>
                <c:pt idx="211">
                  <c:v>0.93715923435446546</c:v>
                </c:pt>
                <c:pt idx="212">
                  <c:v>-0.13161669982939317</c:v>
                </c:pt>
                <c:pt idx="213">
                  <c:v>-0.95426664034962305</c:v>
                </c:pt>
                <c:pt idx="214">
                  <c:v>0.20963290366854653</c:v>
                </c:pt>
                <c:pt idx="215">
                  <c:v>0.98947703672461951</c:v>
                </c:pt>
                <c:pt idx="216">
                  <c:v>0.65395336529696824</c:v>
                </c:pt>
                <c:pt idx="217">
                  <c:v>-0.6736956436465571</c:v>
                </c:pt>
                <c:pt idx="218">
                  <c:v>0.85709175274210458</c:v>
                </c:pt>
                <c:pt idx="219">
                  <c:v>-0.99921602612428762</c:v>
                </c:pt>
                <c:pt idx="220">
                  <c:v>0.71175824048997094</c:v>
                </c:pt>
                <c:pt idx="221">
                  <c:v>0.28633484912211288</c:v>
                </c:pt>
                <c:pt idx="222">
                  <c:v>-0.99295160857167331</c:v>
                </c:pt>
                <c:pt idx="223">
                  <c:v>-0.20963290366854631</c:v>
                </c:pt>
                <c:pt idx="224">
                  <c:v>0.84319437972721856</c:v>
                </c:pt>
                <c:pt idx="225">
                  <c:v>0.90661746264781262</c:v>
                </c:pt>
                <c:pt idx="226">
                  <c:v>-0.91743979748715654</c:v>
                </c:pt>
                <c:pt idx="227">
                  <c:v>0.99295160857167342</c:v>
                </c:pt>
                <c:pt idx="228">
                  <c:v>-0.92762275361194757</c:v>
                </c:pt>
                <c:pt idx="229">
                  <c:v>0.36124166618715292</c:v>
                </c:pt>
                <c:pt idx="230">
                  <c:v>0.65395336529696824</c:v>
                </c:pt>
                <c:pt idx="231">
                  <c:v>-0.8570917527421047</c:v>
                </c:pt>
                <c:pt idx="232">
                  <c:v>-0.59204863898763871</c:v>
                </c:pt>
                <c:pt idx="233">
                  <c:v>0.54869179601807372</c:v>
                </c:pt>
                <c:pt idx="234">
                  <c:v>0.99991288167241066</c:v>
                </c:pt>
                <c:pt idx="235">
                  <c:v>-0.99991288167241066</c:v>
                </c:pt>
                <c:pt idx="236">
                  <c:v>0.95426664034962305</c:v>
                </c:pt>
                <c:pt idx="237">
                  <c:v>-0.69296841254624686</c:v>
                </c:pt>
                <c:pt idx="238">
                  <c:v>-5.2775347130462717E-2</c:v>
                </c:pt>
                <c:pt idx="239">
                  <c:v>0.90661746264781262</c:v>
                </c:pt>
                <c:pt idx="240">
                  <c:v>-0.57056903692315519</c:v>
                </c:pt>
                <c:pt idx="241">
                  <c:v>-0.87039180457621945</c:v>
                </c:pt>
                <c:pt idx="242">
                  <c:v>0.15773807393743752</c:v>
                </c:pt>
                <c:pt idx="243">
                  <c:v>0.91743979748715621</c:v>
                </c:pt>
                <c:pt idx="244">
                  <c:v>-0.90661746264781229</c:v>
                </c:pt>
                <c:pt idx="245">
                  <c:v>0.74783703945836444</c:v>
                </c:pt>
                <c:pt idx="246">
                  <c:v>-0.33650143872273935</c:v>
                </c:pt>
                <c:pt idx="247">
                  <c:v>-0.45751530847532335</c:v>
                </c:pt>
                <c:pt idx="248">
                  <c:v>0.99991288167241066</c:v>
                </c:pt>
                <c:pt idx="249">
                  <c:v>-0.18374951781657056</c:v>
                </c:pt>
                <c:pt idx="250">
                  <c:v>-0.99573417629503458</c:v>
                </c:pt>
                <c:pt idx="251">
                  <c:v>-0.26094344889801746</c:v>
                </c:pt>
                <c:pt idx="252">
                  <c:v>0.67369564364655721</c:v>
                </c:pt>
                <c:pt idx="253">
                  <c:v>-0.65395336529696768</c:v>
                </c:pt>
                <c:pt idx="254">
                  <c:v>0.40994978912605357</c:v>
                </c:pt>
                <c:pt idx="255">
                  <c:v>7.9117042493424369E-2</c:v>
                </c:pt>
                <c:pt idx="256">
                  <c:v>-0.78183148246802991</c:v>
                </c:pt>
                <c:pt idx="257">
                  <c:v>0.91743979748715621</c:v>
                </c:pt>
                <c:pt idx="258">
                  <c:v>0.23537019294084263</c:v>
                </c:pt>
                <c:pt idx="259">
                  <c:v>-0.94604259358619491</c:v>
                </c:pt>
                <c:pt idx="260">
                  <c:v>-0.63375533621231606</c:v>
                </c:pt>
                <c:pt idx="261">
                  <c:v>0.31152669793339155</c:v>
                </c:pt>
                <c:pt idx="262">
                  <c:v>-0.28633484912211227</c:v>
                </c:pt>
                <c:pt idx="263">
                  <c:v>0</c:v>
                </c:pt>
                <c:pt idx="264">
                  <c:v>0.48082802797435914</c:v>
                </c:pt>
                <c:pt idx="265">
                  <c:v>-0.9687143340637886</c:v>
                </c:pt>
                <c:pt idx="266">
                  <c:v>0.67369564364655721</c:v>
                </c:pt>
                <c:pt idx="267">
                  <c:v>0.61311563272753711</c:v>
                </c:pt>
                <c:pt idx="268">
                  <c:v>-0.73005203254106987</c:v>
                </c:pt>
                <c:pt idx="269">
                  <c:v>-0.89516329135506256</c:v>
                </c:pt>
                <c:pt idx="270">
                  <c:v>-0.1054035999028482</c:v>
                </c:pt>
                <c:pt idx="271">
                  <c:v>0.13161669982939386</c:v>
                </c:pt>
                <c:pt idx="272">
                  <c:v>-0.40994978912605373</c:v>
                </c:pt>
                <c:pt idx="273">
                  <c:v>0.7980172272802396</c:v>
                </c:pt>
                <c:pt idx="274">
                  <c:v>-0.98531288223949742</c:v>
                </c:pt>
                <c:pt idx="275">
                  <c:v>0.31152669793339155</c:v>
                </c:pt>
                <c:pt idx="276">
                  <c:v>0.88308526620715067</c:v>
                </c:pt>
                <c:pt idx="277">
                  <c:v>-0.38573013845977938</c:v>
                </c:pt>
                <c:pt idx="278">
                  <c:v>-0.99921602612428762</c:v>
                </c:pt>
                <c:pt idx="279">
                  <c:v>-0.50380565060132987</c:v>
                </c:pt>
                <c:pt idx="280">
                  <c:v>0.52643216287735606</c:v>
                </c:pt>
                <c:pt idx="281">
                  <c:v>-0.74783703945836455</c:v>
                </c:pt>
                <c:pt idx="282">
                  <c:v>0.97492791218182362</c:v>
                </c:pt>
                <c:pt idx="283">
                  <c:v>-0.82870937083681862</c:v>
                </c:pt>
                <c:pt idx="284">
                  <c:v>-0.1054035999028482</c:v>
                </c:pt>
                <c:pt idx="285">
                  <c:v>0.99782280067800533</c:v>
                </c:pt>
                <c:pt idx="286">
                  <c:v>2.6396871769836513E-2</c:v>
                </c:pt>
                <c:pt idx="287">
                  <c:v>-0.92762275361194757</c:v>
                </c:pt>
                <c:pt idx="288">
                  <c:v>-0.81364682090916041</c:v>
                </c:pt>
                <c:pt idx="289">
                  <c:v>0.82870937083681873</c:v>
                </c:pt>
                <c:pt idx="290">
                  <c:v>-0.95426664034962305</c:v>
                </c:pt>
                <c:pt idx="291">
                  <c:v>0.98046204718328667</c:v>
                </c:pt>
                <c:pt idx="292">
                  <c:v>-0.5264321628773555</c:v>
                </c:pt>
                <c:pt idx="293">
                  <c:v>-0.50380565060132987</c:v>
                </c:pt>
                <c:pt idx="294">
                  <c:v>0.93715923435446546</c:v>
                </c:pt>
                <c:pt idx="295">
                  <c:v>0.43388373911755823</c:v>
                </c:pt>
                <c:pt idx="296">
                  <c:v>-0.69296841254624686</c:v>
                </c:pt>
                <c:pt idx="297">
                  <c:v>-0.98046204718328667</c:v>
                </c:pt>
                <c:pt idx="298">
                  <c:v>0.98531288223949742</c:v>
                </c:pt>
                <c:pt idx="299">
                  <c:v>-0.99295160857167331</c:v>
                </c:pt>
                <c:pt idx="300">
                  <c:v>0.81364682090916018</c:v>
                </c:pt>
                <c:pt idx="301">
                  <c:v>-0.13161669982939317</c:v>
                </c:pt>
                <c:pt idx="302">
                  <c:v>-0.81364682090916041</c:v>
                </c:pt>
                <c:pt idx="303">
                  <c:v>0.71175824048997094</c:v>
                </c:pt>
                <c:pt idx="304">
                  <c:v>0.76510086658130816</c:v>
                </c:pt>
                <c:pt idx="305">
                  <c:v>-0.33650143872273935</c:v>
                </c:pt>
                <c:pt idx="306">
                  <c:v>-0.97492791218182362</c:v>
                </c:pt>
                <c:pt idx="307">
                  <c:v>0.9687143340637886</c:v>
                </c:pt>
                <c:pt idx="308">
                  <c:v>-0.8570917527421047</c:v>
                </c:pt>
                <c:pt idx="309">
                  <c:v>0.50380565060132954</c:v>
                </c:pt>
                <c:pt idx="310">
                  <c:v>0.28633484912211288</c:v>
                </c:pt>
                <c:pt idx="311">
                  <c:v>-0.98046204718328667</c:v>
                </c:pt>
                <c:pt idx="312">
                  <c:v>0.36124166618715292</c:v>
                </c:pt>
                <c:pt idx="313">
                  <c:v>0.96182564317281916</c:v>
                </c:pt>
                <c:pt idx="314">
                  <c:v>7.9117042493424369E-2</c:v>
                </c:pt>
                <c:pt idx="315">
                  <c:v>-0.79801722728023949</c:v>
                </c:pt>
                <c:pt idx="316">
                  <c:v>0.7818314824680298</c:v>
                </c:pt>
                <c:pt idx="317">
                  <c:v>-0.57056903692315519</c:v>
                </c:pt>
                <c:pt idx="318">
                  <c:v>0.10540359990284776</c:v>
                </c:pt>
                <c:pt idx="319">
                  <c:v>0.65395336529696824</c:v>
                </c:pt>
                <c:pt idx="320">
                  <c:v>-0.97492791218182362</c:v>
                </c:pt>
                <c:pt idx="321">
                  <c:v>-5.2775347130462717E-2</c:v>
                </c:pt>
                <c:pt idx="322">
                  <c:v>0.98947703672461951</c:v>
                </c:pt>
                <c:pt idx="323">
                  <c:v>0.48082802797435914</c:v>
                </c:pt>
                <c:pt idx="324">
                  <c:v>-0.48082802797435931</c:v>
                </c:pt>
                <c:pt idx="325">
                  <c:v>0.45751530847532307</c:v>
                </c:pt>
                <c:pt idx="326">
                  <c:v>-0.18374951781657056</c:v>
                </c:pt>
                <c:pt idx="327">
                  <c:v>-0.31152669793339149</c:v>
                </c:pt>
                <c:pt idx="328">
                  <c:v>0.90661746264781262</c:v>
                </c:pt>
                <c:pt idx="329">
                  <c:v>-0.79801722728023949</c:v>
                </c:pt>
                <c:pt idx="330">
                  <c:v>-0.45751530847532335</c:v>
                </c:pt>
                <c:pt idx="331">
                  <c:v>0.84319437972721856</c:v>
                </c:pt>
                <c:pt idx="332">
                  <c:v>0.7980172272802396</c:v>
                </c:pt>
                <c:pt idx="333">
                  <c:v>-7.9117042493424564E-2</c:v>
                </c:pt>
                <c:pt idx="334">
                  <c:v>5.277534713046237E-2</c:v>
                </c:pt>
                <c:pt idx="335">
                  <c:v>0.23537019294084263</c:v>
                </c:pt>
                <c:pt idx="336">
                  <c:v>-0.6736956436465571</c:v>
                </c:pt>
                <c:pt idx="337">
                  <c:v>0.99991288167241066</c:v>
                </c:pt>
                <c:pt idx="338">
                  <c:v>-0.48082802797435931</c:v>
                </c:pt>
                <c:pt idx="339">
                  <c:v>-0.78183148246802991</c:v>
                </c:pt>
                <c:pt idx="340">
                  <c:v>0.54869179601807372</c:v>
                </c:pt>
                <c:pt idx="341">
                  <c:v>0.97492791218182362</c:v>
                </c:pt>
                <c:pt idx="342">
                  <c:v>0.33650143872273913</c:v>
                </c:pt>
                <c:pt idx="343">
                  <c:v>-0.36124166618715303</c:v>
                </c:pt>
                <c:pt idx="344">
                  <c:v>0.61311563272753711</c:v>
                </c:pt>
                <c:pt idx="345">
                  <c:v>-0.91743979748715654</c:v>
                </c:pt>
                <c:pt idx="346">
                  <c:v>0.91743979748715621</c:v>
                </c:pt>
                <c:pt idx="347">
                  <c:v>-7.9117042493424564E-2</c:v>
                </c:pt>
                <c:pt idx="348">
                  <c:v>-0.9687143340637886</c:v>
                </c:pt>
                <c:pt idx="349">
                  <c:v>0.15773807393743752</c:v>
                </c:pt>
                <c:pt idx="350">
                  <c:v>0.98046204718328667</c:v>
                </c:pt>
                <c:pt idx="351">
                  <c:v>0.69296841254624664</c:v>
                </c:pt>
                <c:pt idx="352">
                  <c:v>-0.71175824048997105</c:v>
                </c:pt>
                <c:pt idx="353">
                  <c:v>0.88308526620715067</c:v>
                </c:pt>
                <c:pt idx="354">
                  <c:v>-0.99991288167241066</c:v>
                </c:pt>
                <c:pt idx="355">
                  <c:v>0.67369564364655721</c:v>
                </c:pt>
                <c:pt idx="356">
                  <c:v>0.33650143872273913</c:v>
                </c:pt>
                <c:pt idx="357">
                  <c:v>-0.98531288223949742</c:v>
                </c:pt>
                <c:pt idx="358">
                  <c:v>-0.26094344889801746</c:v>
                </c:pt>
                <c:pt idx="359">
                  <c:v>0.81364682090916018</c:v>
                </c:pt>
                <c:pt idx="360">
                  <c:v>0.92762275361194779</c:v>
                </c:pt>
                <c:pt idx="361">
                  <c:v>-0.93715923435446546</c:v>
                </c:pt>
                <c:pt idx="362">
                  <c:v>0.99782280067800533</c:v>
                </c:pt>
                <c:pt idx="363">
                  <c:v>-0.90661746264781229</c:v>
                </c:pt>
                <c:pt idx="364">
                  <c:v>0.31152669793339155</c:v>
                </c:pt>
                <c:pt idx="365">
                  <c:v>0.69296841254624664</c:v>
                </c:pt>
                <c:pt idx="366">
                  <c:v>-0.82870937083681862</c:v>
                </c:pt>
                <c:pt idx="367">
                  <c:v>-0.63375533621231606</c:v>
                </c:pt>
                <c:pt idx="368">
                  <c:v>0.50380565060132954</c:v>
                </c:pt>
                <c:pt idx="369">
                  <c:v>0.99921602612428762</c:v>
                </c:pt>
                <c:pt idx="370">
                  <c:v>-0.99782280067800533</c:v>
                </c:pt>
                <c:pt idx="371">
                  <c:v>0.93715923435446546</c:v>
                </c:pt>
                <c:pt idx="372">
                  <c:v>-0.65395336529696768</c:v>
                </c:pt>
                <c:pt idx="373">
                  <c:v>-0.1054035999028482</c:v>
                </c:pt>
                <c:pt idx="374">
                  <c:v>0.92762275361194779</c:v>
                </c:pt>
                <c:pt idx="375">
                  <c:v>-0.5264321628773555</c:v>
                </c:pt>
                <c:pt idx="376">
                  <c:v>-0.89516329135506256</c:v>
                </c:pt>
                <c:pt idx="377">
                  <c:v>0.10540359990284776</c:v>
                </c:pt>
                <c:pt idx="378">
                  <c:v>0.89516329135506234</c:v>
                </c:pt>
                <c:pt idx="379">
                  <c:v>-0.88308526620715078</c:v>
                </c:pt>
                <c:pt idx="380">
                  <c:v>0.71175824048997094</c:v>
                </c:pt>
                <c:pt idx="381">
                  <c:v>-0.28633484912211227</c:v>
                </c:pt>
                <c:pt idx="382">
                  <c:v>-0.50380565060132987</c:v>
                </c:pt>
                <c:pt idx="383">
                  <c:v>0.99921602612428762</c:v>
                </c:pt>
                <c:pt idx="384">
                  <c:v>-0.13161669982939317</c:v>
                </c:pt>
                <c:pt idx="385">
                  <c:v>-0.99921602612428762</c:v>
                </c:pt>
                <c:pt idx="386">
                  <c:v>-0.31152669793339149</c:v>
                </c:pt>
                <c:pt idx="387">
                  <c:v>0.63375533621231617</c:v>
                </c:pt>
                <c:pt idx="388">
                  <c:v>-0.61311563272753689</c:v>
                </c:pt>
                <c:pt idx="389">
                  <c:v>0.36124166618715292</c:v>
                </c:pt>
                <c:pt idx="390">
                  <c:v>0.13161669982939386</c:v>
                </c:pt>
                <c:pt idx="391">
                  <c:v>-0.81364682090916041</c:v>
                </c:pt>
                <c:pt idx="392">
                  <c:v>0.89516329135506234</c:v>
                </c:pt>
                <c:pt idx="393">
                  <c:v>0.28633484912211288</c:v>
                </c:pt>
                <c:pt idx="394">
                  <c:v>-0.92762275361194757</c:v>
                </c:pt>
                <c:pt idx="395">
                  <c:v>-0.6736956436465571</c:v>
                </c:pt>
                <c:pt idx="396">
                  <c:v>0.26094344889801674</c:v>
                </c:pt>
                <c:pt idx="397">
                  <c:v>-0.23537019294084238</c:v>
                </c:pt>
                <c:pt idx="398">
                  <c:v>-5.2775347130462717E-2</c:v>
                </c:pt>
                <c:pt idx="399">
                  <c:v>0.52643216287735606</c:v>
                </c:pt>
                <c:pt idx="400">
                  <c:v>-0.98046204718328667</c:v>
                </c:pt>
                <c:pt idx="401">
                  <c:v>0.63375533621231617</c:v>
                </c:pt>
                <c:pt idx="402">
                  <c:v>0.65395336529696824</c:v>
                </c:pt>
                <c:pt idx="403">
                  <c:v>-0.69296841254624686</c:v>
                </c:pt>
                <c:pt idx="404">
                  <c:v>-0.91743979748715654</c:v>
                </c:pt>
                <c:pt idx="405">
                  <c:v>-0.15773807393743719</c:v>
                </c:pt>
                <c:pt idx="406">
                  <c:v>0.18374951781657037</c:v>
                </c:pt>
                <c:pt idx="407">
                  <c:v>-0.45751530847532335</c:v>
                </c:pt>
                <c:pt idx="408">
                  <c:v>0.82870937083681873</c:v>
                </c:pt>
                <c:pt idx="409">
                  <c:v>-0.97492791218182362</c:v>
                </c:pt>
                <c:pt idx="410">
                  <c:v>0.26094344889801674</c:v>
                </c:pt>
                <c:pt idx="411">
                  <c:v>0.90661746264781262</c:v>
                </c:pt>
                <c:pt idx="412">
                  <c:v>-0.33650143872273935</c:v>
                </c:pt>
                <c:pt idx="413">
                  <c:v>-0.99991288167241066</c:v>
                </c:pt>
                <c:pt idx="414">
                  <c:v>-0.54869179601807427</c:v>
                </c:pt>
                <c:pt idx="415">
                  <c:v>0.57056903692315497</c:v>
                </c:pt>
                <c:pt idx="416">
                  <c:v>-0.78183148246802991</c:v>
                </c:pt>
                <c:pt idx="417">
                  <c:v>0.98531288223949742</c:v>
                </c:pt>
                <c:pt idx="418">
                  <c:v>-0.79801722728023949</c:v>
                </c:pt>
                <c:pt idx="419">
                  <c:v>-0.15773807393743719</c:v>
                </c:pt>
                <c:pt idx="420">
                  <c:v>0.99991288167241066</c:v>
                </c:pt>
                <c:pt idx="421">
                  <c:v>7.9117042493424369E-2</c:v>
                </c:pt>
                <c:pt idx="422">
                  <c:v>-0.90661746264781229</c:v>
                </c:pt>
                <c:pt idx="423">
                  <c:v>-0.84319437972721833</c:v>
                </c:pt>
                <c:pt idx="424">
                  <c:v>0.85709175274210458</c:v>
                </c:pt>
                <c:pt idx="425">
                  <c:v>-0.9687143340637886</c:v>
                </c:pt>
                <c:pt idx="426">
                  <c:v>0.9687143340637886</c:v>
                </c:pt>
                <c:pt idx="427">
                  <c:v>-0.48082802797435931</c:v>
                </c:pt>
                <c:pt idx="428">
                  <c:v>-0.54869179601807427</c:v>
                </c:pt>
                <c:pt idx="429">
                  <c:v>0.91743979748715621</c:v>
                </c:pt>
                <c:pt idx="430">
                  <c:v>0.48082802797435914</c:v>
                </c:pt>
                <c:pt idx="431">
                  <c:v>-0.65395336529696768</c:v>
                </c:pt>
                <c:pt idx="432">
                  <c:v>-0.98947703672461951</c:v>
                </c:pt>
                <c:pt idx="433">
                  <c:v>0.99295160857167342</c:v>
                </c:pt>
                <c:pt idx="434">
                  <c:v>-0.98531288223949742</c:v>
                </c:pt>
                <c:pt idx="435">
                  <c:v>0.7818314824680298</c:v>
                </c:pt>
                <c:pt idx="436">
                  <c:v>-7.9117042493424564E-2</c:v>
                </c:pt>
                <c:pt idx="437">
                  <c:v>-0.84319437972721833</c:v>
                </c:pt>
                <c:pt idx="438">
                  <c:v>0.67369564364655721</c:v>
                </c:pt>
                <c:pt idx="439">
                  <c:v>0.7980172272802396</c:v>
                </c:pt>
                <c:pt idx="440">
                  <c:v>-0.28633484912211227</c:v>
                </c:pt>
                <c:pt idx="441">
                  <c:v>-0.96182564317281904</c:v>
                </c:pt>
                <c:pt idx="442">
                  <c:v>0.95426664034962305</c:v>
                </c:pt>
                <c:pt idx="443">
                  <c:v>-0.82870937083681862</c:v>
                </c:pt>
                <c:pt idx="444">
                  <c:v>0.45751530847532307</c:v>
                </c:pt>
                <c:pt idx="445">
                  <c:v>0.33650143872273913</c:v>
                </c:pt>
                <c:pt idx="446">
                  <c:v>-0.98947703672461951</c:v>
                </c:pt>
                <c:pt idx="447">
                  <c:v>0.31152669793339155</c:v>
                </c:pt>
                <c:pt idx="448">
                  <c:v>0.97492791218182362</c:v>
                </c:pt>
                <c:pt idx="449">
                  <c:v>0.13161669982939386</c:v>
                </c:pt>
                <c:pt idx="450">
                  <c:v>-0.76510086658130805</c:v>
                </c:pt>
                <c:pt idx="451">
                  <c:v>0.74783703945836444</c:v>
                </c:pt>
                <c:pt idx="452">
                  <c:v>-0.5264321628773555</c:v>
                </c:pt>
                <c:pt idx="453">
                  <c:v>5.277534713046237E-2</c:v>
                </c:pt>
                <c:pt idx="454">
                  <c:v>0.69296841254624664</c:v>
                </c:pt>
                <c:pt idx="455">
                  <c:v>-0.96182564317281904</c:v>
                </c:pt>
                <c:pt idx="456">
                  <c:v>-0.1054035999028482</c:v>
                </c:pt>
                <c:pt idx="457">
                  <c:v>0.98046204718328667</c:v>
                </c:pt>
                <c:pt idx="458">
                  <c:v>0.52643216287735606</c:v>
                </c:pt>
                <c:pt idx="459">
                  <c:v>-0.4338837391175584</c:v>
                </c:pt>
                <c:pt idx="460">
                  <c:v>0.40994978912605357</c:v>
                </c:pt>
                <c:pt idx="461">
                  <c:v>-0.13161669982939317</c:v>
                </c:pt>
                <c:pt idx="462">
                  <c:v>-0.36124166618715303</c:v>
                </c:pt>
                <c:pt idx="463">
                  <c:v>0.92762275361194779</c:v>
                </c:pt>
                <c:pt idx="464">
                  <c:v>-0.76510086658130805</c:v>
                </c:pt>
                <c:pt idx="465">
                  <c:v>-0.50380565060132987</c:v>
                </c:pt>
                <c:pt idx="466">
                  <c:v>0.81364682090916018</c:v>
                </c:pt>
                <c:pt idx="467">
                  <c:v>0.82870937083681873</c:v>
                </c:pt>
                <c:pt idx="468">
                  <c:v>-2.6396871769835826E-2</c:v>
                </c:pt>
                <c:pt idx="469">
                  <c:v>0</c:v>
                </c:pt>
                <c:pt idx="470">
                  <c:v>0.28633484912211288</c:v>
                </c:pt>
                <c:pt idx="471">
                  <c:v>-0.71175824048997105</c:v>
                </c:pt>
                <c:pt idx="472">
                  <c:v>0.99921602612428762</c:v>
                </c:pt>
                <c:pt idx="473">
                  <c:v>-0.4338837391175584</c:v>
                </c:pt>
                <c:pt idx="474">
                  <c:v>-0.81364682090916041</c:v>
                </c:pt>
                <c:pt idx="475">
                  <c:v>0.50380565060132954</c:v>
                </c:pt>
                <c:pt idx="476">
                  <c:v>0.98531288223949742</c:v>
                </c:pt>
                <c:pt idx="477">
                  <c:v>0.38573013845977966</c:v>
                </c:pt>
                <c:pt idx="478">
                  <c:v>-0.40994978912605373</c:v>
                </c:pt>
                <c:pt idx="479">
                  <c:v>0.65395336529696824</c:v>
                </c:pt>
                <c:pt idx="480">
                  <c:v>-0.93715923435446546</c:v>
                </c:pt>
                <c:pt idx="481">
                  <c:v>0.89516329135506234</c:v>
                </c:pt>
                <c:pt idx="482">
                  <c:v>-2.6396871769835826E-2</c:v>
                </c:pt>
                <c:pt idx="483">
                  <c:v>-0.98046204718328667</c:v>
                </c:pt>
                <c:pt idx="484">
                  <c:v>0.10540359990284776</c:v>
                </c:pt>
                <c:pt idx="485">
                  <c:v>0.9687143340637886</c:v>
                </c:pt>
                <c:pt idx="486">
                  <c:v>0.73005203254107032</c:v>
                </c:pt>
                <c:pt idx="487">
                  <c:v>-0.74783703945836455</c:v>
                </c:pt>
                <c:pt idx="488">
                  <c:v>0.90661746264781262</c:v>
                </c:pt>
                <c:pt idx="489">
                  <c:v>-0.99782280067800533</c:v>
                </c:pt>
                <c:pt idx="490">
                  <c:v>0.63375533621231617</c:v>
                </c:pt>
                <c:pt idx="491">
                  <c:v>0.38573013845977966</c:v>
                </c:pt>
                <c:pt idx="492">
                  <c:v>-0.97492791218182362</c:v>
                </c:pt>
                <c:pt idx="493">
                  <c:v>-0.31152669793339149</c:v>
                </c:pt>
                <c:pt idx="494">
                  <c:v>0.7818314824680298</c:v>
                </c:pt>
                <c:pt idx="495">
                  <c:v>0.94604259358619469</c:v>
                </c:pt>
                <c:pt idx="496">
                  <c:v>-0.95426664034962305</c:v>
                </c:pt>
                <c:pt idx="497">
                  <c:v>0.99991288167241066</c:v>
                </c:pt>
                <c:pt idx="498">
                  <c:v>-0.88308526620715078</c:v>
                </c:pt>
                <c:pt idx="499">
                  <c:v>0.26094344889801674</c:v>
                </c:pt>
                <c:pt idx="500">
                  <c:v>0.73005203254107032</c:v>
                </c:pt>
                <c:pt idx="501">
                  <c:v>-0.79801722728023949</c:v>
                </c:pt>
                <c:pt idx="502">
                  <c:v>-0.6736956436465571</c:v>
                </c:pt>
                <c:pt idx="503">
                  <c:v>0.45751530847532307</c:v>
                </c:pt>
                <c:pt idx="504">
                  <c:v>0.99573417629503447</c:v>
                </c:pt>
                <c:pt idx="505">
                  <c:v>-0.99295160857167331</c:v>
                </c:pt>
                <c:pt idx="506">
                  <c:v>0.91743979748715621</c:v>
                </c:pt>
                <c:pt idx="507">
                  <c:v>-0.61311563272753689</c:v>
                </c:pt>
                <c:pt idx="508">
                  <c:v>-0.15773807393743719</c:v>
                </c:pt>
                <c:pt idx="509">
                  <c:v>0.94604259358619469</c:v>
                </c:pt>
                <c:pt idx="510">
                  <c:v>-0.48082802797435931</c:v>
                </c:pt>
                <c:pt idx="511">
                  <c:v>-0.91743979748715654</c:v>
                </c:pt>
                <c:pt idx="512">
                  <c:v>5.277534713046237E-2</c:v>
                </c:pt>
                <c:pt idx="513">
                  <c:v>0.87039180457621956</c:v>
                </c:pt>
                <c:pt idx="514">
                  <c:v>-0.8570917527421047</c:v>
                </c:pt>
                <c:pt idx="515">
                  <c:v>0.67369564364655721</c:v>
                </c:pt>
                <c:pt idx="516">
                  <c:v>-0.23537019294084238</c:v>
                </c:pt>
                <c:pt idx="517">
                  <c:v>-0.54869179601807427</c:v>
                </c:pt>
                <c:pt idx="518">
                  <c:v>0.99573417629503447</c:v>
                </c:pt>
                <c:pt idx="519">
                  <c:v>-7.9117042493424564E-2</c:v>
                </c:pt>
                <c:pt idx="520">
                  <c:v>-0.99991288167241066</c:v>
                </c:pt>
                <c:pt idx="521">
                  <c:v>-0.36124166618715303</c:v>
                </c:pt>
                <c:pt idx="522">
                  <c:v>0.59204863898763826</c:v>
                </c:pt>
                <c:pt idx="523">
                  <c:v>-0.57056903692315519</c:v>
                </c:pt>
                <c:pt idx="524">
                  <c:v>0.31152669793339155</c:v>
                </c:pt>
                <c:pt idx="525">
                  <c:v>0.18374951781657037</c:v>
                </c:pt>
                <c:pt idx="526">
                  <c:v>-0.84319437972721833</c:v>
                </c:pt>
                <c:pt idx="527">
                  <c:v>0.87039180457621956</c:v>
                </c:pt>
                <c:pt idx="528">
                  <c:v>0.33650143872273913</c:v>
                </c:pt>
                <c:pt idx="529">
                  <c:v>-0.90661746264781229</c:v>
                </c:pt>
                <c:pt idx="530">
                  <c:v>-0.71175824048997105</c:v>
                </c:pt>
                <c:pt idx="531">
                  <c:v>0.20963290366854653</c:v>
                </c:pt>
                <c:pt idx="532">
                  <c:v>-0.18374951781657056</c:v>
                </c:pt>
                <c:pt idx="533">
                  <c:v>-0.1054035999028482</c:v>
                </c:pt>
                <c:pt idx="534">
                  <c:v>0.57056903692315497</c:v>
                </c:pt>
                <c:pt idx="535">
                  <c:v>-0.98947703672461951</c:v>
                </c:pt>
                <c:pt idx="536">
                  <c:v>0.59204863898763826</c:v>
                </c:pt>
                <c:pt idx="537">
                  <c:v>0.69296841254624664</c:v>
                </c:pt>
                <c:pt idx="538">
                  <c:v>-0.65395336529696768</c:v>
                </c:pt>
                <c:pt idx="539">
                  <c:v>-0.93715923435446546</c:v>
                </c:pt>
                <c:pt idx="540">
                  <c:v>-0.20963290366854631</c:v>
                </c:pt>
                <c:pt idx="541">
                  <c:v>0.23537019294084263</c:v>
                </c:pt>
                <c:pt idx="542">
                  <c:v>-0.50380565060132987</c:v>
                </c:pt>
                <c:pt idx="543">
                  <c:v>0.85709175274210458</c:v>
                </c:pt>
                <c:pt idx="544">
                  <c:v>-0.96182564317281904</c:v>
                </c:pt>
                <c:pt idx="545">
                  <c:v>0.20963290366854653</c:v>
                </c:pt>
                <c:pt idx="546">
                  <c:v>0.92762275361194779</c:v>
                </c:pt>
                <c:pt idx="547">
                  <c:v>-0.28633484912211227</c:v>
                </c:pt>
                <c:pt idx="548">
                  <c:v>-0.99782280067800533</c:v>
                </c:pt>
                <c:pt idx="549">
                  <c:v>-0.59204863898763871</c:v>
                </c:pt>
                <c:pt idx="550">
                  <c:v>0.61311563272753711</c:v>
                </c:pt>
                <c:pt idx="551">
                  <c:v>-0.81364682090916041</c:v>
                </c:pt>
                <c:pt idx="552">
                  <c:v>0.99295160857167342</c:v>
                </c:pt>
                <c:pt idx="553">
                  <c:v>-0.76510086658130805</c:v>
                </c:pt>
                <c:pt idx="554">
                  <c:v>-0.20963290366854631</c:v>
                </c:pt>
                <c:pt idx="555">
                  <c:v>0.99921602612428762</c:v>
                </c:pt>
                <c:pt idx="556">
                  <c:v>0.13161669982939386</c:v>
                </c:pt>
                <c:pt idx="557">
                  <c:v>-0.88308526620715078</c:v>
                </c:pt>
                <c:pt idx="558">
                  <c:v>-0.87039180457621945</c:v>
                </c:pt>
                <c:pt idx="559">
                  <c:v>0.88308526620715067</c:v>
                </c:pt>
                <c:pt idx="560">
                  <c:v>-0.98046204718328667</c:v>
                </c:pt>
                <c:pt idx="561">
                  <c:v>0.95426664034962305</c:v>
                </c:pt>
                <c:pt idx="562">
                  <c:v>-0.4338837391175584</c:v>
                </c:pt>
                <c:pt idx="563">
                  <c:v>-0.59204863898763871</c:v>
                </c:pt>
                <c:pt idx="564">
                  <c:v>0.89516329135506234</c:v>
                </c:pt>
                <c:pt idx="565">
                  <c:v>0.52643216287735606</c:v>
                </c:pt>
                <c:pt idx="566">
                  <c:v>-0.61311563272753689</c:v>
                </c:pt>
                <c:pt idx="567">
                  <c:v>-0.99573417629503458</c:v>
                </c:pt>
                <c:pt idx="568">
                  <c:v>0.99782280067800533</c:v>
                </c:pt>
                <c:pt idx="569">
                  <c:v>-0.97492791218182362</c:v>
                </c:pt>
                <c:pt idx="570">
                  <c:v>0.74783703945836444</c:v>
                </c:pt>
                <c:pt idx="571">
                  <c:v>-2.6396871769835826E-2</c:v>
                </c:pt>
                <c:pt idx="572">
                  <c:v>-0.87039180457621945</c:v>
                </c:pt>
                <c:pt idx="573">
                  <c:v>0.63375533621231617</c:v>
                </c:pt>
                <c:pt idx="574">
                  <c:v>0.82870937083681873</c:v>
                </c:pt>
                <c:pt idx="575">
                  <c:v>-0.23537019294084238</c:v>
                </c:pt>
                <c:pt idx="576">
                  <c:v>-0.94604259358619491</c:v>
                </c:pt>
                <c:pt idx="577">
                  <c:v>0.93715923435446546</c:v>
                </c:pt>
                <c:pt idx="578">
                  <c:v>-0.79801722728023949</c:v>
                </c:pt>
                <c:pt idx="579">
                  <c:v>0.40994978912605357</c:v>
                </c:pt>
                <c:pt idx="580">
                  <c:v>0.38573013845977966</c:v>
                </c:pt>
                <c:pt idx="581">
                  <c:v>-0.99573417629503458</c:v>
                </c:pt>
                <c:pt idx="582">
                  <c:v>0.26094344889801674</c:v>
                </c:pt>
                <c:pt idx="583">
                  <c:v>0.98531288223949742</c:v>
                </c:pt>
                <c:pt idx="584">
                  <c:v>0.18374951781657037</c:v>
                </c:pt>
                <c:pt idx="585">
                  <c:v>-0.73005203254106987</c:v>
                </c:pt>
                <c:pt idx="586">
                  <c:v>0.71175824048997094</c:v>
                </c:pt>
                <c:pt idx="587">
                  <c:v>-0.48082802797435931</c:v>
                </c:pt>
                <c:pt idx="588">
                  <c:v>0</c:v>
                </c:pt>
                <c:pt idx="589">
                  <c:v>0.73005203254107032</c:v>
                </c:pt>
                <c:pt idx="590">
                  <c:v>-0.94604259358619491</c:v>
                </c:pt>
                <c:pt idx="591">
                  <c:v>-0.15773807393743719</c:v>
                </c:pt>
                <c:pt idx="592">
                  <c:v>0.9687143340637886</c:v>
                </c:pt>
                <c:pt idx="593">
                  <c:v>0.57056903692315497</c:v>
                </c:pt>
                <c:pt idx="594">
                  <c:v>-0.38573013845977938</c:v>
                </c:pt>
                <c:pt idx="595">
                  <c:v>0.36124166618715292</c:v>
                </c:pt>
                <c:pt idx="596">
                  <c:v>-7.9117042493424564E-2</c:v>
                </c:pt>
                <c:pt idx="597">
                  <c:v>-0.40994978912605373</c:v>
                </c:pt>
                <c:pt idx="598">
                  <c:v>0.94604259358619469</c:v>
                </c:pt>
                <c:pt idx="599">
                  <c:v>-0.73005203254106987</c:v>
                </c:pt>
                <c:pt idx="600">
                  <c:v>-0.54869179601807427</c:v>
                </c:pt>
                <c:pt idx="601">
                  <c:v>0.7818314824680298</c:v>
                </c:pt>
                <c:pt idx="602">
                  <c:v>0.85709175274210458</c:v>
                </c:pt>
                <c:pt idx="603">
                  <c:v>2.6396871769836513E-2</c:v>
                </c:pt>
                <c:pt idx="604">
                  <c:v>-5.2775347130462717E-2</c:v>
                </c:pt>
                <c:pt idx="605">
                  <c:v>0.33650143872273913</c:v>
                </c:pt>
                <c:pt idx="606">
                  <c:v>-0.74783703945836455</c:v>
                </c:pt>
                <c:pt idx="607">
                  <c:v>0.99573417629503447</c:v>
                </c:pt>
                <c:pt idx="608">
                  <c:v>-0.38573013845977938</c:v>
                </c:pt>
                <c:pt idx="609">
                  <c:v>-0.84319437972721833</c:v>
                </c:pt>
                <c:pt idx="610">
                  <c:v>0.45751530847532307</c:v>
                </c:pt>
                <c:pt idx="611">
                  <c:v>0.99295160857167342</c:v>
                </c:pt>
                <c:pt idx="612">
                  <c:v>0.43388373911755823</c:v>
                </c:pt>
                <c:pt idx="613">
                  <c:v>-0.45751530847532335</c:v>
                </c:pt>
                <c:pt idx="614">
                  <c:v>0.69296841254624664</c:v>
                </c:pt>
                <c:pt idx="615">
                  <c:v>-0.95426664034962305</c:v>
                </c:pt>
                <c:pt idx="616">
                  <c:v>0.87039180457621956</c:v>
                </c:pt>
                <c:pt idx="617">
                  <c:v>2.6396871769836513E-2</c:v>
                </c:pt>
                <c:pt idx="618">
                  <c:v>-0.98947703672461951</c:v>
                </c:pt>
                <c:pt idx="619">
                  <c:v>5.277534713046237E-2</c:v>
                </c:pt>
                <c:pt idx="620">
                  <c:v>0.95426664034962305</c:v>
                </c:pt>
                <c:pt idx="621">
                  <c:v>0.76510086658130816</c:v>
                </c:pt>
                <c:pt idx="622">
                  <c:v>-0.78183148246802991</c:v>
                </c:pt>
                <c:pt idx="623">
                  <c:v>0.92762275361194779</c:v>
                </c:pt>
                <c:pt idx="624">
                  <c:v>-0.99295160857167331</c:v>
                </c:pt>
                <c:pt idx="625">
                  <c:v>0.59204863898763826</c:v>
                </c:pt>
                <c:pt idx="626">
                  <c:v>0.43388373911755823</c:v>
                </c:pt>
                <c:pt idx="627">
                  <c:v>-0.96182564317281904</c:v>
                </c:pt>
                <c:pt idx="628">
                  <c:v>-0.36124166618715303</c:v>
                </c:pt>
                <c:pt idx="629">
                  <c:v>0.74783703945836444</c:v>
                </c:pt>
                <c:pt idx="630">
                  <c:v>0.96182564317281916</c:v>
                </c:pt>
                <c:pt idx="631">
                  <c:v>-0.9687143340637886</c:v>
                </c:pt>
                <c:pt idx="632">
                  <c:v>0.99921602612428762</c:v>
                </c:pt>
                <c:pt idx="633">
                  <c:v>-0.8570917527421047</c:v>
                </c:pt>
                <c:pt idx="634">
                  <c:v>0.20963290366854653</c:v>
                </c:pt>
                <c:pt idx="635">
                  <c:v>0.76510086658130816</c:v>
                </c:pt>
                <c:pt idx="636">
                  <c:v>-0.76510086658130805</c:v>
                </c:pt>
                <c:pt idx="637">
                  <c:v>-0.71175824048997105</c:v>
                </c:pt>
                <c:pt idx="638">
                  <c:v>0.40994978912605357</c:v>
                </c:pt>
                <c:pt idx="639">
                  <c:v>0.98947703672461951</c:v>
                </c:pt>
                <c:pt idx="640">
                  <c:v>-0.98531288223949742</c:v>
                </c:pt>
                <c:pt idx="641">
                  <c:v>0.89516329135506234</c:v>
                </c:pt>
                <c:pt idx="642">
                  <c:v>-0.57056903692315519</c:v>
                </c:pt>
                <c:pt idx="643">
                  <c:v>-0.20963290366854631</c:v>
                </c:pt>
                <c:pt idx="644">
                  <c:v>0.96182564317281916</c:v>
                </c:pt>
                <c:pt idx="645">
                  <c:v>-0.4338837391175584</c:v>
                </c:pt>
                <c:pt idx="646">
                  <c:v>-0.93715923435446546</c:v>
                </c:pt>
                <c:pt idx="647">
                  <c:v>0</c:v>
                </c:pt>
                <c:pt idx="648">
                  <c:v>0.84319437972721856</c:v>
                </c:pt>
                <c:pt idx="649">
                  <c:v>-0.82870937083681862</c:v>
                </c:pt>
                <c:pt idx="650">
                  <c:v>0.63375533621231617</c:v>
                </c:pt>
                <c:pt idx="651">
                  <c:v>-0.18374951781657056</c:v>
                </c:pt>
                <c:pt idx="652">
                  <c:v>-0.59204863898763871</c:v>
                </c:pt>
                <c:pt idx="653">
                  <c:v>0.98947703672461951</c:v>
                </c:pt>
                <c:pt idx="654">
                  <c:v>-2.6396871769835826E-2</c:v>
                </c:pt>
                <c:pt idx="655">
                  <c:v>-0.99782280067800533</c:v>
                </c:pt>
                <c:pt idx="656">
                  <c:v>-0.40994978912605373</c:v>
                </c:pt>
                <c:pt idx="657">
                  <c:v>0.54869179601807372</c:v>
                </c:pt>
                <c:pt idx="658">
                  <c:v>-0.5264321628773555</c:v>
                </c:pt>
                <c:pt idx="659">
                  <c:v>0.26094344889801674</c:v>
                </c:pt>
                <c:pt idx="660">
                  <c:v>0.23537019294084263</c:v>
                </c:pt>
                <c:pt idx="661">
                  <c:v>-0.87039180457621945</c:v>
                </c:pt>
                <c:pt idx="662">
                  <c:v>0.84319437972721856</c:v>
                </c:pt>
                <c:pt idx="663">
                  <c:v>0.38573013845977966</c:v>
                </c:pt>
                <c:pt idx="664">
                  <c:v>-0.88308526620715078</c:v>
                </c:pt>
                <c:pt idx="665">
                  <c:v>-0.74783703945836455</c:v>
                </c:pt>
                <c:pt idx="666">
                  <c:v>0.15773807393743752</c:v>
                </c:pt>
                <c:pt idx="667">
                  <c:v>-0.13161669982939317</c:v>
                </c:pt>
                <c:pt idx="668">
                  <c:v>-0.15773807393743719</c:v>
                </c:pt>
                <c:pt idx="669">
                  <c:v>0.61311563272753711</c:v>
                </c:pt>
                <c:pt idx="670">
                  <c:v>-0.99573417629503458</c:v>
                </c:pt>
                <c:pt idx="671">
                  <c:v>0.54869179601807372</c:v>
                </c:pt>
                <c:pt idx="672">
                  <c:v>0.73005203254107032</c:v>
                </c:pt>
                <c:pt idx="673">
                  <c:v>-0.61311563272753689</c:v>
                </c:pt>
                <c:pt idx="674">
                  <c:v>-0.95426664034962305</c:v>
                </c:pt>
                <c:pt idx="675">
                  <c:v>-0.26094344889801746</c:v>
                </c:pt>
                <c:pt idx="676">
                  <c:v>0.28633484912211288</c:v>
                </c:pt>
                <c:pt idx="677">
                  <c:v>-0.54869179601807427</c:v>
                </c:pt>
                <c:pt idx="678">
                  <c:v>0.88308526620715067</c:v>
                </c:pt>
                <c:pt idx="679">
                  <c:v>-0.94604259358619491</c:v>
                </c:pt>
                <c:pt idx="680">
                  <c:v>0.15773807393743752</c:v>
                </c:pt>
                <c:pt idx="681">
                  <c:v>0.94604259358619469</c:v>
                </c:pt>
                <c:pt idx="682">
                  <c:v>-0.23537019294084238</c:v>
                </c:pt>
                <c:pt idx="683">
                  <c:v>-0.99295160857167331</c:v>
                </c:pt>
                <c:pt idx="684">
                  <c:v>-0.63375533621231606</c:v>
                </c:pt>
                <c:pt idx="685">
                  <c:v>0.65395336529696824</c:v>
                </c:pt>
                <c:pt idx="686">
                  <c:v>-0.84319437972721833</c:v>
                </c:pt>
                <c:pt idx="687">
                  <c:v>0.99782280067800533</c:v>
                </c:pt>
                <c:pt idx="688">
                  <c:v>-0.73005203254106987</c:v>
                </c:pt>
                <c:pt idx="689">
                  <c:v>-0.26094344889801746</c:v>
                </c:pt>
                <c:pt idx="690">
                  <c:v>0.99573417629503447</c:v>
                </c:pt>
                <c:pt idx="691">
                  <c:v>0.18374951781657037</c:v>
                </c:pt>
                <c:pt idx="692">
                  <c:v>-0.8570917527421047</c:v>
                </c:pt>
                <c:pt idx="693">
                  <c:v>-0.89516329135506256</c:v>
                </c:pt>
                <c:pt idx="694">
                  <c:v>0.90661746264781262</c:v>
                </c:pt>
                <c:pt idx="695">
                  <c:v>-0.98947703672461951</c:v>
                </c:pt>
                <c:pt idx="696">
                  <c:v>0.93715923435446546</c:v>
                </c:pt>
                <c:pt idx="697">
                  <c:v>-0.38573013845977938</c:v>
                </c:pt>
                <c:pt idx="698">
                  <c:v>-0.63375533621231606</c:v>
                </c:pt>
                <c:pt idx="699">
                  <c:v>0.87039180457621956</c:v>
                </c:pt>
                <c:pt idx="700">
                  <c:v>0.57056903692315497</c:v>
                </c:pt>
                <c:pt idx="701">
                  <c:v>-0.57056903692315519</c:v>
                </c:pt>
                <c:pt idx="702">
                  <c:v>-0.99921602612428762</c:v>
                </c:pt>
                <c:pt idx="703">
                  <c:v>0.99991288167241066</c:v>
                </c:pt>
                <c:pt idx="704">
                  <c:v>-0.96182564317281904</c:v>
                </c:pt>
                <c:pt idx="705">
                  <c:v>0.71175824048997094</c:v>
                </c:pt>
                <c:pt idx="706">
                  <c:v>2.6396871769836513E-2</c:v>
                </c:pt>
                <c:pt idx="707">
                  <c:v>-0.89516329135506256</c:v>
                </c:pt>
                <c:pt idx="708">
                  <c:v>0.59204863898763826</c:v>
                </c:pt>
                <c:pt idx="709">
                  <c:v>0.85709175274210458</c:v>
                </c:pt>
                <c:pt idx="710">
                  <c:v>-0.18374951781657056</c:v>
                </c:pt>
                <c:pt idx="711">
                  <c:v>-0.92762275361194757</c:v>
                </c:pt>
                <c:pt idx="712">
                  <c:v>0.91743979748715621</c:v>
                </c:pt>
                <c:pt idx="713">
                  <c:v>-0.76510086658130805</c:v>
                </c:pt>
                <c:pt idx="714">
                  <c:v>0.36124166618715292</c:v>
                </c:pt>
                <c:pt idx="715">
                  <c:v>0.43388373911755823</c:v>
                </c:pt>
                <c:pt idx="716">
                  <c:v>-0.99921602612428762</c:v>
                </c:pt>
                <c:pt idx="717">
                  <c:v>0.20963290366854653</c:v>
                </c:pt>
                <c:pt idx="718">
                  <c:v>0.99295160857167342</c:v>
                </c:pt>
                <c:pt idx="719">
                  <c:v>0.23537019294084263</c:v>
                </c:pt>
                <c:pt idx="720">
                  <c:v>-0.69296841254624686</c:v>
                </c:pt>
                <c:pt idx="721">
                  <c:v>0.67369564364655721</c:v>
                </c:pt>
                <c:pt idx="722">
                  <c:v>-0.4338837391175584</c:v>
                </c:pt>
                <c:pt idx="723">
                  <c:v>-5.2775347130462717E-2</c:v>
                </c:pt>
                <c:pt idx="724">
                  <c:v>0.76510086658130816</c:v>
                </c:pt>
                <c:pt idx="725">
                  <c:v>-0.92762275361194757</c:v>
                </c:pt>
                <c:pt idx="726">
                  <c:v>-0.20963290366854631</c:v>
                </c:pt>
                <c:pt idx="727">
                  <c:v>0.95426664034962305</c:v>
                </c:pt>
                <c:pt idx="728">
                  <c:v>0.61311563272753711</c:v>
                </c:pt>
                <c:pt idx="729">
                  <c:v>-0.33650143872273935</c:v>
                </c:pt>
                <c:pt idx="730">
                  <c:v>0.31152669793339155</c:v>
                </c:pt>
                <c:pt idx="731">
                  <c:v>-2.6396871769835826E-2</c:v>
                </c:pt>
                <c:pt idx="732">
                  <c:v>-0.45751530847532335</c:v>
                </c:pt>
                <c:pt idx="733">
                  <c:v>0.96182564317281916</c:v>
                </c:pt>
                <c:pt idx="734">
                  <c:v>-0.69296841254624686</c:v>
                </c:pt>
                <c:pt idx="735">
                  <c:v>-0.59204863898763871</c:v>
                </c:pt>
                <c:pt idx="736">
                  <c:v>0.74783703945836444</c:v>
                </c:pt>
                <c:pt idx="737">
                  <c:v>0.88308526620715067</c:v>
                </c:pt>
                <c:pt idx="738">
                  <c:v>7.9117042493424369E-2</c:v>
                </c:pt>
                <c:pt idx="739">
                  <c:v>-0.1054035999028482</c:v>
                </c:pt>
                <c:pt idx="740">
                  <c:v>0.38573013845977966</c:v>
                </c:pt>
                <c:pt idx="741">
                  <c:v>-0.78183148246802991</c:v>
                </c:pt>
                <c:pt idx="742">
                  <c:v>0.98947703672461951</c:v>
                </c:pt>
                <c:pt idx="743">
                  <c:v>-0.33650143872273935</c:v>
                </c:pt>
                <c:pt idx="744">
                  <c:v>-0.87039180457621945</c:v>
                </c:pt>
                <c:pt idx="745">
                  <c:v>0.40994978912605357</c:v>
                </c:pt>
                <c:pt idx="746">
                  <c:v>0.99782280067800533</c:v>
                </c:pt>
                <c:pt idx="747">
                  <c:v>0.48082802797435914</c:v>
                </c:pt>
                <c:pt idx="748">
                  <c:v>-0.50380565060132987</c:v>
                </c:pt>
                <c:pt idx="749">
                  <c:v>0.73005203254107032</c:v>
                </c:pt>
                <c:pt idx="750">
                  <c:v>-0.9687143340637886</c:v>
                </c:pt>
                <c:pt idx="751">
                  <c:v>0.84319437972721856</c:v>
                </c:pt>
                <c:pt idx="752">
                  <c:v>7.9117042493424369E-2</c:v>
                </c:pt>
                <c:pt idx="753">
                  <c:v>-0.99573417629503458</c:v>
                </c:pt>
                <c:pt idx="754">
                  <c:v>0</c:v>
                </c:pt>
                <c:pt idx="755">
                  <c:v>0.93715923435446546</c:v>
                </c:pt>
                <c:pt idx="756">
                  <c:v>0.7980172272802396</c:v>
                </c:pt>
                <c:pt idx="757">
                  <c:v>-0.81364682090916041</c:v>
                </c:pt>
                <c:pt idx="758">
                  <c:v>0.94604259358619469</c:v>
                </c:pt>
                <c:pt idx="759">
                  <c:v>-0.98531288223949742</c:v>
                </c:pt>
                <c:pt idx="760">
                  <c:v>0.54869179601807372</c:v>
                </c:pt>
                <c:pt idx="761">
                  <c:v>0.48082802797435914</c:v>
                </c:pt>
                <c:pt idx="762">
                  <c:v>-0.94604259358619491</c:v>
                </c:pt>
                <c:pt idx="763">
                  <c:v>-0.40994978912605373</c:v>
                </c:pt>
                <c:pt idx="764">
                  <c:v>0.71175824048997094</c:v>
                </c:pt>
                <c:pt idx="765">
                  <c:v>0.97492791218182362</c:v>
                </c:pt>
                <c:pt idx="766">
                  <c:v>-0.98046204718328667</c:v>
                </c:pt>
                <c:pt idx="767">
                  <c:v>0.99573417629503447</c:v>
                </c:pt>
                <c:pt idx="768">
                  <c:v>-0.82870937083681862</c:v>
                </c:pt>
                <c:pt idx="769">
                  <c:v>0.15773807393743752</c:v>
                </c:pt>
                <c:pt idx="770">
                  <c:v>0.7980172272802396</c:v>
                </c:pt>
                <c:pt idx="771">
                  <c:v>-0.73005203254106987</c:v>
                </c:pt>
                <c:pt idx="772">
                  <c:v>-0.74783703945836455</c:v>
                </c:pt>
                <c:pt idx="773">
                  <c:v>0.36124166618715292</c:v>
                </c:pt>
                <c:pt idx="774">
                  <c:v>0.98046204718328667</c:v>
                </c:pt>
                <c:pt idx="775">
                  <c:v>-0.97492791218182362</c:v>
                </c:pt>
                <c:pt idx="776">
                  <c:v>0.87039180457621956</c:v>
                </c:pt>
                <c:pt idx="777">
                  <c:v>-0.5264321628773555</c:v>
                </c:pt>
                <c:pt idx="778">
                  <c:v>-0.26094344889801746</c:v>
                </c:pt>
                <c:pt idx="779">
                  <c:v>0.97492791218182362</c:v>
                </c:pt>
                <c:pt idx="780">
                  <c:v>-0.38573013845977938</c:v>
                </c:pt>
                <c:pt idx="781">
                  <c:v>-0.95426664034962305</c:v>
                </c:pt>
                <c:pt idx="782">
                  <c:v>-5.2775347130462717E-2</c:v>
                </c:pt>
                <c:pt idx="783">
                  <c:v>0.81364682090916018</c:v>
                </c:pt>
                <c:pt idx="784">
                  <c:v>-0.79801722728023949</c:v>
                </c:pt>
                <c:pt idx="785">
                  <c:v>0.59204863898763826</c:v>
                </c:pt>
                <c:pt idx="786">
                  <c:v>-0.13161669982939317</c:v>
                </c:pt>
                <c:pt idx="787">
                  <c:v>-0.63375533621231606</c:v>
                </c:pt>
                <c:pt idx="788">
                  <c:v>0.98046204718328667</c:v>
                </c:pt>
                <c:pt idx="789">
                  <c:v>2.6396871769836513E-2</c:v>
                </c:pt>
                <c:pt idx="790">
                  <c:v>-0.99295160857167331</c:v>
                </c:pt>
                <c:pt idx="791">
                  <c:v>-0.45751530847532335</c:v>
                </c:pt>
                <c:pt idx="792">
                  <c:v>0.50380565060132954</c:v>
                </c:pt>
                <c:pt idx="793">
                  <c:v>-0.48082802797435931</c:v>
                </c:pt>
                <c:pt idx="794">
                  <c:v>0.20963290366854653</c:v>
                </c:pt>
                <c:pt idx="795">
                  <c:v>0.28633484912211288</c:v>
                </c:pt>
                <c:pt idx="796">
                  <c:v>-0.89516329135506256</c:v>
                </c:pt>
                <c:pt idx="797">
                  <c:v>0.81364682090916018</c:v>
                </c:pt>
                <c:pt idx="798">
                  <c:v>0.43388373911755823</c:v>
                </c:pt>
                <c:pt idx="799">
                  <c:v>-0.8570917527421047</c:v>
                </c:pt>
                <c:pt idx="800">
                  <c:v>-0.78183148246802991</c:v>
                </c:pt>
                <c:pt idx="801">
                  <c:v>0.10540359990284776</c:v>
                </c:pt>
                <c:pt idx="802">
                  <c:v>-7.9117042493424564E-2</c:v>
                </c:pt>
                <c:pt idx="803">
                  <c:v>-0.20963290366854631</c:v>
                </c:pt>
                <c:pt idx="804">
                  <c:v>0.65395336529696824</c:v>
                </c:pt>
                <c:pt idx="805">
                  <c:v>-0.99921602612428762</c:v>
                </c:pt>
                <c:pt idx="806">
                  <c:v>0.50380565060132954</c:v>
                </c:pt>
                <c:pt idx="807">
                  <c:v>0.76510086658130816</c:v>
                </c:pt>
                <c:pt idx="808">
                  <c:v>-0.57056903692315519</c:v>
                </c:pt>
                <c:pt idx="809">
                  <c:v>-0.9687143340637886</c:v>
                </c:pt>
                <c:pt idx="810">
                  <c:v>-0.31152669793339149</c:v>
                </c:pt>
                <c:pt idx="811">
                  <c:v>0.33650143872273913</c:v>
                </c:pt>
                <c:pt idx="812">
                  <c:v>-0.59204863898763871</c:v>
                </c:pt>
                <c:pt idx="813">
                  <c:v>0.90661746264781262</c:v>
                </c:pt>
                <c:pt idx="814">
                  <c:v>-0.92762275361194757</c:v>
                </c:pt>
                <c:pt idx="815">
                  <c:v>0.10540359990284776</c:v>
                </c:pt>
                <c:pt idx="816">
                  <c:v>0.96182564317281916</c:v>
                </c:pt>
                <c:pt idx="817">
                  <c:v>-0.18374951781657056</c:v>
                </c:pt>
                <c:pt idx="818">
                  <c:v>-0.98531288223949742</c:v>
                </c:pt>
                <c:pt idx="819">
                  <c:v>-0.6736956436465571</c:v>
                </c:pt>
                <c:pt idx="820">
                  <c:v>0.69296841254624664</c:v>
                </c:pt>
                <c:pt idx="821">
                  <c:v>-0.87039180457621945</c:v>
                </c:pt>
                <c:pt idx="822">
                  <c:v>0.99991288167241066</c:v>
                </c:pt>
                <c:pt idx="823">
                  <c:v>-0.69296841254624686</c:v>
                </c:pt>
                <c:pt idx="824">
                  <c:v>-0.31152669793339149</c:v>
                </c:pt>
                <c:pt idx="825">
                  <c:v>0.98947703672461951</c:v>
                </c:pt>
                <c:pt idx="826">
                  <c:v>0.23537019294084263</c:v>
                </c:pt>
                <c:pt idx="827">
                  <c:v>-0.82870937083681862</c:v>
                </c:pt>
                <c:pt idx="828">
                  <c:v>-0.91743979748715654</c:v>
                </c:pt>
                <c:pt idx="829">
                  <c:v>0.92762275361194779</c:v>
                </c:pt>
                <c:pt idx="830">
                  <c:v>-0.99573417629503458</c:v>
                </c:pt>
                <c:pt idx="831">
                  <c:v>0.91743979748715621</c:v>
                </c:pt>
                <c:pt idx="832">
                  <c:v>-0.33650143872273935</c:v>
                </c:pt>
                <c:pt idx="833">
                  <c:v>-0.6736956436465571</c:v>
                </c:pt>
                <c:pt idx="834">
                  <c:v>0.84319437972721856</c:v>
                </c:pt>
                <c:pt idx="835">
                  <c:v>0.61311563272753711</c:v>
                </c:pt>
                <c:pt idx="836">
                  <c:v>-0.5264321628773555</c:v>
                </c:pt>
                <c:pt idx="837">
                  <c:v>-0.99991288167241066</c:v>
                </c:pt>
                <c:pt idx="838">
                  <c:v>0.99921602612428762</c:v>
                </c:pt>
                <c:pt idx="839">
                  <c:v>-0.94604259358619491</c:v>
                </c:pt>
                <c:pt idx="840">
                  <c:v>0.67369564364655721</c:v>
                </c:pt>
                <c:pt idx="841">
                  <c:v>7.9117042493424369E-2</c:v>
                </c:pt>
                <c:pt idx="842">
                  <c:v>-0.91743979748715654</c:v>
                </c:pt>
                <c:pt idx="843">
                  <c:v>0.54869179601807372</c:v>
                </c:pt>
                <c:pt idx="844">
                  <c:v>0.88308526620715067</c:v>
                </c:pt>
                <c:pt idx="845">
                  <c:v>-0.13161669982939317</c:v>
                </c:pt>
                <c:pt idx="846">
                  <c:v>-0.90661746264781229</c:v>
                </c:pt>
                <c:pt idx="847">
                  <c:v>0.89516329135506234</c:v>
                </c:pt>
                <c:pt idx="848">
                  <c:v>-0.73005203254106987</c:v>
                </c:pt>
                <c:pt idx="849">
                  <c:v>0.31152669793339155</c:v>
                </c:pt>
                <c:pt idx="850">
                  <c:v>0.48082802797435914</c:v>
                </c:pt>
                <c:pt idx="851">
                  <c:v>-0.99991288167241066</c:v>
                </c:pt>
                <c:pt idx="852">
                  <c:v>0.15773807393743752</c:v>
                </c:pt>
                <c:pt idx="853">
                  <c:v>0.99782280067800533</c:v>
                </c:pt>
                <c:pt idx="854">
                  <c:v>0.28633484912211288</c:v>
                </c:pt>
                <c:pt idx="855">
                  <c:v>-0.65395336529696768</c:v>
                </c:pt>
                <c:pt idx="856">
                  <c:v>0.63375533621231617</c:v>
                </c:pt>
                <c:pt idx="857">
                  <c:v>-0.38573013845977938</c:v>
                </c:pt>
                <c:pt idx="858">
                  <c:v>-0.1054035999028482</c:v>
                </c:pt>
                <c:pt idx="859">
                  <c:v>0.7980172272802396</c:v>
                </c:pt>
                <c:pt idx="860">
                  <c:v>-0.90661746264781229</c:v>
                </c:pt>
                <c:pt idx="861">
                  <c:v>-0.26094344889801746</c:v>
                </c:pt>
                <c:pt idx="862">
                  <c:v>0.93715923435446546</c:v>
                </c:pt>
                <c:pt idx="863">
                  <c:v>0.65395336529696824</c:v>
                </c:pt>
                <c:pt idx="864">
                  <c:v>-0.28633484912211227</c:v>
                </c:pt>
                <c:pt idx="865">
                  <c:v>0.26094344889801674</c:v>
                </c:pt>
                <c:pt idx="866">
                  <c:v>2.6396871769836513E-2</c:v>
                </c:pt>
                <c:pt idx="867">
                  <c:v>-0.50380565060132987</c:v>
                </c:pt>
                <c:pt idx="868">
                  <c:v>0.97492791218182362</c:v>
                </c:pt>
                <c:pt idx="869">
                  <c:v>-0.65395336529696768</c:v>
                </c:pt>
                <c:pt idx="870">
                  <c:v>-0.63375533621231606</c:v>
                </c:pt>
                <c:pt idx="871">
                  <c:v>0.71175824048997094</c:v>
                </c:pt>
                <c:pt idx="872">
                  <c:v>0.90661746264781262</c:v>
                </c:pt>
                <c:pt idx="873">
                  <c:v>0.13161669982939386</c:v>
                </c:pt>
                <c:pt idx="874">
                  <c:v>-0.15773807393743719</c:v>
                </c:pt>
                <c:pt idx="875">
                  <c:v>0.43388373911755823</c:v>
                </c:pt>
                <c:pt idx="876">
                  <c:v>-0.81364682090916041</c:v>
                </c:pt>
                <c:pt idx="877">
                  <c:v>0.98046204718328667</c:v>
                </c:pt>
                <c:pt idx="878">
                  <c:v>-0.28633484912211227</c:v>
                </c:pt>
                <c:pt idx="879">
                  <c:v>-0.89516329135506256</c:v>
                </c:pt>
                <c:pt idx="880">
                  <c:v>0.36124166618715292</c:v>
                </c:pt>
                <c:pt idx="881">
                  <c:v>0.99991288167241066</c:v>
                </c:pt>
                <c:pt idx="882">
                  <c:v>0.52643216287735606</c:v>
                </c:pt>
                <c:pt idx="883">
                  <c:v>-0.54869179601807427</c:v>
                </c:pt>
                <c:pt idx="884">
                  <c:v>0.76510086658130816</c:v>
                </c:pt>
                <c:pt idx="885">
                  <c:v>-0.98046204718328667</c:v>
                </c:pt>
                <c:pt idx="886">
                  <c:v>0.81364682090916018</c:v>
                </c:pt>
                <c:pt idx="887">
                  <c:v>0.13161669982939386</c:v>
                </c:pt>
                <c:pt idx="888">
                  <c:v>-0.99921602612428762</c:v>
                </c:pt>
                <c:pt idx="889">
                  <c:v>-5.2775347130462717E-2</c:v>
                </c:pt>
                <c:pt idx="890">
                  <c:v>0.91743979748715621</c:v>
                </c:pt>
                <c:pt idx="891">
                  <c:v>0.82870937083681873</c:v>
                </c:pt>
                <c:pt idx="892">
                  <c:v>-0.84319437972721833</c:v>
                </c:pt>
                <c:pt idx="893">
                  <c:v>0.96182564317281916</c:v>
                </c:pt>
                <c:pt idx="894">
                  <c:v>-0.97492791218182362</c:v>
                </c:pt>
                <c:pt idx="895">
                  <c:v>0.50380565060132954</c:v>
                </c:pt>
                <c:pt idx="896">
                  <c:v>0.52643216287735606</c:v>
                </c:pt>
                <c:pt idx="897">
                  <c:v>-0.92762275361194757</c:v>
                </c:pt>
                <c:pt idx="898">
                  <c:v>-0.45751530847532335</c:v>
                </c:pt>
                <c:pt idx="899">
                  <c:v>0.67369564364655721</c:v>
                </c:pt>
                <c:pt idx="900">
                  <c:v>0.98531288223949742</c:v>
                </c:pt>
                <c:pt idx="901">
                  <c:v>-0.98947703672461951</c:v>
                </c:pt>
                <c:pt idx="902">
                  <c:v>0.98947703672461951</c:v>
                </c:pt>
                <c:pt idx="903">
                  <c:v>-0.79801722728023949</c:v>
                </c:pt>
                <c:pt idx="904">
                  <c:v>0.10540359990284776</c:v>
                </c:pt>
                <c:pt idx="905">
                  <c:v>0.82870937083681873</c:v>
                </c:pt>
                <c:pt idx="906">
                  <c:v>-0.69296841254624686</c:v>
                </c:pt>
                <c:pt idx="907">
                  <c:v>-0.78183148246802991</c:v>
                </c:pt>
                <c:pt idx="908">
                  <c:v>0.31152669793339155</c:v>
                </c:pt>
                <c:pt idx="909">
                  <c:v>0.9687143340637886</c:v>
                </c:pt>
                <c:pt idx="910">
                  <c:v>-0.96182564317281904</c:v>
                </c:pt>
                <c:pt idx="911">
                  <c:v>0.84319437972721856</c:v>
                </c:pt>
                <c:pt idx="912">
                  <c:v>-0.48082802797435931</c:v>
                </c:pt>
                <c:pt idx="913">
                  <c:v>-0.31152669793339149</c:v>
                </c:pt>
                <c:pt idx="914">
                  <c:v>0.98531288223949742</c:v>
                </c:pt>
                <c:pt idx="915">
                  <c:v>-0.33650143872273935</c:v>
                </c:pt>
                <c:pt idx="916">
                  <c:v>-0.9687143340637886</c:v>
                </c:pt>
                <c:pt idx="917">
                  <c:v>-0.1054035999028482</c:v>
                </c:pt>
                <c:pt idx="918">
                  <c:v>0.7818314824680298</c:v>
                </c:pt>
                <c:pt idx="919">
                  <c:v>-0.76510086658130805</c:v>
                </c:pt>
                <c:pt idx="920">
                  <c:v>0.54869179601807372</c:v>
                </c:pt>
                <c:pt idx="921">
                  <c:v>-7.9117042493424564E-2</c:v>
                </c:pt>
                <c:pt idx="922">
                  <c:v>-0.6736956436465571</c:v>
                </c:pt>
                <c:pt idx="923">
                  <c:v>0.9687143340637886</c:v>
                </c:pt>
                <c:pt idx="924">
                  <c:v>7.9117042493424369E-2</c:v>
                </c:pt>
                <c:pt idx="925">
                  <c:v>-0.98531288223949742</c:v>
                </c:pt>
                <c:pt idx="926">
                  <c:v>-0.50380565060132987</c:v>
                </c:pt>
                <c:pt idx="927">
                  <c:v>0.45751530847532307</c:v>
                </c:pt>
                <c:pt idx="928">
                  <c:v>-0.4338837391175584</c:v>
                </c:pt>
                <c:pt idx="929">
                  <c:v>0.15773807393743752</c:v>
                </c:pt>
                <c:pt idx="930">
                  <c:v>0.33650143872273913</c:v>
                </c:pt>
                <c:pt idx="931">
                  <c:v>-0.91743979748715654</c:v>
                </c:pt>
                <c:pt idx="932">
                  <c:v>0.7818314824680298</c:v>
                </c:pt>
                <c:pt idx="933">
                  <c:v>0.48082802797435914</c:v>
                </c:pt>
                <c:pt idx="934">
                  <c:v>-0.82870937083681862</c:v>
                </c:pt>
                <c:pt idx="935">
                  <c:v>-0.81364682090916041</c:v>
                </c:pt>
                <c:pt idx="936">
                  <c:v>5.277534713046237E-2</c:v>
                </c:pt>
                <c:pt idx="937">
                  <c:v>-2.6396871769835826E-2</c:v>
                </c:pt>
                <c:pt idx="938">
                  <c:v>-0.26094344889801746</c:v>
                </c:pt>
                <c:pt idx="939">
                  <c:v>0.69296841254624664</c:v>
                </c:pt>
                <c:pt idx="940">
                  <c:v>-0.99991288167241066</c:v>
                </c:pt>
                <c:pt idx="941">
                  <c:v>0.45751530847532307</c:v>
                </c:pt>
                <c:pt idx="942">
                  <c:v>0.7980172272802396</c:v>
                </c:pt>
                <c:pt idx="943">
                  <c:v>-0.5264321628773555</c:v>
                </c:pt>
                <c:pt idx="944">
                  <c:v>-0.98046204718328667</c:v>
                </c:pt>
                <c:pt idx="945">
                  <c:v>-0.36124166618715303</c:v>
                </c:pt>
                <c:pt idx="946">
                  <c:v>0.38573013845977966</c:v>
                </c:pt>
                <c:pt idx="947">
                  <c:v>-0.63375533621231606</c:v>
                </c:pt>
                <c:pt idx="948">
                  <c:v>0.92762275361194779</c:v>
                </c:pt>
                <c:pt idx="949">
                  <c:v>-0.90661746264781229</c:v>
                </c:pt>
                <c:pt idx="950">
                  <c:v>5.277534713046237E-2</c:v>
                </c:pt>
                <c:pt idx="951">
                  <c:v>0.97492791218182362</c:v>
                </c:pt>
                <c:pt idx="952">
                  <c:v>-0.13161669982939317</c:v>
                </c:pt>
                <c:pt idx="953">
                  <c:v>-0.97492791218182362</c:v>
                </c:pt>
                <c:pt idx="954">
                  <c:v>-0.71175824048997105</c:v>
                </c:pt>
                <c:pt idx="955">
                  <c:v>0.73005203254107032</c:v>
                </c:pt>
                <c:pt idx="956">
                  <c:v>-0.89516329135506256</c:v>
                </c:pt>
                <c:pt idx="957">
                  <c:v>0.99921602612428762</c:v>
                </c:pt>
                <c:pt idx="958">
                  <c:v>-0.65395336529696768</c:v>
                </c:pt>
                <c:pt idx="959">
                  <c:v>-0.36124166618715303</c:v>
                </c:pt>
                <c:pt idx="960">
                  <c:v>0.98046204718328667</c:v>
                </c:pt>
                <c:pt idx="961">
                  <c:v>0.28633484912211288</c:v>
                </c:pt>
                <c:pt idx="962">
                  <c:v>-0.79801722728023949</c:v>
                </c:pt>
                <c:pt idx="963">
                  <c:v>-0.93715923435446546</c:v>
                </c:pt>
                <c:pt idx="964">
                  <c:v>0.94604259358619469</c:v>
                </c:pt>
                <c:pt idx="965">
                  <c:v>-0.99921602612428762</c:v>
                </c:pt>
                <c:pt idx="966">
                  <c:v>0.89516329135506234</c:v>
                </c:pt>
                <c:pt idx="967">
                  <c:v>-0.28633484912211227</c:v>
                </c:pt>
                <c:pt idx="968">
                  <c:v>-0.71175824048997105</c:v>
                </c:pt>
                <c:pt idx="969">
                  <c:v>0.81364682090916018</c:v>
                </c:pt>
                <c:pt idx="970">
                  <c:v>0.65395336529696824</c:v>
                </c:pt>
                <c:pt idx="971">
                  <c:v>-0.48082802797435931</c:v>
                </c:pt>
                <c:pt idx="972">
                  <c:v>-0.99782280067800533</c:v>
                </c:pt>
                <c:pt idx="973">
                  <c:v>0.99573417629503447</c:v>
                </c:pt>
                <c:pt idx="974">
                  <c:v>-0.92762275361194757</c:v>
                </c:pt>
                <c:pt idx="975">
                  <c:v>0.63375533621231617</c:v>
                </c:pt>
                <c:pt idx="976">
                  <c:v>0.13161669982939386</c:v>
                </c:pt>
                <c:pt idx="977">
                  <c:v>-0.93715923435446546</c:v>
                </c:pt>
                <c:pt idx="978">
                  <c:v>0.50380565060132954</c:v>
                </c:pt>
                <c:pt idx="979">
                  <c:v>0.90661746264781262</c:v>
                </c:pt>
                <c:pt idx="980">
                  <c:v>-7.9117042493424564E-2</c:v>
                </c:pt>
                <c:pt idx="981">
                  <c:v>-0.88308526620715078</c:v>
                </c:pt>
                <c:pt idx="982">
                  <c:v>0.87039180457621956</c:v>
                </c:pt>
                <c:pt idx="983">
                  <c:v>-0.69296841254624686</c:v>
                </c:pt>
                <c:pt idx="984">
                  <c:v>0.26094344889801674</c:v>
                </c:pt>
                <c:pt idx="985">
                  <c:v>0.52643216287735606</c:v>
                </c:pt>
                <c:pt idx="986">
                  <c:v>-0.99782280067800533</c:v>
                </c:pt>
                <c:pt idx="987">
                  <c:v>0.10540359990284776</c:v>
                </c:pt>
                <c:pt idx="988">
                  <c:v>0.99991288167241066</c:v>
                </c:pt>
                <c:pt idx="989">
                  <c:v>0.33650143872273913</c:v>
                </c:pt>
                <c:pt idx="990">
                  <c:v>-0.61311563272753689</c:v>
                </c:pt>
                <c:pt idx="991">
                  <c:v>0.59204863898763826</c:v>
                </c:pt>
                <c:pt idx="992">
                  <c:v>-0.33650143872273935</c:v>
                </c:pt>
                <c:pt idx="993">
                  <c:v>-0.15773807393743719</c:v>
                </c:pt>
                <c:pt idx="994">
                  <c:v>0.82870937083681873</c:v>
                </c:pt>
                <c:pt idx="995">
                  <c:v>-0.88308526620715078</c:v>
                </c:pt>
                <c:pt idx="996">
                  <c:v>-0.31152669793339149</c:v>
                </c:pt>
                <c:pt idx="997">
                  <c:v>0.91743979748715621</c:v>
                </c:pt>
                <c:pt idx="998">
                  <c:v>0.69296841254624664</c:v>
                </c:pt>
                <c:pt idx="999">
                  <c:v>-0.23537019294084238</c:v>
                </c:pt>
                <c:pt idx="1000">
                  <c:v>0.20963290366854653</c:v>
                </c:pt>
                <c:pt idx="1001">
                  <c:v>7.9117042493424369E-2</c:v>
                </c:pt>
                <c:pt idx="1002">
                  <c:v>-0.54869179601807427</c:v>
                </c:pt>
                <c:pt idx="1003">
                  <c:v>0.98531288223949742</c:v>
                </c:pt>
                <c:pt idx="1004">
                  <c:v>-0.61311563272753689</c:v>
                </c:pt>
                <c:pt idx="1005">
                  <c:v>-0.6736956436465571</c:v>
                </c:pt>
                <c:pt idx="1006">
                  <c:v>0.67369564364655721</c:v>
                </c:pt>
                <c:pt idx="1007">
                  <c:v>0.92762275361194779</c:v>
                </c:pt>
                <c:pt idx="1008">
                  <c:v>0.18374951781657037</c:v>
                </c:pt>
                <c:pt idx="1009">
                  <c:v>-0.20963290366854631</c:v>
                </c:pt>
                <c:pt idx="1010">
                  <c:v>0.48082802797435914</c:v>
                </c:pt>
                <c:pt idx="1011">
                  <c:v>-0.84319437972721833</c:v>
                </c:pt>
                <c:pt idx="1012">
                  <c:v>0.9687143340637886</c:v>
                </c:pt>
                <c:pt idx="1013">
                  <c:v>-0.23537019294084238</c:v>
                </c:pt>
                <c:pt idx="1014">
                  <c:v>-0.91743979748715654</c:v>
                </c:pt>
                <c:pt idx="1015">
                  <c:v>0.31152669793339155</c:v>
                </c:pt>
                <c:pt idx="1016">
                  <c:v>0.99921602612428762</c:v>
                </c:pt>
                <c:pt idx="1017">
                  <c:v>0.57056903692315497</c:v>
                </c:pt>
                <c:pt idx="1018">
                  <c:v>-0.59204863898763871</c:v>
                </c:pt>
                <c:pt idx="1019">
                  <c:v>0.7980172272802396</c:v>
                </c:pt>
                <c:pt idx="1020">
                  <c:v>-0.98947703672461951</c:v>
                </c:pt>
                <c:pt idx="1021">
                  <c:v>0.7818314824680298</c:v>
                </c:pt>
                <c:pt idx="1022">
                  <c:v>0.18374951781657037</c:v>
                </c:pt>
                <c:pt idx="1023">
                  <c:v>-0.99991288167241066</c:v>
                </c:pt>
                <c:pt idx="1024">
                  <c:v>-0.1054035999028482</c:v>
                </c:pt>
                <c:pt idx="1025">
                  <c:v>0.89516329135506234</c:v>
                </c:pt>
                <c:pt idx="1026">
                  <c:v>0.85709175274210458</c:v>
                </c:pt>
                <c:pt idx="1027">
                  <c:v>-0.87039180457621945</c:v>
                </c:pt>
                <c:pt idx="1028">
                  <c:v>0.97492791218182362</c:v>
                </c:pt>
                <c:pt idx="1029">
                  <c:v>-0.96182564317281904</c:v>
                </c:pt>
                <c:pt idx="1030">
                  <c:v>0.45751530847532307</c:v>
                </c:pt>
                <c:pt idx="1031">
                  <c:v>0.57056903692315497</c:v>
                </c:pt>
                <c:pt idx="1032">
                  <c:v>-0.90661746264781229</c:v>
                </c:pt>
                <c:pt idx="1033">
                  <c:v>-0.50380565060132987</c:v>
                </c:pt>
                <c:pt idx="1034">
                  <c:v>0.63375533621231617</c:v>
                </c:pt>
                <c:pt idx="1035">
                  <c:v>0.99295160857167342</c:v>
                </c:pt>
                <c:pt idx="1036">
                  <c:v>-0.99573417629503458</c:v>
                </c:pt>
                <c:pt idx="1037">
                  <c:v>0.98046204718328667</c:v>
                </c:pt>
                <c:pt idx="1038">
                  <c:v>-0.76510086658130805</c:v>
                </c:pt>
                <c:pt idx="1039">
                  <c:v>5.277534713046237E-2</c:v>
                </c:pt>
                <c:pt idx="1040">
                  <c:v>0.85709175274210458</c:v>
                </c:pt>
                <c:pt idx="1041">
                  <c:v>-0.65395336529696768</c:v>
                </c:pt>
                <c:pt idx="1042">
                  <c:v>-0.81364682090916041</c:v>
                </c:pt>
                <c:pt idx="1043">
                  <c:v>0.26094344889801674</c:v>
                </c:pt>
                <c:pt idx="1044">
                  <c:v>0.95426664034962305</c:v>
                </c:pt>
                <c:pt idx="1045">
                  <c:v>-0.94604259358619491</c:v>
                </c:pt>
                <c:pt idx="1046">
                  <c:v>0.81364682090916018</c:v>
                </c:pt>
                <c:pt idx="1047">
                  <c:v>-0.4338837391175584</c:v>
                </c:pt>
                <c:pt idx="1048">
                  <c:v>-0.36124166618715303</c:v>
                </c:pt>
                <c:pt idx="1049">
                  <c:v>0.99295160857167342</c:v>
                </c:pt>
                <c:pt idx="1050">
                  <c:v>-0.28633484912211227</c:v>
                </c:pt>
                <c:pt idx="1051">
                  <c:v>-0.98046204718328667</c:v>
                </c:pt>
                <c:pt idx="1052">
                  <c:v>-0.15773807393743719</c:v>
                </c:pt>
                <c:pt idx="1053">
                  <c:v>0.74783703945836444</c:v>
                </c:pt>
                <c:pt idx="1054">
                  <c:v>-0.73005203254106987</c:v>
                </c:pt>
                <c:pt idx="1055">
                  <c:v>0.50380565060132954</c:v>
                </c:pt>
                <c:pt idx="1056">
                  <c:v>-2.6396871769835826E-2</c:v>
                </c:pt>
                <c:pt idx="1057">
                  <c:v>-0.71175824048997105</c:v>
                </c:pt>
                <c:pt idx="1058">
                  <c:v>0.95426664034962305</c:v>
                </c:pt>
                <c:pt idx="1059">
                  <c:v>0.13161669982939386</c:v>
                </c:pt>
                <c:pt idx="1060">
                  <c:v>-0.97492791218182362</c:v>
                </c:pt>
                <c:pt idx="1061">
                  <c:v>-0.54869179601807427</c:v>
                </c:pt>
                <c:pt idx="1062">
                  <c:v>0.40994978912605357</c:v>
                </c:pt>
                <c:pt idx="1063">
                  <c:v>-0.38573013845977938</c:v>
                </c:pt>
                <c:pt idx="1064">
                  <c:v>0.10540359990284776</c:v>
                </c:pt>
                <c:pt idx="1065">
                  <c:v>0.38573013845977966</c:v>
                </c:pt>
                <c:pt idx="1066">
                  <c:v>-0.93715923435446546</c:v>
                </c:pt>
                <c:pt idx="1067">
                  <c:v>0.74783703945836444</c:v>
                </c:pt>
                <c:pt idx="1068">
                  <c:v>0.52643216287735606</c:v>
                </c:pt>
                <c:pt idx="1069">
                  <c:v>-0.79801722728023949</c:v>
                </c:pt>
                <c:pt idx="1070">
                  <c:v>-0.84319437972721833</c:v>
                </c:pt>
                <c:pt idx="1071">
                  <c:v>0</c:v>
                </c:pt>
                <c:pt idx="1072">
                  <c:v>2.6396871769836513E-2</c:v>
                </c:pt>
                <c:pt idx="1073">
                  <c:v>-0.31152669793339149</c:v>
                </c:pt>
                <c:pt idx="1074">
                  <c:v>0.73005203254107032</c:v>
                </c:pt>
                <c:pt idx="1075">
                  <c:v>-0.99782280067800533</c:v>
                </c:pt>
                <c:pt idx="1076">
                  <c:v>0.40994978912605357</c:v>
                </c:pt>
                <c:pt idx="1077">
                  <c:v>0.82870937083681873</c:v>
                </c:pt>
                <c:pt idx="1078">
                  <c:v>-0.48082802797435931</c:v>
                </c:pt>
                <c:pt idx="1079">
                  <c:v>-0.98947703672461951</c:v>
                </c:pt>
                <c:pt idx="1080">
                  <c:v>-0.40994978912605373</c:v>
                </c:pt>
              </c:numCache>
            </c:numRef>
          </c:xVal>
          <c:yVal>
            <c:numRef>
              <c:f>Sheet1!$AE$9:$AE$1089</c:f>
              <c:numCache>
                <c:formatCode>General</c:formatCode>
                <c:ptCount val="1081"/>
                <c:pt idx="0">
                  <c:v>1</c:v>
                </c:pt>
                <c:pt idx="1">
                  <c:v>-0.99965154186884886</c:v>
                </c:pt>
                <c:pt idx="2">
                  <c:v>0.95023740006101498</c:v>
                </c:pt>
                <c:pt idx="3">
                  <c:v>-0.68339156402654833</c:v>
                </c:pt>
                <c:pt idx="4">
                  <c:v>-6.5951940434696141E-2</c:v>
                </c:pt>
                <c:pt idx="5">
                  <c:v>0.91210809139898774</c:v>
                </c:pt>
                <c:pt idx="6">
                  <c:v>-0.55967917478430795</c:v>
                </c:pt>
                <c:pt idx="7">
                  <c:v>-0.87681492204129874</c:v>
                </c:pt>
                <c:pt idx="8">
                  <c:v>0.14468999203354002</c:v>
                </c:pt>
                <c:pt idx="9">
                  <c:v>0.91210809139898774</c:v>
                </c:pt>
                <c:pt idx="10">
                  <c:v>-0.90096886790241903</c:v>
                </c:pt>
                <c:pt idx="11">
                  <c:v>0.7390089172206592</c:v>
                </c:pt>
                <c:pt idx="12">
                  <c:v>-0.32404229835116583</c:v>
                </c:pt>
                <c:pt idx="13">
                  <c:v>-0.46921254523706601</c:v>
                </c:pt>
                <c:pt idx="14">
                  <c:v>1</c:v>
                </c:pt>
                <c:pt idx="15">
                  <c:v>-0.17075867208693757</c:v>
                </c:pt>
                <c:pt idx="16">
                  <c:v>-0.99686533372722597</c:v>
                </c:pt>
                <c:pt idx="17">
                  <c:v>-0.27366299007208311</c:v>
                </c:pt>
                <c:pt idx="18">
                  <c:v>0.66388234079100839</c:v>
                </c:pt>
                <c:pt idx="19">
                  <c:v>-0.64391044715591561</c:v>
                </c:pt>
                <c:pt idx="20">
                  <c:v>0.39787462596492024</c:v>
                </c:pt>
                <c:pt idx="21">
                  <c:v>9.2268359463302016E-2</c:v>
                </c:pt>
                <c:pt idx="22">
                  <c:v>-0.78999317775858802</c:v>
                </c:pt>
                <c:pt idx="23">
                  <c:v>0.91210809139898774</c:v>
                </c:pt>
                <c:pt idx="24">
                  <c:v>0.24817844181022372</c:v>
                </c:pt>
                <c:pt idx="25">
                  <c:v>-0.94168295181421158</c:v>
                </c:pt>
                <c:pt idx="26">
                  <c:v>-0.64391044715591583</c:v>
                </c:pt>
                <c:pt idx="27">
                  <c:v>0.29895681814577035</c:v>
                </c:pt>
                <c:pt idx="28">
                  <c:v>-0.27366299007208267</c:v>
                </c:pt>
                <c:pt idx="29">
                  <c:v>-1.3199585810758641E-2</c:v>
                </c:pt>
                <c:pt idx="30">
                  <c:v>0.49235973284434209</c:v>
                </c:pt>
                <c:pt idx="31">
                  <c:v>-0.97190579393014764</c:v>
                </c:pt>
                <c:pt idx="32">
                  <c:v>0.66388234079100839</c:v>
                </c:pt>
                <c:pt idx="33">
                  <c:v>0.62348980185873348</c:v>
                </c:pt>
                <c:pt idx="34">
                  <c:v>-0.72096794603722492</c:v>
                </c:pt>
                <c:pt idx="35">
                  <c:v>-0.90096886790241903</c:v>
                </c:pt>
                <c:pt idx="36">
                  <c:v>-0.11852047517170351</c:v>
                </c:pt>
                <c:pt idx="37">
                  <c:v>0.14468999203354049</c:v>
                </c:pt>
                <c:pt idx="38">
                  <c:v>-0.42195352400713826</c:v>
                </c:pt>
                <c:pt idx="39">
                  <c:v>0.80590223294943486</c:v>
                </c:pt>
                <c:pt idx="40">
                  <c:v>-0.98297309968390179</c:v>
                </c:pt>
                <c:pt idx="41">
                  <c:v>0.29895681814577035</c:v>
                </c:pt>
                <c:pt idx="42">
                  <c:v>0.88920174454998113</c:v>
                </c:pt>
                <c:pt idx="43">
                  <c:v>-0.37351844262551159</c:v>
                </c:pt>
                <c:pt idx="44">
                  <c:v>-0.99965154186884886</c:v>
                </c:pt>
                <c:pt idx="45">
                  <c:v>-0.51516378694689591</c:v>
                </c:pt>
                <c:pt idx="46">
                  <c:v>0.53760881502857738</c:v>
                </c:pt>
                <c:pt idx="47">
                  <c:v>-0.75653486107169621</c:v>
                </c:pt>
                <c:pt idx="48">
                  <c:v>0.97778016225504083</c:v>
                </c:pt>
                <c:pt idx="49">
                  <c:v>-0.82124964176831361</c:v>
                </c:pt>
                <c:pt idx="50">
                  <c:v>-0.11852047517170351</c:v>
                </c:pt>
                <c:pt idx="51">
                  <c:v>0.99860641032153363</c:v>
                </c:pt>
                <c:pt idx="52">
                  <c:v>3.9589558426269364E-2</c:v>
                </c:pt>
                <c:pt idx="53">
                  <c:v>-0.92261165193368289</c:v>
                </c:pt>
                <c:pt idx="54">
                  <c:v>-0.8212496417683135</c:v>
                </c:pt>
                <c:pt idx="55">
                  <c:v>0.83602470835643405</c:v>
                </c:pt>
                <c:pt idx="56">
                  <c:v>-0.95812961241066819</c:v>
                </c:pt>
                <c:pt idx="57">
                  <c:v>0.97778016225504083</c:v>
                </c:pt>
                <c:pt idx="58">
                  <c:v>-0.51516378694689613</c:v>
                </c:pt>
                <c:pt idx="59">
                  <c:v>-0.51516378694689591</c:v>
                </c:pt>
                <c:pt idx="60">
                  <c:v>0.93247222940435581</c:v>
                </c:pt>
                <c:pt idx="61">
                  <c:v>0.44573835577653831</c:v>
                </c:pt>
                <c:pt idx="62">
                  <c:v>-0.68339156402654833</c:v>
                </c:pt>
                <c:pt idx="63">
                  <c:v>-0.98297309968390179</c:v>
                </c:pt>
                <c:pt idx="64">
                  <c:v>0.98748098717418731</c:v>
                </c:pt>
                <c:pt idx="65">
                  <c:v>-0.99130068310579678</c:v>
                </c:pt>
                <c:pt idx="66">
                  <c:v>0.80590223294943453</c:v>
                </c:pt>
                <c:pt idx="67">
                  <c:v>-0.11852047517170261</c:v>
                </c:pt>
                <c:pt idx="68">
                  <c:v>-0.8212496417683135</c:v>
                </c:pt>
                <c:pt idx="69">
                  <c:v>0.70242452056759841</c:v>
                </c:pt>
                <c:pt idx="70">
                  <c:v>0.77353356347505309</c:v>
                </c:pt>
                <c:pt idx="71">
                  <c:v>-0.32404229835116583</c:v>
                </c:pt>
                <c:pt idx="72">
                  <c:v>-0.97190579393014764</c:v>
                </c:pt>
                <c:pt idx="73">
                  <c:v>0.96535408865203842</c:v>
                </c:pt>
                <c:pt idx="74">
                  <c:v>-0.85021713572961399</c:v>
                </c:pt>
                <c:pt idx="75">
                  <c:v>0.49235973284434248</c:v>
                </c:pt>
                <c:pt idx="76">
                  <c:v>0.29895681814577035</c:v>
                </c:pt>
                <c:pt idx="77">
                  <c:v>-0.98297309968390179</c:v>
                </c:pt>
                <c:pt idx="78">
                  <c:v>0.34890194820916676</c:v>
                </c:pt>
                <c:pt idx="79">
                  <c:v>0.96535408865203864</c:v>
                </c:pt>
                <c:pt idx="80">
                  <c:v>9.2268359463302016E-2</c:v>
                </c:pt>
                <c:pt idx="81">
                  <c:v>-0.78999317775858791</c:v>
                </c:pt>
                <c:pt idx="82">
                  <c:v>0.77353356347505331</c:v>
                </c:pt>
                <c:pt idx="83">
                  <c:v>-0.55967917478430795</c:v>
                </c:pt>
                <c:pt idx="84">
                  <c:v>9.2268359463301544E-2</c:v>
                </c:pt>
                <c:pt idx="85">
                  <c:v>0.6638823407910085</c:v>
                </c:pt>
                <c:pt idx="86">
                  <c:v>-0.97190579393014764</c:v>
                </c:pt>
                <c:pt idx="87">
                  <c:v>-6.5951940434696141E-2</c:v>
                </c:pt>
                <c:pt idx="88">
                  <c:v>0.98748098717418742</c:v>
                </c:pt>
                <c:pt idx="89">
                  <c:v>0.49235973284434209</c:v>
                </c:pt>
                <c:pt idx="90">
                  <c:v>-0.46921254523706618</c:v>
                </c:pt>
                <c:pt idx="91">
                  <c:v>0.4457383557765377</c:v>
                </c:pt>
                <c:pt idx="92">
                  <c:v>-0.17075867208693757</c:v>
                </c:pt>
                <c:pt idx="93">
                  <c:v>-0.32404229835116544</c:v>
                </c:pt>
                <c:pt idx="94">
                  <c:v>0.91210809139898774</c:v>
                </c:pt>
                <c:pt idx="95">
                  <c:v>-0.78999317775858791</c:v>
                </c:pt>
                <c:pt idx="96">
                  <c:v>-0.46921254523706601</c:v>
                </c:pt>
                <c:pt idx="97">
                  <c:v>0.83602470835643372</c:v>
                </c:pt>
                <c:pt idx="98">
                  <c:v>0.80590223294943486</c:v>
                </c:pt>
                <c:pt idx="99">
                  <c:v>-6.5951940434695239E-2</c:v>
                </c:pt>
                <c:pt idx="100">
                  <c:v>3.9589558426269787E-2</c:v>
                </c:pt>
                <c:pt idx="101">
                  <c:v>0.24817844181022372</c:v>
                </c:pt>
                <c:pt idx="102">
                  <c:v>-0.68339156402654888</c:v>
                </c:pt>
                <c:pt idx="103">
                  <c:v>1</c:v>
                </c:pt>
                <c:pt idx="104">
                  <c:v>-0.46921254523706618</c:v>
                </c:pt>
                <c:pt idx="105">
                  <c:v>-0.78999317775858802</c:v>
                </c:pt>
                <c:pt idx="106">
                  <c:v>0.53760881502857782</c:v>
                </c:pt>
                <c:pt idx="107">
                  <c:v>0.97778016225504083</c:v>
                </c:pt>
                <c:pt idx="108">
                  <c:v>0.34890194820916681</c:v>
                </c:pt>
                <c:pt idx="109">
                  <c:v>-0.37351844262551204</c:v>
                </c:pt>
                <c:pt idx="110">
                  <c:v>0.62348980185873348</c:v>
                </c:pt>
                <c:pt idx="111">
                  <c:v>-0.922611651933683</c:v>
                </c:pt>
                <c:pt idx="112">
                  <c:v>0.91210809139898774</c:v>
                </c:pt>
                <c:pt idx="113">
                  <c:v>-6.5951940434695239E-2</c:v>
                </c:pt>
                <c:pt idx="114">
                  <c:v>-0.97190579393014764</c:v>
                </c:pt>
                <c:pt idx="115">
                  <c:v>0.14468999203354002</c:v>
                </c:pt>
                <c:pt idx="116">
                  <c:v>0.97778016225504083</c:v>
                </c:pt>
                <c:pt idx="117">
                  <c:v>0.70242452056759852</c:v>
                </c:pt>
                <c:pt idx="118">
                  <c:v>-0.7209679460372248</c:v>
                </c:pt>
                <c:pt idx="119">
                  <c:v>0.88920174454998113</c:v>
                </c:pt>
                <c:pt idx="120">
                  <c:v>-0.99965154186884886</c:v>
                </c:pt>
                <c:pt idx="121">
                  <c:v>0.66388234079100839</c:v>
                </c:pt>
                <c:pt idx="122">
                  <c:v>0.34890194820916681</c:v>
                </c:pt>
                <c:pt idx="123">
                  <c:v>-0.98297309968390179</c:v>
                </c:pt>
                <c:pt idx="124">
                  <c:v>-0.27366299007208311</c:v>
                </c:pt>
                <c:pt idx="125">
                  <c:v>0.80590223294943453</c:v>
                </c:pt>
                <c:pt idx="126">
                  <c:v>0.93247222940435581</c:v>
                </c:pt>
                <c:pt idx="127">
                  <c:v>-0.94168295181421147</c:v>
                </c:pt>
                <c:pt idx="128">
                  <c:v>0.99860641032153363</c:v>
                </c:pt>
                <c:pt idx="129">
                  <c:v>-0.90096886790241903</c:v>
                </c:pt>
                <c:pt idx="130">
                  <c:v>0.29895681814577035</c:v>
                </c:pt>
                <c:pt idx="131">
                  <c:v>0.70242452056759852</c:v>
                </c:pt>
                <c:pt idx="132">
                  <c:v>-0.82124964176831361</c:v>
                </c:pt>
                <c:pt idx="133">
                  <c:v>-0.64391044715591583</c:v>
                </c:pt>
                <c:pt idx="134">
                  <c:v>0.49235973284434248</c:v>
                </c:pt>
                <c:pt idx="135">
                  <c:v>0.99860641032153363</c:v>
                </c:pt>
                <c:pt idx="136">
                  <c:v>-0.99686533372722597</c:v>
                </c:pt>
                <c:pt idx="137">
                  <c:v>0.93247222940435581</c:v>
                </c:pt>
                <c:pt idx="138">
                  <c:v>-0.64391044715591561</c:v>
                </c:pt>
                <c:pt idx="139">
                  <c:v>-0.11852047517170351</c:v>
                </c:pt>
                <c:pt idx="140">
                  <c:v>0.93247222940435581</c:v>
                </c:pt>
                <c:pt idx="141">
                  <c:v>-0.51516378694689613</c:v>
                </c:pt>
                <c:pt idx="142">
                  <c:v>-0.90096886790241903</c:v>
                </c:pt>
                <c:pt idx="143">
                  <c:v>9.2268359463301544E-2</c:v>
                </c:pt>
                <c:pt idx="144">
                  <c:v>0.88920174454998102</c:v>
                </c:pt>
                <c:pt idx="145">
                  <c:v>-0.87681492204129885</c:v>
                </c:pt>
                <c:pt idx="146">
                  <c:v>0.70242452056759841</c:v>
                </c:pt>
                <c:pt idx="147">
                  <c:v>-0.27366299007208267</c:v>
                </c:pt>
                <c:pt idx="148">
                  <c:v>-0.51516378694689591</c:v>
                </c:pt>
                <c:pt idx="149">
                  <c:v>0.99860641032153363</c:v>
                </c:pt>
                <c:pt idx="150">
                  <c:v>-0.11852047517170261</c:v>
                </c:pt>
                <c:pt idx="151">
                  <c:v>-0.99965154186884886</c:v>
                </c:pt>
                <c:pt idx="152">
                  <c:v>-0.32404229835116544</c:v>
                </c:pt>
                <c:pt idx="153">
                  <c:v>0.62348980185873337</c:v>
                </c:pt>
                <c:pt idx="154">
                  <c:v>-0.60263463637925629</c:v>
                </c:pt>
                <c:pt idx="155">
                  <c:v>0.34890194820916676</c:v>
                </c:pt>
                <c:pt idx="156">
                  <c:v>0.14468999203354049</c:v>
                </c:pt>
                <c:pt idx="157">
                  <c:v>-0.8212496417683135</c:v>
                </c:pt>
                <c:pt idx="158">
                  <c:v>0.88920174454998102</c:v>
                </c:pt>
                <c:pt idx="159">
                  <c:v>0.29895681814577035</c:v>
                </c:pt>
                <c:pt idx="160">
                  <c:v>-0.92261165193368289</c:v>
                </c:pt>
                <c:pt idx="161">
                  <c:v>-0.68339156402654888</c:v>
                </c:pt>
                <c:pt idx="162">
                  <c:v>0.24817844181022369</c:v>
                </c:pt>
                <c:pt idx="163">
                  <c:v>-0.22252093395631456</c:v>
                </c:pt>
                <c:pt idx="164">
                  <c:v>-6.5951940434696141E-2</c:v>
                </c:pt>
                <c:pt idx="165">
                  <c:v>0.53760881502857738</c:v>
                </c:pt>
                <c:pt idx="166">
                  <c:v>-0.98297309968390179</c:v>
                </c:pt>
                <c:pt idx="167">
                  <c:v>0.62348980185873337</c:v>
                </c:pt>
                <c:pt idx="168">
                  <c:v>0.6638823407910085</c:v>
                </c:pt>
                <c:pt idx="169">
                  <c:v>-0.68339156402654833</c:v>
                </c:pt>
                <c:pt idx="170">
                  <c:v>-0.922611651933683</c:v>
                </c:pt>
                <c:pt idx="171">
                  <c:v>-0.1707586720869376</c:v>
                </c:pt>
                <c:pt idx="172">
                  <c:v>0.19670834764482811</c:v>
                </c:pt>
                <c:pt idx="173">
                  <c:v>-0.46921254523706601</c:v>
                </c:pt>
                <c:pt idx="174">
                  <c:v>0.83602470835643405</c:v>
                </c:pt>
                <c:pt idx="175">
                  <c:v>-0.97190579393014764</c:v>
                </c:pt>
                <c:pt idx="176">
                  <c:v>0.24817844181022369</c:v>
                </c:pt>
                <c:pt idx="177">
                  <c:v>0.91210809139898774</c:v>
                </c:pt>
                <c:pt idx="178">
                  <c:v>-0.32404229835116583</c:v>
                </c:pt>
                <c:pt idx="179">
                  <c:v>-0.99965154186884886</c:v>
                </c:pt>
                <c:pt idx="180">
                  <c:v>-0.55967917478430818</c:v>
                </c:pt>
                <c:pt idx="181">
                  <c:v>0.58135948502145995</c:v>
                </c:pt>
                <c:pt idx="182">
                  <c:v>-0.78999317775858802</c:v>
                </c:pt>
                <c:pt idx="183">
                  <c:v>0.98748098717418731</c:v>
                </c:pt>
                <c:pt idx="184">
                  <c:v>-0.78999317775858791</c:v>
                </c:pt>
                <c:pt idx="185">
                  <c:v>-0.1707586720869376</c:v>
                </c:pt>
                <c:pt idx="186">
                  <c:v>1</c:v>
                </c:pt>
                <c:pt idx="187">
                  <c:v>9.2268359463302016E-2</c:v>
                </c:pt>
                <c:pt idx="188">
                  <c:v>-0.90096886790241903</c:v>
                </c:pt>
                <c:pt idx="189">
                  <c:v>-0.85021713572961433</c:v>
                </c:pt>
                <c:pt idx="190">
                  <c:v>0.86381703295441625</c:v>
                </c:pt>
                <c:pt idx="191">
                  <c:v>-0.97190579393014764</c:v>
                </c:pt>
                <c:pt idx="192">
                  <c:v>0.96535408865203842</c:v>
                </c:pt>
                <c:pt idx="193">
                  <c:v>-0.46921254523706618</c:v>
                </c:pt>
                <c:pt idx="194">
                  <c:v>-0.55967917478430818</c:v>
                </c:pt>
                <c:pt idx="195">
                  <c:v>0.91210809139898774</c:v>
                </c:pt>
                <c:pt idx="196">
                  <c:v>0.49235973284434209</c:v>
                </c:pt>
                <c:pt idx="197">
                  <c:v>-0.64391044715591561</c:v>
                </c:pt>
                <c:pt idx="198">
                  <c:v>-0.99130068310579678</c:v>
                </c:pt>
                <c:pt idx="199">
                  <c:v>0.99442952547051844</c:v>
                </c:pt>
                <c:pt idx="200">
                  <c:v>-0.98297309968390179</c:v>
                </c:pt>
                <c:pt idx="201">
                  <c:v>0.77353356347505331</c:v>
                </c:pt>
                <c:pt idx="202">
                  <c:v>-6.5951940434695239E-2</c:v>
                </c:pt>
                <c:pt idx="203">
                  <c:v>-0.85021713572961433</c:v>
                </c:pt>
                <c:pt idx="204">
                  <c:v>0.66388234079100839</c:v>
                </c:pt>
                <c:pt idx="205">
                  <c:v>0.80590223294943486</c:v>
                </c:pt>
                <c:pt idx="206">
                  <c:v>-0.27366299007208267</c:v>
                </c:pt>
                <c:pt idx="207">
                  <c:v>-0.95812961241066796</c:v>
                </c:pt>
                <c:pt idx="208">
                  <c:v>0.95023740006101498</c:v>
                </c:pt>
                <c:pt idx="209">
                  <c:v>-0.82124964176831361</c:v>
                </c:pt>
                <c:pt idx="210">
                  <c:v>0.4457383557765377</c:v>
                </c:pt>
                <c:pt idx="211">
                  <c:v>0.34890194820916681</c:v>
                </c:pt>
                <c:pt idx="212">
                  <c:v>-0.99130068310579678</c:v>
                </c:pt>
                <c:pt idx="213">
                  <c:v>0.29895681814577035</c:v>
                </c:pt>
                <c:pt idx="214">
                  <c:v>0.97778016225504083</c:v>
                </c:pt>
                <c:pt idx="215">
                  <c:v>0.14468999203354049</c:v>
                </c:pt>
                <c:pt idx="216">
                  <c:v>-0.75653486107169576</c:v>
                </c:pt>
                <c:pt idx="217">
                  <c:v>0.7390089172206592</c:v>
                </c:pt>
                <c:pt idx="218">
                  <c:v>-0.51516378694689613</c:v>
                </c:pt>
                <c:pt idx="219">
                  <c:v>3.9589558426269787E-2</c:v>
                </c:pt>
                <c:pt idx="220">
                  <c:v>0.70242452056759852</c:v>
                </c:pt>
                <c:pt idx="221">
                  <c:v>-0.95812961241066796</c:v>
                </c:pt>
                <c:pt idx="222">
                  <c:v>-0.11852047517170351</c:v>
                </c:pt>
                <c:pt idx="223">
                  <c:v>0.97778016225504083</c:v>
                </c:pt>
                <c:pt idx="224">
                  <c:v>0.53760881502857738</c:v>
                </c:pt>
                <c:pt idx="225">
                  <c:v>-0.42195352400713765</c:v>
                </c:pt>
                <c:pt idx="226">
                  <c:v>0.39787462596492024</c:v>
                </c:pt>
                <c:pt idx="227">
                  <c:v>-0.11852047517170261</c:v>
                </c:pt>
                <c:pt idx="228">
                  <c:v>-0.37351844262551204</c:v>
                </c:pt>
                <c:pt idx="229">
                  <c:v>0.93247222940435581</c:v>
                </c:pt>
                <c:pt idx="230">
                  <c:v>-0.75653486107169576</c:v>
                </c:pt>
                <c:pt idx="231">
                  <c:v>-0.51516378694689591</c:v>
                </c:pt>
                <c:pt idx="232">
                  <c:v>0.80590223294943453</c:v>
                </c:pt>
                <c:pt idx="233">
                  <c:v>0.83602470835643405</c:v>
                </c:pt>
                <c:pt idx="234">
                  <c:v>-1.3199585810758616E-2</c:v>
                </c:pt>
                <c:pt idx="235">
                  <c:v>-1.3199585810758641E-2</c:v>
                </c:pt>
                <c:pt idx="236">
                  <c:v>0.29895681814577035</c:v>
                </c:pt>
                <c:pt idx="237">
                  <c:v>-0.7209679460372248</c:v>
                </c:pt>
                <c:pt idx="238">
                  <c:v>0.99860641032153363</c:v>
                </c:pt>
                <c:pt idx="239">
                  <c:v>-0.42195352400713765</c:v>
                </c:pt>
                <c:pt idx="240">
                  <c:v>-0.8212496417683135</c:v>
                </c:pt>
                <c:pt idx="241">
                  <c:v>0.49235973284434248</c:v>
                </c:pt>
                <c:pt idx="242">
                  <c:v>0.98748098717418731</c:v>
                </c:pt>
                <c:pt idx="243">
                  <c:v>0.39787462596492107</c:v>
                </c:pt>
                <c:pt idx="244">
                  <c:v>-0.42195352400713826</c:v>
                </c:pt>
                <c:pt idx="245">
                  <c:v>0.6638823407910085</c:v>
                </c:pt>
                <c:pt idx="246">
                  <c:v>-0.94168295181421147</c:v>
                </c:pt>
                <c:pt idx="247">
                  <c:v>0.88920174454998102</c:v>
                </c:pt>
                <c:pt idx="248">
                  <c:v>-1.3199585810758616E-2</c:v>
                </c:pt>
                <c:pt idx="249">
                  <c:v>-0.98297309968390179</c:v>
                </c:pt>
                <c:pt idx="250">
                  <c:v>9.2268359463301544E-2</c:v>
                </c:pt>
                <c:pt idx="251">
                  <c:v>0.96535408865203842</c:v>
                </c:pt>
                <c:pt idx="252">
                  <c:v>0.73900891722065909</c:v>
                </c:pt>
                <c:pt idx="253">
                  <c:v>-0.75653486107169621</c:v>
                </c:pt>
                <c:pt idx="254">
                  <c:v>0.91210809139898774</c:v>
                </c:pt>
                <c:pt idx="255">
                  <c:v>-0.99686533372722597</c:v>
                </c:pt>
                <c:pt idx="256">
                  <c:v>0.62348980185873337</c:v>
                </c:pt>
                <c:pt idx="257">
                  <c:v>0.39787462596492107</c:v>
                </c:pt>
                <c:pt idx="258">
                  <c:v>-0.97190579393014764</c:v>
                </c:pt>
                <c:pt idx="259">
                  <c:v>-0.32404229835116544</c:v>
                </c:pt>
                <c:pt idx="260">
                  <c:v>0.77353356347505331</c:v>
                </c:pt>
                <c:pt idx="261">
                  <c:v>0.95023740006101498</c:v>
                </c:pt>
                <c:pt idx="262">
                  <c:v>-0.95812961241066819</c:v>
                </c:pt>
                <c:pt idx="263">
                  <c:v>1</c:v>
                </c:pt>
                <c:pt idx="264">
                  <c:v>-0.87681492204129885</c:v>
                </c:pt>
                <c:pt idx="265">
                  <c:v>0.24817844181022369</c:v>
                </c:pt>
                <c:pt idx="266">
                  <c:v>0.73900891722065909</c:v>
                </c:pt>
                <c:pt idx="267">
                  <c:v>-0.78999317775858791</c:v>
                </c:pt>
                <c:pt idx="268">
                  <c:v>-0.68339156402654888</c:v>
                </c:pt>
                <c:pt idx="269">
                  <c:v>0.4457383557765377</c:v>
                </c:pt>
                <c:pt idx="270">
                  <c:v>0.99442952547051833</c:v>
                </c:pt>
                <c:pt idx="271">
                  <c:v>-0.99130068310579678</c:v>
                </c:pt>
                <c:pt idx="272">
                  <c:v>0.91210809139898774</c:v>
                </c:pt>
                <c:pt idx="273">
                  <c:v>-0.60263463637925629</c:v>
                </c:pt>
                <c:pt idx="274">
                  <c:v>-0.1707586720869376</c:v>
                </c:pt>
                <c:pt idx="275">
                  <c:v>0.95023740006101498</c:v>
                </c:pt>
                <c:pt idx="276">
                  <c:v>-0.46921254523706618</c:v>
                </c:pt>
                <c:pt idx="277">
                  <c:v>-0.922611651933683</c:v>
                </c:pt>
                <c:pt idx="278">
                  <c:v>3.9589558426269787E-2</c:v>
                </c:pt>
                <c:pt idx="279">
                  <c:v>0.86381703295441603</c:v>
                </c:pt>
                <c:pt idx="280">
                  <c:v>-0.85021713572961399</c:v>
                </c:pt>
                <c:pt idx="281">
                  <c:v>0.66388234079100839</c:v>
                </c:pt>
                <c:pt idx="282">
                  <c:v>-0.22252093395631456</c:v>
                </c:pt>
                <c:pt idx="283">
                  <c:v>-0.55967917478430818</c:v>
                </c:pt>
                <c:pt idx="284">
                  <c:v>0.99442952547051833</c:v>
                </c:pt>
                <c:pt idx="285">
                  <c:v>-6.5951940434695239E-2</c:v>
                </c:pt>
                <c:pt idx="286">
                  <c:v>-0.99965154186884886</c:v>
                </c:pt>
                <c:pt idx="287">
                  <c:v>-0.37351844262551204</c:v>
                </c:pt>
                <c:pt idx="288">
                  <c:v>0.58135948502145962</c:v>
                </c:pt>
                <c:pt idx="289">
                  <c:v>-0.55967917478430795</c:v>
                </c:pt>
                <c:pt idx="290">
                  <c:v>0.29895681814577035</c:v>
                </c:pt>
                <c:pt idx="291">
                  <c:v>0.19670834764482811</c:v>
                </c:pt>
                <c:pt idx="292">
                  <c:v>-0.85021713572961433</c:v>
                </c:pt>
                <c:pt idx="293">
                  <c:v>0.86381703295441603</c:v>
                </c:pt>
                <c:pt idx="294">
                  <c:v>0.34890194820916681</c:v>
                </c:pt>
                <c:pt idx="295">
                  <c:v>-0.90096886790241903</c:v>
                </c:pt>
                <c:pt idx="296">
                  <c:v>-0.7209679460372248</c:v>
                </c:pt>
                <c:pt idx="297">
                  <c:v>0.19670834764482786</c:v>
                </c:pt>
                <c:pt idx="298">
                  <c:v>-0.17075867208693757</c:v>
                </c:pt>
                <c:pt idx="299">
                  <c:v>-0.11852047517170351</c:v>
                </c:pt>
                <c:pt idx="300">
                  <c:v>0.58135948502145995</c:v>
                </c:pt>
                <c:pt idx="301">
                  <c:v>-0.99130068310579678</c:v>
                </c:pt>
                <c:pt idx="302">
                  <c:v>0.58135948502145962</c:v>
                </c:pt>
                <c:pt idx="303">
                  <c:v>0.70242452056759852</c:v>
                </c:pt>
                <c:pt idx="304">
                  <c:v>-0.64391044715591561</c:v>
                </c:pt>
                <c:pt idx="305">
                  <c:v>-0.94168295181421147</c:v>
                </c:pt>
                <c:pt idx="306">
                  <c:v>-0.22252093395631459</c:v>
                </c:pt>
                <c:pt idx="307">
                  <c:v>0.24817844181022372</c:v>
                </c:pt>
                <c:pt idx="308">
                  <c:v>-0.51516378694689591</c:v>
                </c:pt>
                <c:pt idx="309">
                  <c:v>0.86381703295441625</c:v>
                </c:pt>
                <c:pt idx="310">
                  <c:v>-0.95812961241066796</c:v>
                </c:pt>
                <c:pt idx="311">
                  <c:v>0.19670834764482786</c:v>
                </c:pt>
                <c:pt idx="312">
                  <c:v>0.93247222940435581</c:v>
                </c:pt>
                <c:pt idx="313">
                  <c:v>-0.27366299007208267</c:v>
                </c:pt>
                <c:pt idx="314">
                  <c:v>-0.99686533372722597</c:v>
                </c:pt>
                <c:pt idx="315">
                  <c:v>-0.60263463637925652</c:v>
                </c:pt>
                <c:pt idx="316">
                  <c:v>0.62348980185873348</c:v>
                </c:pt>
                <c:pt idx="317">
                  <c:v>-0.8212496417683135</c:v>
                </c:pt>
                <c:pt idx="318">
                  <c:v>0.99442952547051844</c:v>
                </c:pt>
                <c:pt idx="319">
                  <c:v>-0.75653486107169576</c:v>
                </c:pt>
                <c:pt idx="320">
                  <c:v>-0.22252093395631459</c:v>
                </c:pt>
                <c:pt idx="321">
                  <c:v>0.99860641032153363</c:v>
                </c:pt>
                <c:pt idx="322">
                  <c:v>0.14468999203354049</c:v>
                </c:pt>
                <c:pt idx="323">
                  <c:v>-0.87681492204129885</c:v>
                </c:pt>
                <c:pt idx="324">
                  <c:v>-0.87681492204129874</c:v>
                </c:pt>
                <c:pt idx="325">
                  <c:v>0.88920174454998113</c:v>
                </c:pt>
                <c:pt idx="326">
                  <c:v>-0.98297309968390179</c:v>
                </c:pt>
                <c:pt idx="327">
                  <c:v>0.95023740006101498</c:v>
                </c:pt>
                <c:pt idx="328">
                  <c:v>-0.42195352400713765</c:v>
                </c:pt>
                <c:pt idx="329">
                  <c:v>-0.60263463637925652</c:v>
                </c:pt>
                <c:pt idx="330">
                  <c:v>0.88920174454998102</c:v>
                </c:pt>
                <c:pt idx="331">
                  <c:v>0.53760881502857738</c:v>
                </c:pt>
                <c:pt idx="332">
                  <c:v>-0.60263463637925629</c:v>
                </c:pt>
                <c:pt idx="333">
                  <c:v>-0.99686533372722597</c:v>
                </c:pt>
                <c:pt idx="334">
                  <c:v>0.99860641032153363</c:v>
                </c:pt>
                <c:pt idx="335">
                  <c:v>-0.97190579393014764</c:v>
                </c:pt>
                <c:pt idx="336">
                  <c:v>0.7390089172206592</c:v>
                </c:pt>
                <c:pt idx="337">
                  <c:v>-1.3199585810758616E-2</c:v>
                </c:pt>
                <c:pt idx="338">
                  <c:v>-0.87681492204129874</c:v>
                </c:pt>
                <c:pt idx="339">
                  <c:v>0.62348980185873337</c:v>
                </c:pt>
                <c:pt idx="340">
                  <c:v>0.83602470835643405</c:v>
                </c:pt>
                <c:pt idx="341">
                  <c:v>-0.22252093395631456</c:v>
                </c:pt>
                <c:pt idx="342">
                  <c:v>-0.94168295181421158</c:v>
                </c:pt>
                <c:pt idx="343">
                  <c:v>0.93247222940435581</c:v>
                </c:pt>
                <c:pt idx="344">
                  <c:v>-0.78999317775858791</c:v>
                </c:pt>
                <c:pt idx="345">
                  <c:v>0.39787462596492024</c:v>
                </c:pt>
                <c:pt idx="346">
                  <c:v>0.39787462596492107</c:v>
                </c:pt>
                <c:pt idx="347">
                  <c:v>-0.99686533372722597</c:v>
                </c:pt>
                <c:pt idx="348">
                  <c:v>0.24817844181022369</c:v>
                </c:pt>
                <c:pt idx="349">
                  <c:v>0.98748098717418731</c:v>
                </c:pt>
                <c:pt idx="350">
                  <c:v>0.19670834764482811</c:v>
                </c:pt>
                <c:pt idx="351">
                  <c:v>-0.72096794603722492</c:v>
                </c:pt>
                <c:pt idx="352">
                  <c:v>0.70242452056759841</c:v>
                </c:pt>
                <c:pt idx="353">
                  <c:v>-0.46921254523706618</c:v>
                </c:pt>
                <c:pt idx="354">
                  <c:v>-1.3199585810758641E-2</c:v>
                </c:pt>
                <c:pt idx="355">
                  <c:v>0.73900891722065909</c:v>
                </c:pt>
                <c:pt idx="356">
                  <c:v>-0.94168295181421158</c:v>
                </c:pt>
                <c:pt idx="357">
                  <c:v>-0.1707586720869376</c:v>
                </c:pt>
                <c:pt idx="358">
                  <c:v>0.96535408865203842</c:v>
                </c:pt>
                <c:pt idx="359">
                  <c:v>0.58135948502145995</c:v>
                </c:pt>
                <c:pt idx="360">
                  <c:v>-0.37351844262551159</c:v>
                </c:pt>
                <c:pt idx="361">
                  <c:v>0.34890194820916676</c:v>
                </c:pt>
                <c:pt idx="362">
                  <c:v>-6.5951940434695239E-2</c:v>
                </c:pt>
                <c:pt idx="363">
                  <c:v>-0.42195352400713826</c:v>
                </c:pt>
                <c:pt idx="364">
                  <c:v>0.95023740006101498</c:v>
                </c:pt>
                <c:pt idx="365">
                  <c:v>-0.72096794603722492</c:v>
                </c:pt>
                <c:pt idx="366">
                  <c:v>-0.55967917478430818</c:v>
                </c:pt>
                <c:pt idx="367">
                  <c:v>0.77353356347505331</c:v>
                </c:pt>
                <c:pt idx="368">
                  <c:v>0.86381703295441625</c:v>
                </c:pt>
                <c:pt idx="369">
                  <c:v>3.9589558426269364E-2</c:v>
                </c:pt>
                <c:pt idx="370">
                  <c:v>-6.5951940434696141E-2</c:v>
                </c:pt>
                <c:pt idx="371">
                  <c:v>0.34890194820916681</c:v>
                </c:pt>
                <c:pt idx="372">
                  <c:v>-0.75653486107169621</c:v>
                </c:pt>
                <c:pt idx="373">
                  <c:v>0.99442952547051833</c:v>
                </c:pt>
                <c:pt idx="374">
                  <c:v>-0.37351844262551159</c:v>
                </c:pt>
                <c:pt idx="375">
                  <c:v>-0.85021713572961433</c:v>
                </c:pt>
                <c:pt idx="376">
                  <c:v>0.4457383557765377</c:v>
                </c:pt>
                <c:pt idx="377">
                  <c:v>0.99442952547051844</c:v>
                </c:pt>
                <c:pt idx="378">
                  <c:v>0.44573835577653831</c:v>
                </c:pt>
                <c:pt idx="379">
                  <c:v>-0.46921254523706601</c:v>
                </c:pt>
                <c:pt idx="380">
                  <c:v>0.70242452056759852</c:v>
                </c:pt>
                <c:pt idx="381">
                  <c:v>-0.95812961241066819</c:v>
                </c:pt>
                <c:pt idx="382">
                  <c:v>0.86381703295441603</c:v>
                </c:pt>
                <c:pt idx="383">
                  <c:v>3.9589558426269364E-2</c:v>
                </c:pt>
                <c:pt idx="384">
                  <c:v>-0.99130068310579678</c:v>
                </c:pt>
                <c:pt idx="385">
                  <c:v>3.9589558426269787E-2</c:v>
                </c:pt>
                <c:pt idx="386">
                  <c:v>0.95023740006101498</c:v>
                </c:pt>
                <c:pt idx="387">
                  <c:v>0.77353356347505309</c:v>
                </c:pt>
                <c:pt idx="388">
                  <c:v>-0.78999317775858802</c:v>
                </c:pt>
                <c:pt idx="389">
                  <c:v>0.93247222940435581</c:v>
                </c:pt>
                <c:pt idx="390">
                  <c:v>-0.99130068310579678</c:v>
                </c:pt>
                <c:pt idx="391">
                  <c:v>0.58135948502145962</c:v>
                </c:pt>
                <c:pt idx="392">
                  <c:v>0.44573835577653831</c:v>
                </c:pt>
                <c:pt idx="393">
                  <c:v>-0.95812961241066796</c:v>
                </c:pt>
                <c:pt idx="394">
                  <c:v>-0.37351844262551204</c:v>
                </c:pt>
                <c:pt idx="395">
                  <c:v>0.7390089172206592</c:v>
                </c:pt>
                <c:pt idx="396">
                  <c:v>0.96535408865203864</c:v>
                </c:pt>
                <c:pt idx="397">
                  <c:v>-0.97190579393014764</c:v>
                </c:pt>
                <c:pt idx="398">
                  <c:v>0.99860641032153363</c:v>
                </c:pt>
                <c:pt idx="399">
                  <c:v>-0.85021713572961399</c:v>
                </c:pt>
                <c:pt idx="400">
                  <c:v>0.19670834764482786</c:v>
                </c:pt>
                <c:pt idx="401">
                  <c:v>0.77353356347505309</c:v>
                </c:pt>
                <c:pt idx="402">
                  <c:v>-0.75653486107169576</c:v>
                </c:pt>
                <c:pt idx="403">
                  <c:v>-0.7209679460372248</c:v>
                </c:pt>
                <c:pt idx="404">
                  <c:v>0.39787462596492024</c:v>
                </c:pt>
                <c:pt idx="405">
                  <c:v>0.98748098717418742</c:v>
                </c:pt>
                <c:pt idx="406">
                  <c:v>-0.98297309968390179</c:v>
                </c:pt>
                <c:pt idx="407">
                  <c:v>0.88920174454998102</c:v>
                </c:pt>
                <c:pt idx="408">
                  <c:v>-0.55967917478430795</c:v>
                </c:pt>
                <c:pt idx="409">
                  <c:v>-0.22252093395631459</c:v>
                </c:pt>
                <c:pt idx="410">
                  <c:v>0.96535408865203864</c:v>
                </c:pt>
                <c:pt idx="411">
                  <c:v>-0.42195352400713765</c:v>
                </c:pt>
                <c:pt idx="412">
                  <c:v>-0.94168295181421147</c:v>
                </c:pt>
                <c:pt idx="413">
                  <c:v>-1.3199585810758641E-2</c:v>
                </c:pt>
                <c:pt idx="414">
                  <c:v>0.83602470835643372</c:v>
                </c:pt>
                <c:pt idx="415">
                  <c:v>-0.82124964176831361</c:v>
                </c:pt>
                <c:pt idx="416">
                  <c:v>0.62348980185873337</c:v>
                </c:pt>
                <c:pt idx="417">
                  <c:v>-0.17075867208693757</c:v>
                </c:pt>
                <c:pt idx="418">
                  <c:v>-0.60263463637925652</c:v>
                </c:pt>
                <c:pt idx="419">
                  <c:v>0.98748098717418742</c:v>
                </c:pt>
                <c:pt idx="420">
                  <c:v>-1.3199585810758616E-2</c:v>
                </c:pt>
                <c:pt idx="421">
                  <c:v>-0.99686533372722597</c:v>
                </c:pt>
                <c:pt idx="422">
                  <c:v>-0.42195352400713826</c:v>
                </c:pt>
                <c:pt idx="423">
                  <c:v>0.53760881502857782</c:v>
                </c:pt>
                <c:pt idx="424">
                  <c:v>-0.51516378694689613</c:v>
                </c:pt>
                <c:pt idx="425">
                  <c:v>0.24817844181022369</c:v>
                </c:pt>
                <c:pt idx="426">
                  <c:v>0.24817844181022372</c:v>
                </c:pt>
                <c:pt idx="427">
                  <c:v>-0.87681492204129874</c:v>
                </c:pt>
                <c:pt idx="428">
                  <c:v>0.83602470835643372</c:v>
                </c:pt>
                <c:pt idx="429">
                  <c:v>0.39787462596492107</c:v>
                </c:pt>
                <c:pt idx="430">
                  <c:v>-0.87681492204129885</c:v>
                </c:pt>
                <c:pt idx="431">
                  <c:v>-0.75653486107169621</c:v>
                </c:pt>
                <c:pt idx="432">
                  <c:v>0.14468999203354002</c:v>
                </c:pt>
                <c:pt idx="433">
                  <c:v>-0.11852047517170261</c:v>
                </c:pt>
                <c:pt idx="434">
                  <c:v>-0.1707586720869376</c:v>
                </c:pt>
                <c:pt idx="435">
                  <c:v>0.62348980185873348</c:v>
                </c:pt>
                <c:pt idx="436">
                  <c:v>-0.99686533372722597</c:v>
                </c:pt>
                <c:pt idx="437">
                  <c:v>0.53760881502857782</c:v>
                </c:pt>
                <c:pt idx="438">
                  <c:v>0.73900891722065909</c:v>
                </c:pt>
                <c:pt idx="439">
                  <c:v>-0.60263463637925629</c:v>
                </c:pt>
                <c:pt idx="440">
                  <c:v>-0.95812961241066819</c:v>
                </c:pt>
                <c:pt idx="441">
                  <c:v>-0.27366299007208311</c:v>
                </c:pt>
                <c:pt idx="442">
                  <c:v>0.29895681814577035</c:v>
                </c:pt>
                <c:pt idx="443">
                  <c:v>-0.55967917478430818</c:v>
                </c:pt>
                <c:pt idx="444">
                  <c:v>0.88920174454998113</c:v>
                </c:pt>
                <c:pt idx="445">
                  <c:v>-0.94168295181421158</c:v>
                </c:pt>
                <c:pt idx="446">
                  <c:v>0.14468999203354002</c:v>
                </c:pt>
                <c:pt idx="447">
                  <c:v>0.95023740006101498</c:v>
                </c:pt>
                <c:pt idx="448">
                  <c:v>-0.22252093395631456</c:v>
                </c:pt>
                <c:pt idx="449">
                  <c:v>-0.99130068310579678</c:v>
                </c:pt>
                <c:pt idx="450">
                  <c:v>-0.64391044715591583</c:v>
                </c:pt>
                <c:pt idx="451">
                  <c:v>0.6638823407910085</c:v>
                </c:pt>
                <c:pt idx="452">
                  <c:v>-0.85021713572961433</c:v>
                </c:pt>
                <c:pt idx="453">
                  <c:v>0.99860641032153363</c:v>
                </c:pt>
                <c:pt idx="454">
                  <c:v>-0.72096794603722492</c:v>
                </c:pt>
                <c:pt idx="455">
                  <c:v>-0.27366299007208311</c:v>
                </c:pt>
                <c:pt idx="456">
                  <c:v>0.99442952547051833</c:v>
                </c:pt>
                <c:pt idx="457">
                  <c:v>0.19670834764482811</c:v>
                </c:pt>
                <c:pt idx="458">
                  <c:v>-0.85021713572961399</c:v>
                </c:pt>
                <c:pt idx="459">
                  <c:v>-0.90096886790241903</c:v>
                </c:pt>
                <c:pt idx="460">
                  <c:v>0.91210809139898774</c:v>
                </c:pt>
                <c:pt idx="461">
                  <c:v>-0.99130068310579678</c:v>
                </c:pt>
                <c:pt idx="462">
                  <c:v>0.93247222940435581</c:v>
                </c:pt>
                <c:pt idx="463">
                  <c:v>-0.37351844262551159</c:v>
                </c:pt>
                <c:pt idx="464">
                  <c:v>-0.64391044715591583</c:v>
                </c:pt>
                <c:pt idx="465">
                  <c:v>0.86381703295441603</c:v>
                </c:pt>
                <c:pt idx="466">
                  <c:v>0.58135948502145995</c:v>
                </c:pt>
                <c:pt idx="467">
                  <c:v>-0.55967917478430795</c:v>
                </c:pt>
                <c:pt idx="468">
                  <c:v>-0.99965154186884886</c:v>
                </c:pt>
                <c:pt idx="469">
                  <c:v>1</c:v>
                </c:pt>
                <c:pt idx="470">
                  <c:v>-0.95812961241066796</c:v>
                </c:pt>
                <c:pt idx="471">
                  <c:v>0.70242452056759841</c:v>
                </c:pt>
                <c:pt idx="472">
                  <c:v>3.9589558426269364E-2</c:v>
                </c:pt>
                <c:pt idx="473">
                  <c:v>-0.90096886790241903</c:v>
                </c:pt>
                <c:pt idx="474">
                  <c:v>0.58135948502145962</c:v>
                </c:pt>
                <c:pt idx="475">
                  <c:v>0.86381703295441625</c:v>
                </c:pt>
                <c:pt idx="476">
                  <c:v>-0.17075867208693757</c:v>
                </c:pt>
                <c:pt idx="477">
                  <c:v>-0.92261165193368289</c:v>
                </c:pt>
                <c:pt idx="478">
                  <c:v>0.91210809139898774</c:v>
                </c:pt>
                <c:pt idx="479">
                  <c:v>-0.75653486107169576</c:v>
                </c:pt>
                <c:pt idx="480">
                  <c:v>0.34890194820916676</c:v>
                </c:pt>
                <c:pt idx="481">
                  <c:v>0.44573835577653831</c:v>
                </c:pt>
                <c:pt idx="482">
                  <c:v>-0.99965154186884886</c:v>
                </c:pt>
                <c:pt idx="483">
                  <c:v>0.19670834764482786</c:v>
                </c:pt>
                <c:pt idx="484">
                  <c:v>0.99442952547051844</c:v>
                </c:pt>
                <c:pt idx="485">
                  <c:v>0.24817844181022372</c:v>
                </c:pt>
                <c:pt idx="486">
                  <c:v>-0.68339156402654833</c:v>
                </c:pt>
                <c:pt idx="487">
                  <c:v>0.66388234079100839</c:v>
                </c:pt>
                <c:pt idx="488">
                  <c:v>-0.42195352400713765</c:v>
                </c:pt>
                <c:pt idx="489">
                  <c:v>-6.5951940434696141E-2</c:v>
                </c:pt>
                <c:pt idx="490">
                  <c:v>0.77353356347505309</c:v>
                </c:pt>
                <c:pt idx="491">
                  <c:v>-0.92261165193368289</c:v>
                </c:pt>
                <c:pt idx="492">
                  <c:v>-0.22252093395631459</c:v>
                </c:pt>
                <c:pt idx="493">
                  <c:v>0.95023740006101498</c:v>
                </c:pt>
                <c:pt idx="494">
                  <c:v>0.62348980185873348</c:v>
                </c:pt>
                <c:pt idx="495">
                  <c:v>-0.32404229835116583</c:v>
                </c:pt>
                <c:pt idx="496">
                  <c:v>0.29895681814577035</c:v>
                </c:pt>
                <c:pt idx="497">
                  <c:v>-1.3199585810758616E-2</c:v>
                </c:pt>
                <c:pt idx="498">
                  <c:v>-0.46921254523706601</c:v>
                </c:pt>
                <c:pt idx="499">
                  <c:v>0.96535408865203864</c:v>
                </c:pt>
                <c:pt idx="500">
                  <c:v>-0.68339156402654833</c:v>
                </c:pt>
                <c:pt idx="501">
                  <c:v>-0.60263463637925652</c:v>
                </c:pt>
                <c:pt idx="502">
                  <c:v>0.7390089172206592</c:v>
                </c:pt>
                <c:pt idx="503">
                  <c:v>0.88920174454998113</c:v>
                </c:pt>
                <c:pt idx="504">
                  <c:v>9.2268359463302016E-2</c:v>
                </c:pt>
                <c:pt idx="505">
                  <c:v>-0.11852047517170351</c:v>
                </c:pt>
                <c:pt idx="506">
                  <c:v>0.39787462596492107</c:v>
                </c:pt>
                <c:pt idx="507">
                  <c:v>-0.78999317775858802</c:v>
                </c:pt>
                <c:pt idx="508">
                  <c:v>0.98748098717418742</c:v>
                </c:pt>
                <c:pt idx="509">
                  <c:v>-0.32404229835116583</c:v>
                </c:pt>
                <c:pt idx="510">
                  <c:v>-0.87681492204129874</c:v>
                </c:pt>
                <c:pt idx="511">
                  <c:v>0.39787462596492024</c:v>
                </c:pt>
                <c:pt idx="512">
                  <c:v>0.99860641032153363</c:v>
                </c:pt>
                <c:pt idx="513">
                  <c:v>0.49235973284434209</c:v>
                </c:pt>
                <c:pt idx="514">
                  <c:v>-0.51516378694689591</c:v>
                </c:pt>
                <c:pt idx="515">
                  <c:v>0.73900891722065909</c:v>
                </c:pt>
                <c:pt idx="516">
                  <c:v>-0.97190579393014764</c:v>
                </c:pt>
                <c:pt idx="517">
                  <c:v>0.83602470835643372</c:v>
                </c:pt>
                <c:pt idx="518">
                  <c:v>9.2268359463302016E-2</c:v>
                </c:pt>
                <c:pt idx="519">
                  <c:v>-0.99686533372722597</c:v>
                </c:pt>
                <c:pt idx="520">
                  <c:v>-1.3199585810758641E-2</c:v>
                </c:pt>
                <c:pt idx="521">
                  <c:v>0.93247222940435581</c:v>
                </c:pt>
                <c:pt idx="522">
                  <c:v>0.80590223294943486</c:v>
                </c:pt>
                <c:pt idx="523">
                  <c:v>-0.8212496417683135</c:v>
                </c:pt>
                <c:pt idx="524">
                  <c:v>0.95023740006101498</c:v>
                </c:pt>
                <c:pt idx="525">
                  <c:v>-0.98297309968390179</c:v>
                </c:pt>
                <c:pt idx="526">
                  <c:v>0.53760881502857782</c:v>
                </c:pt>
                <c:pt idx="527">
                  <c:v>0.49235973284434209</c:v>
                </c:pt>
                <c:pt idx="528">
                  <c:v>-0.94168295181421158</c:v>
                </c:pt>
                <c:pt idx="529">
                  <c:v>-0.42195352400713826</c:v>
                </c:pt>
                <c:pt idx="530">
                  <c:v>0.70242452056759841</c:v>
                </c:pt>
                <c:pt idx="531">
                  <c:v>0.97778016225504083</c:v>
                </c:pt>
                <c:pt idx="532">
                  <c:v>-0.98297309968390179</c:v>
                </c:pt>
                <c:pt idx="533">
                  <c:v>0.99442952547051833</c:v>
                </c:pt>
                <c:pt idx="534">
                  <c:v>-0.82124964176831361</c:v>
                </c:pt>
                <c:pt idx="535">
                  <c:v>0.14468999203354002</c:v>
                </c:pt>
                <c:pt idx="536">
                  <c:v>0.80590223294943486</c:v>
                </c:pt>
                <c:pt idx="537">
                  <c:v>-0.72096794603722492</c:v>
                </c:pt>
                <c:pt idx="538">
                  <c:v>-0.75653486107169621</c:v>
                </c:pt>
                <c:pt idx="539">
                  <c:v>0.34890194820916676</c:v>
                </c:pt>
                <c:pt idx="540">
                  <c:v>0.97778016225504083</c:v>
                </c:pt>
                <c:pt idx="541">
                  <c:v>-0.97190579393014764</c:v>
                </c:pt>
                <c:pt idx="542">
                  <c:v>0.86381703295441603</c:v>
                </c:pt>
                <c:pt idx="543">
                  <c:v>-0.51516378694689613</c:v>
                </c:pt>
                <c:pt idx="544">
                  <c:v>-0.27366299007208311</c:v>
                </c:pt>
                <c:pt idx="545">
                  <c:v>0.97778016225504083</c:v>
                </c:pt>
                <c:pt idx="546">
                  <c:v>-0.37351844262551159</c:v>
                </c:pt>
                <c:pt idx="547">
                  <c:v>-0.95812961241066819</c:v>
                </c:pt>
                <c:pt idx="548">
                  <c:v>-6.5951940434696141E-2</c:v>
                </c:pt>
                <c:pt idx="549">
                  <c:v>0.80590223294943453</c:v>
                </c:pt>
                <c:pt idx="550">
                  <c:v>-0.78999317775858791</c:v>
                </c:pt>
                <c:pt idx="551">
                  <c:v>0.58135948502145962</c:v>
                </c:pt>
                <c:pt idx="552">
                  <c:v>-0.11852047517170261</c:v>
                </c:pt>
                <c:pt idx="553">
                  <c:v>-0.64391044715591583</c:v>
                </c:pt>
                <c:pt idx="554">
                  <c:v>0.97778016225504083</c:v>
                </c:pt>
                <c:pt idx="555">
                  <c:v>3.9589558426269364E-2</c:v>
                </c:pt>
                <c:pt idx="556">
                  <c:v>-0.99130068310579678</c:v>
                </c:pt>
                <c:pt idx="557">
                  <c:v>-0.46921254523706601</c:v>
                </c:pt>
                <c:pt idx="558">
                  <c:v>0.49235973284434248</c:v>
                </c:pt>
                <c:pt idx="559">
                  <c:v>-0.46921254523706618</c:v>
                </c:pt>
                <c:pt idx="560">
                  <c:v>0.19670834764482786</c:v>
                </c:pt>
                <c:pt idx="561">
                  <c:v>0.29895681814577035</c:v>
                </c:pt>
                <c:pt idx="562">
                  <c:v>-0.90096886790241903</c:v>
                </c:pt>
                <c:pt idx="563">
                  <c:v>0.80590223294943453</c:v>
                </c:pt>
                <c:pt idx="564">
                  <c:v>0.44573835577653831</c:v>
                </c:pt>
                <c:pt idx="565">
                  <c:v>-0.85021713572961399</c:v>
                </c:pt>
                <c:pt idx="566">
                  <c:v>-0.78999317775858802</c:v>
                </c:pt>
                <c:pt idx="567">
                  <c:v>9.2268359463301544E-2</c:v>
                </c:pt>
                <c:pt idx="568">
                  <c:v>-6.5951940434695239E-2</c:v>
                </c:pt>
                <c:pt idx="569">
                  <c:v>-0.22252093395631459</c:v>
                </c:pt>
                <c:pt idx="570">
                  <c:v>0.6638823407910085</c:v>
                </c:pt>
                <c:pt idx="571">
                  <c:v>-0.99965154186884886</c:v>
                </c:pt>
                <c:pt idx="572">
                  <c:v>0.49235973284434248</c:v>
                </c:pt>
                <c:pt idx="573">
                  <c:v>0.77353356347505309</c:v>
                </c:pt>
                <c:pt idx="574">
                  <c:v>-0.55967917478430795</c:v>
                </c:pt>
                <c:pt idx="575">
                  <c:v>-0.97190579393014764</c:v>
                </c:pt>
                <c:pt idx="576">
                  <c:v>-0.32404229835116544</c:v>
                </c:pt>
                <c:pt idx="577">
                  <c:v>0.34890194820916681</c:v>
                </c:pt>
                <c:pt idx="578">
                  <c:v>-0.60263463637925652</c:v>
                </c:pt>
                <c:pt idx="579">
                  <c:v>0.91210809139898774</c:v>
                </c:pt>
                <c:pt idx="580">
                  <c:v>-0.92261165193368289</c:v>
                </c:pt>
                <c:pt idx="581">
                  <c:v>9.2268359463301544E-2</c:v>
                </c:pt>
                <c:pt idx="582">
                  <c:v>0.96535408865203864</c:v>
                </c:pt>
                <c:pt idx="583">
                  <c:v>-0.17075867208693757</c:v>
                </c:pt>
                <c:pt idx="584">
                  <c:v>-0.98297309968390179</c:v>
                </c:pt>
                <c:pt idx="585">
                  <c:v>-0.68339156402654888</c:v>
                </c:pt>
                <c:pt idx="586">
                  <c:v>0.70242452056759852</c:v>
                </c:pt>
                <c:pt idx="587">
                  <c:v>-0.87681492204129874</c:v>
                </c:pt>
                <c:pt idx="588">
                  <c:v>1</c:v>
                </c:pt>
                <c:pt idx="589">
                  <c:v>-0.68339156402654833</c:v>
                </c:pt>
                <c:pt idx="590">
                  <c:v>-0.32404229835116544</c:v>
                </c:pt>
                <c:pt idx="591">
                  <c:v>0.98748098717418742</c:v>
                </c:pt>
                <c:pt idx="592">
                  <c:v>0.24817844181022372</c:v>
                </c:pt>
                <c:pt idx="593">
                  <c:v>-0.82124964176831361</c:v>
                </c:pt>
                <c:pt idx="594">
                  <c:v>-0.922611651933683</c:v>
                </c:pt>
                <c:pt idx="595">
                  <c:v>0.93247222940435581</c:v>
                </c:pt>
                <c:pt idx="596">
                  <c:v>-0.99686533372722597</c:v>
                </c:pt>
                <c:pt idx="597">
                  <c:v>0.91210809139898774</c:v>
                </c:pt>
                <c:pt idx="598">
                  <c:v>-0.32404229835116583</c:v>
                </c:pt>
                <c:pt idx="599">
                  <c:v>-0.68339156402654888</c:v>
                </c:pt>
                <c:pt idx="600">
                  <c:v>0.83602470835643372</c:v>
                </c:pt>
                <c:pt idx="601">
                  <c:v>0.62348980185873348</c:v>
                </c:pt>
                <c:pt idx="602">
                  <c:v>-0.51516378694689613</c:v>
                </c:pt>
                <c:pt idx="603">
                  <c:v>-0.99965154186884886</c:v>
                </c:pt>
                <c:pt idx="604">
                  <c:v>0.99860641032153363</c:v>
                </c:pt>
                <c:pt idx="605">
                  <c:v>-0.94168295181421158</c:v>
                </c:pt>
                <c:pt idx="606">
                  <c:v>0.66388234079100839</c:v>
                </c:pt>
                <c:pt idx="607">
                  <c:v>9.2268359463302016E-2</c:v>
                </c:pt>
                <c:pt idx="608">
                  <c:v>-0.922611651933683</c:v>
                </c:pt>
                <c:pt idx="609">
                  <c:v>0.53760881502857782</c:v>
                </c:pt>
                <c:pt idx="610">
                  <c:v>0.88920174454998113</c:v>
                </c:pt>
                <c:pt idx="611">
                  <c:v>-0.11852047517170261</c:v>
                </c:pt>
                <c:pt idx="612">
                  <c:v>-0.90096886790241903</c:v>
                </c:pt>
                <c:pt idx="613">
                  <c:v>0.88920174454998102</c:v>
                </c:pt>
                <c:pt idx="614">
                  <c:v>-0.72096794603722492</c:v>
                </c:pt>
                <c:pt idx="615">
                  <c:v>0.29895681814577035</c:v>
                </c:pt>
                <c:pt idx="616">
                  <c:v>0.49235973284434209</c:v>
                </c:pt>
                <c:pt idx="617">
                  <c:v>-0.99965154186884886</c:v>
                </c:pt>
                <c:pt idx="618">
                  <c:v>0.14468999203354002</c:v>
                </c:pt>
                <c:pt idx="619">
                  <c:v>0.99860641032153363</c:v>
                </c:pt>
                <c:pt idx="620">
                  <c:v>0.29895681814577035</c:v>
                </c:pt>
                <c:pt idx="621">
                  <c:v>-0.64391044715591561</c:v>
                </c:pt>
                <c:pt idx="622">
                  <c:v>0.62348980185873337</c:v>
                </c:pt>
                <c:pt idx="623">
                  <c:v>-0.37351844262551159</c:v>
                </c:pt>
                <c:pt idx="624">
                  <c:v>-0.11852047517170351</c:v>
                </c:pt>
                <c:pt idx="625">
                  <c:v>0.80590223294943486</c:v>
                </c:pt>
                <c:pt idx="626">
                  <c:v>-0.90096886790241903</c:v>
                </c:pt>
                <c:pt idx="627">
                  <c:v>-0.27366299007208311</c:v>
                </c:pt>
                <c:pt idx="628">
                  <c:v>0.93247222940435581</c:v>
                </c:pt>
                <c:pt idx="629">
                  <c:v>0.6638823407910085</c:v>
                </c:pt>
                <c:pt idx="630">
                  <c:v>-0.27366299007208267</c:v>
                </c:pt>
                <c:pt idx="631">
                  <c:v>0.24817844181022369</c:v>
                </c:pt>
                <c:pt idx="632">
                  <c:v>3.9589558426269364E-2</c:v>
                </c:pt>
                <c:pt idx="633">
                  <c:v>-0.51516378694689591</c:v>
                </c:pt>
                <c:pt idx="634">
                  <c:v>0.97778016225504083</c:v>
                </c:pt>
                <c:pt idx="635">
                  <c:v>-0.64391044715591561</c:v>
                </c:pt>
                <c:pt idx="636">
                  <c:v>-0.64391044715591583</c:v>
                </c:pt>
                <c:pt idx="637">
                  <c:v>0.70242452056759841</c:v>
                </c:pt>
                <c:pt idx="638">
                  <c:v>0.91210809139898774</c:v>
                </c:pt>
                <c:pt idx="639">
                  <c:v>0.14468999203354049</c:v>
                </c:pt>
                <c:pt idx="640">
                  <c:v>-0.1707586720869376</c:v>
                </c:pt>
                <c:pt idx="641">
                  <c:v>0.44573835577653831</c:v>
                </c:pt>
                <c:pt idx="642">
                  <c:v>-0.8212496417683135</c:v>
                </c:pt>
                <c:pt idx="643">
                  <c:v>0.97778016225504083</c:v>
                </c:pt>
                <c:pt idx="644">
                  <c:v>-0.27366299007208267</c:v>
                </c:pt>
                <c:pt idx="645">
                  <c:v>-0.90096886790241903</c:v>
                </c:pt>
                <c:pt idx="646">
                  <c:v>0.34890194820916676</c:v>
                </c:pt>
                <c:pt idx="647">
                  <c:v>1</c:v>
                </c:pt>
                <c:pt idx="648">
                  <c:v>0.53760881502857738</c:v>
                </c:pt>
                <c:pt idx="649">
                  <c:v>-0.55967917478430818</c:v>
                </c:pt>
                <c:pt idx="650">
                  <c:v>0.77353356347505309</c:v>
                </c:pt>
                <c:pt idx="651">
                  <c:v>-0.98297309968390179</c:v>
                </c:pt>
                <c:pt idx="652">
                  <c:v>0.80590223294943453</c:v>
                </c:pt>
                <c:pt idx="653">
                  <c:v>0.14468999203354049</c:v>
                </c:pt>
                <c:pt idx="654">
                  <c:v>-0.99965154186884886</c:v>
                </c:pt>
                <c:pt idx="655">
                  <c:v>-6.5951940434696141E-2</c:v>
                </c:pt>
                <c:pt idx="656">
                  <c:v>0.91210809139898774</c:v>
                </c:pt>
                <c:pt idx="657">
                  <c:v>0.83602470835643405</c:v>
                </c:pt>
                <c:pt idx="658">
                  <c:v>-0.85021713572961433</c:v>
                </c:pt>
                <c:pt idx="659">
                  <c:v>0.96535408865203864</c:v>
                </c:pt>
                <c:pt idx="660">
                  <c:v>-0.97190579393014764</c:v>
                </c:pt>
                <c:pt idx="661">
                  <c:v>0.49235973284434248</c:v>
                </c:pt>
                <c:pt idx="662">
                  <c:v>0.53760881502857738</c:v>
                </c:pt>
                <c:pt idx="663">
                  <c:v>-0.92261165193368289</c:v>
                </c:pt>
                <c:pt idx="664">
                  <c:v>-0.46921254523706601</c:v>
                </c:pt>
                <c:pt idx="665">
                  <c:v>0.66388234079100839</c:v>
                </c:pt>
                <c:pt idx="666">
                  <c:v>0.98748098717418731</c:v>
                </c:pt>
                <c:pt idx="667">
                  <c:v>-0.99130068310579678</c:v>
                </c:pt>
                <c:pt idx="668">
                  <c:v>0.98748098717418742</c:v>
                </c:pt>
                <c:pt idx="669">
                  <c:v>-0.78999317775858791</c:v>
                </c:pt>
                <c:pt idx="670">
                  <c:v>9.2268359463301544E-2</c:v>
                </c:pt>
                <c:pt idx="671">
                  <c:v>0.83602470835643405</c:v>
                </c:pt>
                <c:pt idx="672">
                  <c:v>-0.68339156402654833</c:v>
                </c:pt>
                <c:pt idx="673">
                  <c:v>-0.78999317775858802</c:v>
                </c:pt>
                <c:pt idx="674">
                  <c:v>0.29895681814577035</c:v>
                </c:pt>
                <c:pt idx="675">
                  <c:v>0.96535408865203842</c:v>
                </c:pt>
                <c:pt idx="676">
                  <c:v>-0.95812961241066796</c:v>
                </c:pt>
                <c:pt idx="677">
                  <c:v>0.83602470835643372</c:v>
                </c:pt>
                <c:pt idx="678">
                  <c:v>-0.46921254523706618</c:v>
                </c:pt>
                <c:pt idx="679">
                  <c:v>-0.32404229835116544</c:v>
                </c:pt>
                <c:pt idx="680">
                  <c:v>0.98748098717418731</c:v>
                </c:pt>
                <c:pt idx="681">
                  <c:v>-0.32404229835116583</c:v>
                </c:pt>
                <c:pt idx="682">
                  <c:v>-0.97190579393014764</c:v>
                </c:pt>
                <c:pt idx="683">
                  <c:v>-0.11852047517170351</c:v>
                </c:pt>
                <c:pt idx="684">
                  <c:v>0.77353356347505331</c:v>
                </c:pt>
                <c:pt idx="685">
                  <c:v>-0.75653486107169576</c:v>
                </c:pt>
                <c:pt idx="686">
                  <c:v>0.53760881502857782</c:v>
                </c:pt>
                <c:pt idx="687">
                  <c:v>-6.5951940434695239E-2</c:v>
                </c:pt>
                <c:pt idx="688">
                  <c:v>-0.68339156402654888</c:v>
                </c:pt>
                <c:pt idx="689">
                  <c:v>0.96535408865203842</c:v>
                </c:pt>
                <c:pt idx="690">
                  <c:v>9.2268359463302016E-2</c:v>
                </c:pt>
                <c:pt idx="691">
                  <c:v>-0.98297309968390179</c:v>
                </c:pt>
                <c:pt idx="692">
                  <c:v>-0.51516378694689591</c:v>
                </c:pt>
                <c:pt idx="693">
                  <c:v>0.4457383557765377</c:v>
                </c:pt>
                <c:pt idx="694">
                  <c:v>-0.42195352400713765</c:v>
                </c:pt>
                <c:pt idx="695">
                  <c:v>0.14468999203354002</c:v>
                </c:pt>
                <c:pt idx="696">
                  <c:v>0.34890194820916681</c:v>
                </c:pt>
                <c:pt idx="697">
                  <c:v>-0.922611651933683</c:v>
                </c:pt>
                <c:pt idx="698">
                  <c:v>0.77353356347505331</c:v>
                </c:pt>
                <c:pt idx="699">
                  <c:v>0.49235973284434209</c:v>
                </c:pt>
                <c:pt idx="700">
                  <c:v>-0.82124964176831361</c:v>
                </c:pt>
                <c:pt idx="701">
                  <c:v>-0.8212496417683135</c:v>
                </c:pt>
                <c:pt idx="702">
                  <c:v>3.9589558426269787E-2</c:v>
                </c:pt>
                <c:pt idx="703">
                  <c:v>-1.3199585810758616E-2</c:v>
                </c:pt>
                <c:pt idx="704">
                  <c:v>-0.27366299007208311</c:v>
                </c:pt>
                <c:pt idx="705">
                  <c:v>0.70242452056759852</c:v>
                </c:pt>
                <c:pt idx="706">
                  <c:v>-0.99965154186884886</c:v>
                </c:pt>
                <c:pt idx="707">
                  <c:v>0.4457383557765377</c:v>
                </c:pt>
                <c:pt idx="708">
                  <c:v>0.80590223294943486</c:v>
                </c:pt>
                <c:pt idx="709">
                  <c:v>-0.51516378694689613</c:v>
                </c:pt>
                <c:pt idx="710">
                  <c:v>-0.98297309968390179</c:v>
                </c:pt>
                <c:pt idx="711">
                  <c:v>-0.37351844262551204</c:v>
                </c:pt>
                <c:pt idx="712">
                  <c:v>0.39787462596492107</c:v>
                </c:pt>
                <c:pt idx="713">
                  <c:v>-0.64391044715591583</c:v>
                </c:pt>
                <c:pt idx="714">
                  <c:v>0.93247222940435581</c:v>
                </c:pt>
                <c:pt idx="715">
                  <c:v>-0.90096886790241903</c:v>
                </c:pt>
                <c:pt idx="716">
                  <c:v>3.9589558426269787E-2</c:v>
                </c:pt>
                <c:pt idx="717">
                  <c:v>0.97778016225504083</c:v>
                </c:pt>
                <c:pt idx="718">
                  <c:v>-0.11852047517170261</c:v>
                </c:pt>
                <c:pt idx="719">
                  <c:v>-0.97190579393014764</c:v>
                </c:pt>
                <c:pt idx="720">
                  <c:v>-0.7209679460372248</c:v>
                </c:pt>
                <c:pt idx="721">
                  <c:v>0.73900891722065909</c:v>
                </c:pt>
                <c:pt idx="722">
                  <c:v>-0.90096886790241903</c:v>
                </c:pt>
                <c:pt idx="723">
                  <c:v>0.99860641032153363</c:v>
                </c:pt>
                <c:pt idx="724">
                  <c:v>-0.64391044715591561</c:v>
                </c:pt>
                <c:pt idx="725">
                  <c:v>-0.37351844262551204</c:v>
                </c:pt>
                <c:pt idx="726">
                  <c:v>0.97778016225504083</c:v>
                </c:pt>
                <c:pt idx="727">
                  <c:v>0.29895681814577035</c:v>
                </c:pt>
                <c:pt idx="728">
                  <c:v>-0.78999317775858791</c:v>
                </c:pt>
                <c:pt idx="729">
                  <c:v>-0.94168295181421147</c:v>
                </c:pt>
                <c:pt idx="730">
                  <c:v>0.95023740006101498</c:v>
                </c:pt>
                <c:pt idx="731">
                  <c:v>-0.99965154186884886</c:v>
                </c:pt>
                <c:pt idx="732">
                  <c:v>0.88920174454998102</c:v>
                </c:pt>
                <c:pt idx="733">
                  <c:v>-0.27366299007208267</c:v>
                </c:pt>
                <c:pt idx="734">
                  <c:v>-0.7209679460372248</c:v>
                </c:pt>
                <c:pt idx="735">
                  <c:v>0.80590223294943453</c:v>
                </c:pt>
                <c:pt idx="736">
                  <c:v>0.6638823407910085</c:v>
                </c:pt>
                <c:pt idx="737">
                  <c:v>-0.46921254523706618</c:v>
                </c:pt>
                <c:pt idx="738">
                  <c:v>-0.99686533372722597</c:v>
                </c:pt>
                <c:pt idx="739">
                  <c:v>0.99442952547051833</c:v>
                </c:pt>
                <c:pt idx="740">
                  <c:v>-0.92261165193368289</c:v>
                </c:pt>
                <c:pt idx="741">
                  <c:v>0.62348980185873337</c:v>
                </c:pt>
                <c:pt idx="742">
                  <c:v>0.14468999203354049</c:v>
                </c:pt>
                <c:pt idx="743">
                  <c:v>-0.94168295181421147</c:v>
                </c:pt>
                <c:pt idx="744">
                  <c:v>0.49235973284434248</c:v>
                </c:pt>
                <c:pt idx="745">
                  <c:v>0.91210809139898774</c:v>
                </c:pt>
                <c:pt idx="746">
                  <c:v>-6.5951940434695239E-2</c:v>
                </c:pt>
                <c:pt idx="747">
                  <c:v>-0.87681492204129885</c:v>
                </c:pt>
                <c:pt idx="748">
                  <c:v>0.86381703295441603</c:v>
                </c:pt>
                <c:pt idx="749">
                  <c:v>-0.68339156402654833</c:v>
                </c:pt>
                <c:pt idx="750">
                  <c:v>0.24817844181022369</c:v>
                </c:pt>
                <c:pt idx="751">
                  <c:v>0.53760881502857738</c:v>
                </c:pt>
                <c:pt idx="752">
                  <c:v>-0.99686533372722597</c:v>
                </c:pt>
                <c:pt idx="753">
                  <c:v>9.2268359463301544E-2</c:v>
                </c:pt>
                <c:pt idx="754">
                  <c:v>1</c:v>
                </c:pt>
                <c:pt idx="755">
                  <c:v>0.34890194820916681</c:v>
                </c:pt>
                <c:pt idx="756">
                  <c:v>-0.60263463637925629</c:v>
                </c:pt>
                <c:pt idx="757">
                  <c:v>0.58135948502145962</c:v>
                </c:pt>
                <c:pt idx="758">
                  <c:v>-0.32404229835116583</c:v>
                </c:pt>
                <c:pt idx="759">
                  <c:v>-0.1707586720869376</c:v>
                </c:pt>
                <c:pt idx="760">
                  <c:v>0.83602470835643405</c:v>
                </c:pt>
                <c:pt idx="761">
                  <c:v>-0.87681492204129885</c:v>
                </c:pt>
                <c:pt idx="762">
                  <c:v>-0.32404229835116544</c:v>
                </c:pt>
                <c:pt idx="763">
                  <c:v>0.91210809139898774</c:v>
                </c:pt>
                <c:pt idx="764">
                  <c:v>0.70242452056759852</c:v>
                </c:pt>
                <c:pt idx="765">
                  <c:v>-0.22252093395631456</c:v>
                </c:pt>
                <c:pt idx="766">
                  <c:v>0.19670834764482786</c:v>
                </c:pt>
                <c:pt idx="767">
                  <c:v>9.2268359463302016E-2</c:v>
                </c:pt>
                <c:pt idx="768">
                  <c:v>-0.55967917478430818</c:v>
                </c:pt>
                <c:pt idx="769">
                  <c:v>0.98748098717418731</c:v>
                </c:pt>
                <c:pt idx="770">
                  <c:v>-0.60263463637925629</c:v>
                </c:pt>
                <c:pt idx="771">
                  <c:v>-0.68339156402654888</c:v>
                </c:pt>
                <c:pt idx="772">
                  <c:v>0.66388234079100839</c:v>
                </c:pt>
                <c:pt idx="773">
                  <c:v>0.93247222940435581</c:v>
                </c:pt>
                <c:pt idx="774">
                  <c:v>0.19670834764482811</c:v>
                </c:pt>
                <c:pt idx="775">
                  <c:v>-0.22252093395631459</c:v>
                </c:pt>
                <c:pt idx="776">
                  <c:v>0.49235973284434209</c:v>
                </c:pt>
                <c:pt idx="777">
                  <c:v>-0.85021713572961433</c:v>
                </c:pt>
                <c:pt idx="778">
                  <c:v>0.96535408865203842</c:v>
                </c:pt>
                <c:pt idx="779">
                  <c:v>-0.22252093395631456</c:v>
                </c:pt>
                <c:pt idx="780">
                  <c:v>-0.922611651933683</c:v>
                </c:pt>
                <c:pt idx="781">
                  <c:v>0.29895681814577035</c:v>
                </c:pt>
                <c:pt idx="782">
                  <c:v>0.99860641032153363</c:v>
                </c:pt>
                <c:pt idx="783">
                  <c:v>0.58135948502145995</c:v>
                </c:pt>
                <c:pt idx="784">
                  <c:v>-0.60263463637925652</c:v>
                </c:pt>
                <c:pt idx="785">
                  <c:v>0.80590223294943486</c:v>
                </c:pt>
                <c:pt idx="786">
                  <c:v>-0.99130068310579678</c:v>
                </c:pt>
                <c:pt idx="787">
                  <c:v>0.77353356347505331</c:v>
                </c:pt>
                <c:pt idx="788">
                  <c:v>0.19670834764482811</c:v>
                </c:pt>
                <c:pt idx="789">
                  <c:v>-0.99965154186884886</c:v>
                </c:pt>
                <c:pt idx="790">
                  <c:v>-0.11852047517170351</c:v>
                </c:pt>
                <c:pt idx="791">
                  <c:v>0.88920174454998102</c:v>
                </c:pt>
                <c:pt idx="792">
                  <c:v>0.86381703295441625</c:v>
                </c:pt>
                <c:pt idx="793">
                  <c:v>-0.87681492204129874</c:v>
                </c:pt>
                <c:pt idx="794">
                  <c:v>0.97778016225504083</c:v>
                </c:pt>
                <c:pt idx="795">
                  <c:v>-0.95812961241066796</c:v>
                </c:pt>
                <c:pt idx="796">
                  <c:v>0.4457383557765377</c:v>
                </c:pt>
                <c:pt idx="797">
                  <c:v>0.58135948502145995</c:v>
                </c:pt>
                <c:pt idx="798">
                  <c:v>-0.90096886790241903</c:v>
                </c:pt>
                <c:pt idx="799">
                  <c:v>-0.51516378694689591</c:v>
                </c:pt>
                <c:pt idx="800">
                  <c:v>0.62348980185873337</c:v>
                </c:pt>
                <c:pt idx="801">
                  <c:v>0.99442952547051844</c:v>
                </c:pt>
                <c:pt idx="802">
                  <c:v>-0.99686533372722597</c:v>
                </c:pt>
                <c:pt idx="803">
                  <c:v>0.97778016225504083</c:v>
                </c:pt>
                <c:pt idx="804">
                  <c:v>-0.75653486107169576</c:v>
                </c:pt>
                <c:pt idx="805">
                  <c:v>3.9589558426269787E-2</c:v>
                </c:pt>
                <c:pt idx="806">
                  <c:v>0.86381703295441625</c:v>
                </c:pt>
                <c:pt idx="807">
                  <c:v>-0.64391044715591561</c:v>
                </c:pt>
                <c:pt idx="808">
                  <c:v>-0.8212496417683135</c:v>
                </c:pt>
                <c:pt idx="809">
                  <c:v>0.24817844181022369</c:v>
                </c:pt>
                <c:pt idx="810">
                  <c:v>0.95023740006101498</c:v>
                </c:pt>
                <c:pt idx="811">
                  <c:v>-0.94168295181421158</c:v>
                </c:pt>
                <c:pt idx="812">
                  <c:v>0.80590223294943453</c:v>
                </c:pt>
                <c:pt idx="813">
                  <c:v>-0.42195352400713765</c:v>
                </c:pt>
                <c:pt idx="814">
                  <c:v>-0.37351844262551204</c:v>
                </c:pt>
                <c:pt idx="815">
                  <c:v>0.99442952547051844</c:v>
                </c:pt>
                <c:pt idx="816">
                  <c:v>-0.27366299007208267</c:v>
                </c:pt>
                <c:pt idx="817">
                  <c:v>-0.98297309968390179</c:v>
                </c:pt>
                <c:pt idx="818">
                  <c:v>-0.1707586720869376</c:v>
                </c:pt>
                <c:pt idx="819">
                  <c:v>0.7390089172206592</c:v>
                </c:pt>
                <c:pt idx="820">
                  <c:v>-0.72096794603722492</c:v>
                </c:pt>
                <c:pt idx="821">
                  <c:v>0.49235973284434248</c:v>
                </c:pt>
                <c:pt idx="822">
                  <c:v>-1.3199585810758616E-2</c:v>
                </c:pt>
                <c:pt idx="823">
                  <c:v>-0.7209679460372248</c:v>
                </c:pt>
                <c:pt idx="824">
                  <c:v>0.95023740006101498</c:v>
                </c:pt>
                <c:pt idx="825">
                  <c:v>0.14468999203354049</c:v>
                </c:pt>
                <c:pt idx="826">
                  <c:v>-0.97190579393014764</c:v>
                </c:pt>
                <c:pt idx="827">
                  <c:v>-0.55967917478430818</c:v>
                </c:pt>
                <c:pt idx="828">
                  <c:v>0.39787462596492024</c:v>
                </c:pt>
                <c:pt idx="829">
                  <c:v>-0.37351844262551159</c:v>
                </c:pt>
                <c:pt idx="830">
                  <c:v>9.2268359463301544E-2</c:v>
                </c:pt>
                <c:pt idx="831">
                  <c:v>0.39787462596492107</c:v>
                </c:pt>
                <c:pt idx="832">
                  <c:v>-0.94168295181421147</c:v>
                </c:pt>
                <c:pt idx="833">
                  <c:v>0.7390089172206592</c:v>
                </c:pt>
                <c:pt idx="834">
                  <c:v>0.53760881502857738</c:v>
                </c:pt>
                <c:pt idx="835">
                  <c:v>-0.78999317775858791</c:v>
                </c:pt>
                <c:pt idx="836">
                  <c:v>-0.85021713572961433</c:v>
                </c:pt>
                <c:pt idx="837">
                  <c:v>-1.3199585810758641E-2</c:v>
                </c:pt>
                <c:pt idx="838">
                  <c:v>3.9589558426269364E-2</c:v>
                </c:pt>
                <c:pt idx="839">
                  <c:v>-0.32404229835116544</c:v>
                </c:pt>
                <c:pt idx="840">
                  <c:v>0.73900891722065909</c:v>
                </c:pt>
                <c:pt idx="841">
                  <c:v>-0.99686533372722597</c:v>
                </c:pt>
                <c:pt idx="842">
                  <c:v>0.39787462596492024</c:v>
                </c:pt>
                <c:pt idx="843">
                  <c:v>0.83602470835643405</c:v>
                </c:pt>
                <c:pt idx="844">
                  <c:v>-0.46921254523706618</c:v>
                </c:pt>
                <c:pt idx="845">
                  <c:v>-0.99130068310579678</c:v>
                </c:pt>
                <c:pt idx="846">
                  <c:v>-0.42195352400713826</c:v>
                </c:pt>
                <c:pt idx="847">
                  <c:v>0.44573835577653831</c:v>
                </c:pt>
                <c:pt idx="848">
                  <c:v>-0.68339156402654888</c:v>
                </c:pt>
                <c:pt idx="849">
                  <c:v>0.95023740006101498</c:v>
                </c:pt>
                <c:pt idx="850">
                  <c:v>-0.87681492204129885</c:v>
                </c:pt>
                <c:pt idx="851">
                  <c:v>-1.3199585810758641E-2</c:v>
                </c:pt>
                <c:pt idx="852">
                  <c:v>0.98748098717418731</c:v>
                </c:pt>
                <c:pt idx="853">
                  <c:v>-6.5951940434695239E-2</c:v>
                </c:pt>
                <c:pt idx="854">
                  <c:v>-0.95812961241066796</c:v>
                </c:pt>
                <c:pt idx="855">
                  <c:v>-0.75653486107169621</c:v>
                </c:pt>
                <c:pt idx="856">
                  <c:v>0.77353356347505309</c:v>
                </c:pt>
                <c:pt idx="857">
                  <c:v>-0.922611651933683</c:v>
                </c:pt>
                <c:pt idx="858">
                  <c:v>0.99442952547051833</c:v>
                </c:pt>
                <c:pt idx="859">
                  <c:v>-0.60263463637925629</c:v>
                </c:pt>
                <c:pt idx="860">
                  <c:v>-0.42195352400713826</c:v>
                </c:pt>
                <c:pt idx="861">
                  <c:v>0.96535408865203842</c:v>
                </c:pt>
                <c:pt idx="862">
                  <c:v>0.34890194820916681</c:v>
                </c:pt>
                <c:pt idx="863">
                  <c:v>-0.75653486107169576</c:v>
                </c:pt>
                <c:pt idx="864">
                  <c:v>-0.95812961241066819</c:v>
                </c:pt>
                <c:pt idx="865">
                  <c:v>0.96535408865203864</c:v>
                </c:pt>
                <c:pt idx="866">
                  <c:v>-0.99965154186884886</c:v>
                </c:pt>
                <c:pt idx="867">
                  <c:v>0.86381703295441603</c:v>
                </c:pt>
                <c:pt idx="868">
                  <c:v>-0.22252093395631456</c:v>
                </c:pt>
                <c:pt idx="869">
                  <c:v>-0.75653486107169621</c:v>
                </c:pt>
                <c:pt idx="870">
                  <c:v>0.77353356347505331</c:v>
                </c:pt>
                <c:pt idx="871">
                  <c:v>0.70242452056759852</c:v>
                </c:pt>
                <c:pt idx="872">
                  <c:v>-0.42195352400713765</c:v>
                </c:pt>
                <c:pt idx="873">
                  <c:v>-0.99130068310579678</c:v>
                </c:pt>
                <c:pt idx="874">
                  <c:v>0.98748098717418742</c:v>
                </c:pt>
                <c:pt idx="875">
                  <c:v>-0.90096886790241903</c:v>
                </c:pt>
                <c:pt idx="876">
                  <c:v>0.58135948502145962</c:v>
                </c:pt>
                <c:pt idx="877">
                  <c:v>0.19670834764482811</c:v>
                </c:pt>
                <c:pt idx="878">
                  <c:v>-0.95812961241066819</c:v>
                </c:pt>
                <c:pt idx="879">
                  <c:v>0.4457383557765377</c:v>
                </c:pt>
                <c:pt idx="880">
                  <c:v>0.93247222940435581</c:v>
                </c:pt>
                <c:pt idx="881">
                  <c:v>-1.3199585810758616E-2</c:v>
                </c:pt>
                <c:pt idx="882">
                  <c:v>-0.85021713572961399</c:v>
                </c:pt>
                <c:pt idx="883">
                  <c:v>0.83602470835643372</c:v>
                </c:pt>
                <c:pt idx="884">
                  <c:v>-0.64391044715591561</c:v>
                </c:pt>
                <c:pt idx="885">
                  <c:v>0.19670834764482786</c:v>
                </c:pt>
                <c:pt idx="886">
                  <c:v>0.58135948502145995</c:v>
                </c:pt>
                <c:pt idx="887">
                  <c:v>-0.99130068310579678</c:v>
                </c:pt>
                <c:pt idx="888">
                  <c:v>3.9589558426269787E-2</c:v>
                </c:pt>
                <c:pt idx="889">
                  <c:v>0.99860641032153363</c:v>
                </c:pt>
                <c:pt idx="890">
                  <c:v>0.39787462596492107</c:v>
                </c:pt>
                <c:pt idx="891">
                  <c:v>-0.55967917478430795</c:v>
                </c:pt>
                <c:pt idx="892">
                  <c:v>0.53760881502857782</c:v>
                </c:pt>
                <c:pt idx="893">
                  <c:v>-0.27366299007208267</c:v>
                </c:pt>
                <c:pt idx="894">
                  <c:v>-0.22252093395631459</c:v>
                </c:pt>
                <c:pt idx="895">
                  <c:v>0.86381703295441625</c:v>
                </c:pt>
                <c:pt idx="896">
                  <c:v>-0.85021713572961399</c:v>
                </c:pt>
                <c:pt idx="897">
                  <c:v>-0.37351844262551204</c:v>
                </c:pt>
                <c:pt idx="898">
                  <c:v>0.88920174454998102</c:v>
                </c:pt>
                <c:pt idx="899">
                  <c:v>0.73900891722065909</c:v>
                </c:pt>
                <c:pt idx="900">
                  <c:v>-0.17075867208693757</c:v>
                </c:pt>
                <c:pt idx="901">
                  <c:v>0.14468999203354002</c:v>
                </c:pt>
                <c:pt idx="902">
                  <c:v>0.14468999203354049</c:v>
                </c:pt>
                <c:pt idx="903">
                  <c:v>-0.60263463637925652</c:v>
                </c:pt>
                <c:pt idx="904">
                  <c:v>0.99442952547051844</c:v>
                </c:pt>
                <c:pt idx="905">
                  <c:v>-0.55967917478430795</c:v>
                </c:pt>
                <c:pt idx="906">
                  <c:v>-0.7209679460372248</c:v>
                </c:pt>
                <c:pt idx="907">
                  <c:v>0.62348980185873337</c:v>
                </c:pt>
                <c:pt idx="908">
                  <c:v>0.95023740006101498</c:v>
                </c:pt>
                <c:pt idx="909">
                  <c:v>0.24817844181022372</c:v>
                </c:pt>
                <c:pt idx="910">
                  <c:v>-0.27366299007208311</c:v>
                </c:pt>
                <c:pt idx="911">
                  <c:v>0.53760881502857738</c:v>
                </c:pt>
                <c:pt idx="912">
                  <c:v>-0.87681492204129874</c:v>
                </c:pt>
                <c:pt idx="913">
                  <c:v>0.95023740006101498</c:v>
                </c:pt>
                <c:pt idx="914">
                  <c:v>-0.17075867208693757</c:v>
                </c:pt>
                <c:pt idx="915">
                  <c:v>-0.94168295181421147</c:v>
                </c:pt>
                <c:pt idx="916">
                  <c:v>0.24817844181022369</c:v>
                </c:pt>
                <c:pt idx="917">
                  <c:v>0.99442952547051833</c:v>
                </c:pt>
                <c:pt idx="918">
                  <c:v>0.62348980185873348</c:v>
                </c:pt>
                <c:pt idx="919">
                  <c:v>-0.64391044715591583</c:v>
                </c:pt>
                <c:pt idx="920">
                  <c:v>0.83602470835643405</c:v>
                </c:pt>
                <c:pt idx="921">
                  <c:v>-0.99686533372722597</c:v>
                </c:pt>
                <c:pt idx="922">
                  <c:v>0.7390089172206592</c:v>
                </c:pt>
                <c:pt idx="923">
                  <c:v>0.24817844181022372</c:v>
                </c:pt>
                <c:pt idx="924">
                  <c:v>-0.99686533372722597</c:v>
                </c:pt>
                <c:pt idx="925">
                  <c:v>-0.1707586720869376</c:v>
                </c:pt>
                <c:pt idx="926">
                  <c:v>0.86381703295441603</c:v>
                </c:pt>
                <c:pt idx="927">
                  <c:v>0.88920174454998113</c:v>
                </c:pt>
                <c:pt idx="928">
                  <c:v>-0.90096886790241903</c:v>
                </c:pt>
                <c:pt idx="929">
                  <c:v>0.98748098717418731</c:v>
                </c:pt>
                <c:pt idx="930">
                  <c:v>-0.94168295181421158</c:v>
                </c:pt>
                <c:pt idx="931">
                  <c:v>0.39787462596492024</c:v>
                </c:pt>
                <c:pt idx="932">
                  <c:v>0.62348980185873348</c:v>
                </c:pt>
                <c:pt idx="933">
                  <c:v>-0.87681492204129885</c:v>
                </c:pt>
                <c:pt idx="934">
                  <c:v>-0.55967917478430818</c:v>
                </c:pt>
                <c:pt idx="935">
                  <c:v>0.58135948502145962</c:v>
                </c:pt>
                <c:pt idx="936">
                  <c:v>0.99860641032153363</c:v>
                </c:pt>
                <c:pt idx="937">
                  <c:v>-0.99965154186884886</c:v>
                </c:pt>
                <c:pt idx="938">
                  <c:v>0.96535408865203842</c:v>
                </c:pt>
                <c:pt idx="939">
                  <c:v>-0.72096794603722492</c:v>
                </c:pt>
                <c:pt idx="940">
                  <c:v>-1.3199585810758641E-2</c:v>
                </c:pt>
                <c:pt idx="941">
                  <c:v>0.88920174454998113</c:v>
                </c:pt>
                <c:pt idx="942">
                  <c:v>-0.60263463637925629</c:v>
                </c:pt>
                <c:pt idx="943">
                  <c:v>-0.85021713572961433</c:v>
                </c:pt>
                <c:pt idx="944">
                  <c:v>0.19670834764482786</c:v>
                </c:pt>
                <c:pt idx="945">
                  <c:v>0.93247222940435581</c:v>
                </c:pt>
                <c:pt idx="946">
                  <c:v>-0.92261165193368289</c:v>
                </c:pt>
                <c:pt idx="947">
                  <c:v>0.77353356347505331</c:v>
                </c:pt>
                <c:pt idx="948">
                  <c:v>-0.37351844262551159</c:v>
                </c:pt>
                <c:pt idx="949">
                  <c:v>-0.42195352400713826</c:v>
                </c:pt>
                <c:pt idx="950">
                  <c:v>0.99860641032153363</c:v>
                </c:pt>
                <c:pt idx="951">
                  <c:v>-0.22252093395631456</c:v>
                </c:pt>
                <c:pt idx="952">
                  <c:v>-0.99130068310579678</c:v>
                </c:pt>
                <c:pt idx="953">
                  <c:v>-0.22252093395631459</c:v>
                </c:pt>
                <c:pt idx="954">
                  <c:v>0.70242452056759841</c:v>
                </c:pt>
                <c:pt idx="955">
                  <c:v>-0.68339156402654833</c:v>
                </c:pt>
                <c:pt idx="956">
                  <c:v>0.4457383557765377</c:v>
                </c:pt>
                <c:pt idx="957">
                  <c:v>3.9589558426269364E-2</c:v>
                </c:pt>
                <c:pt idx="958">
                  <c:v>-0.75653486107169621</c:v>
                </c:pt>
                <c:pt idx="959">
                  <c:v>0.93247222940435581</c:v>
                </c:pt>
                <c:pt idx="960">
                  <c:v>0.19670834764482811</c:v>
                </c:pt>
                <c:pt idx="961">
                  <c:v>-0.95812961241066796</c:v>
                </c:pt>
                <c:pt idx="962">
                  <c:v>-0.60263463637925652</c:v>
                </c:pt>
                <c:pt idx="963">
                  <c:v>0.34890194820916676</c:v>
                </c:pt>
                <c:pt idx="964">
                  <c:v>-0.32404229835116583</c:v>
                </c:pt>
                <c:pt idx="965">
                  <c:v>3.9589558426269787E-2</c:v>
                </c:pt>
                <c:pt idx="966">
                  <c:v>0.44573835577653831</c:v>
                </c:pt>
                <c:pt idx="967">
                  <c:v>-0.95812961241066819</c:v>
                </c:pt>
                <c:pt idx="968">
                  <c:v>0.70242452056759841</c:v>
                </c:pt>
                <c:pt idx="969">
                  <c:v>0.58135948502145995</c:v>
                </c:pt>
                <c:pt idx="970">
                  <c:v>-0.75653486107169576</c:v>
                </c:pt>
                <c:pt idx="971">
                  <c:v>-0.87681492204129874</c:v>
                </c:pt>
                <c:pt idx="972">
                  <c:v>-6.5951940434696141E-2</c:v>
                </c:pt>
                <c:pt idx="973">
                  <c:v>9.2268359463302016E-2</c:v>
                </c:pt>
                <c:pt idx="974">
                  <c:v>-0.37351844262551204</c:v>
                </c:pt>
                <c:pt idx="975">
                  <c:v>0.77353356347505309</c:v>
                </c:pt>
                <c:pt idx="976">
                  <c:v>-0.99130068310579678</c:v>
                </c:pt>
                <c:pt idx="977">
                  <c:v>0.34890194820916676</c:v>
                </c:pt>
                <c:pt idx="978">
                  <c:v>0.86381703295441625</c:v>
                </c:pt>
                <c:pt idx="979">
                  <c:v>-0.42195352400713765</c:v>
                </c:pt>
                <c:pt idx="980">
                  <c:v>-0.99686533372722597</c:v>
                </c:pt>
                <c:pt idx="981">
                  <c:v>-0.46921254523706601</c:v>
                </c:pt>
                <c:pt idx="982">
                  <c:v>0.49235973284434209</c:v>
                </c:pt>
                <c:pt idx="983">
                  <c:v>-0.7209679460372248</c:v>
                </c:pt>
                <c:pt idx="984">
                  <c:v>0.96535408865203864</c:v>
                </c:pt>
                <c:pt idx="985">
                  <c:v>-0.85021713572961399</c:v>
                </c:pt>
                <c:pt idx="986">
                  <c:v>-6.5951940434696141E-2</c:v>
                </c:pt>
                <c:pt idx="987">
                  <c:v>0.99442952547051844</c:v>
                </c:pt>
                <c:pt idx="988">
                  <c:v>-1.3199585810758616E-2</c:v>
                </c:pt>
                <c:pt idx="989">
                  <c:v>-0.94168295181421158</c:v>
                </c:pt>
                <c:pt idx="990">
                  <c:v>-0.78999317775858802</c:v>
                </c:pt>
                <c:pt idx="991">
                  <c:v>0.80590223294943486</c:v>
                </c:pt>
                <c:pt idx="992">
                  <c:v>-0.94168295181421147</c:v>
                </c:pt>
                <c:pt idx="993">
                  <c:v>0.98748098717418742</c:v>
                </c:pt>
                <c:pt idx="994">
                  <c:v>-0.55967917478430795</c:v>
                </c:pt>
                <c:pt idx="995">
                  <c:v>-0.46921254523706601</c:v>
                </c:pt>
                <c:pt idx="996">
                  <c:v>0.95023740006101498</c:v>
                </c:pt>
                <c:pt idx="997">
                  <c:v>0.39787462596492107</c:v>
                </c:pt>
                <c:pt idx="998">
                  <c:v>-0.72096794603722492</c:v>
                </c:pt>
                <c:pt idx="999">
                  <c:v>-0.97190579393014764</c:v>
                </c:pt>
                <c:pt idx="1000">
                  <c:v>0.97778016225504083</c:v>
                </c:pt>
                <c:pt idx="1001">
                  <c:v>-0.99686533372722597</c:v>
                </c:pt>
                <c:pt idx="1002">
                  <c:v>0.83602470835643372</c:v>
                </c:pt>
                <c:pt idx="1003">
                  <c:v>-0.17075867208693757</c:v>
                </c:pt>
                <c:pt idx="1004">
                  <c:v>-0.78999317775858802</c:v>
                </c:pt>
                <c:pt idx="1005">
                  <c:v>0.7390089172206592</c:v>
                </c:pt>
                <c:pt idx="1006">
                  <c:v>0.73900891722065909</c:v>
                </c:pt>
                <c:pt idx="1007">
                  <c:v>-0.37351844262551159</c:v>
                </c:pt>
                <c:pt idx="1008">
                  <c:v>-0.98297309968390179</c:v>
                </c:pt>
                <c:pt idx="1009">
                  <c:v>0.97778016225504083</c:v>
                </c:pt>
                <c:pt idx="1010">
                  <c:v>-0.87681492204129885</c:v>
                </c:pt>
                <c:pt idx="1011">
                  <c:v>0.53760881502857782</c:v>
                </c:pt>
                <c:pt idx="1012">
                  <c:v>0.24817844181022372</c:v>
                </c:pt>
                <c:pt idx="1013">
                  <c:v>-0.97190579393014764</c:v>
                </c:pt>
                <c:pt idx="1014">
                  <c:v>0.39787462596492024</c:v>
                </c:pt>
                <c:pt idx="1015">
                  <c:v>0.95023740006101498</c:v>
                </c:pt>
                <c:pt idx="1016">
                  <c:v>3.9589558426269364E-2</c:v>
                </c:pt>
                <c:pt idx="1017">
                  <c:v>-0.82124964176831361</c:v>
                </c:pt>
                <c:pt idx="1018">
                  <c:v>0.80590223294943453</c:v>
                </c:pt>
                <c:pt idx="1019">
                  <c:v>-0.60263463637925629</c:v>
                </c:pt>
                <c:pt idx="1020">
                  <c:v>0.14468999203354002</c:v>
                </c:pt>
                <c:pt idx="1021">
                  <c:v>0.62348980185873348</c:v>
                </c:pt>
                <c:pt idx="1022">
                  <c:v>-0.98297309968390179</c:v>
                </c:pt>
                <c:pt idx="1023">
                  <c:v>-1.3199585810758641E-2</c:v>
                </c:pt>
                <c:pt idx="1024">
                  <c:v>0.99442952547051833</c:v>
                </c:pt>
                <c:pt idx="1025">
                  <c:v>0.44573835577653831</c:v>
                </c:pt>
                <c:pt idx="1026">
                  <c:v>-0.51516378694689613</c:v>
                </c:pt>
                <c:pt idx="1027">
                  <c:v>0.49235973284434248</c:v>
                </c:pt>
                <c:pt idx="1028">
                  <c:v>-0.22252093395631456</c:v>
                </c:pt>
                <c:pt idx="1029">
                  <c:v>-0.27366299007208311</c:v>
                </c:pt>
                <c:pt idx="1030">
                  <c:v>0.88920174454998113</c:v>
                </c:pt>
                <c:pt idx="1031">
                  <c:v>-0.82124964176831361</c:v>
                </c:pt>
                <c:pt idx="1032">
                  <c:v>-0.42195352400713826</c:v>
                </c:pt>
                <c:pt idx="1033">
                  <c:v>0.86381703295441603</c:v>
                </c:pt>
                <c:pt idx="1034">
                  <c:v>0.77353356347505309</c:v>
                </c:pt>
                <c:pt idx="1035">
                  <c:v>-0.11852047517170261</c:v>
                </c:pt>
                <c:pt idx="1036">
                  <c:v>9.2268359463301544E-2</c:v>
                </c:pt>
                <c:pt idx="1037">
                  <c:v>0.19670834764482811</c:v>
                </c:pt>
                <c:pt idx="1038">
                  <c:v>-0.64391044715591583</c:v>
                </c:pt>
                <c:pt idx="1039">
                  <c:v>0.99860641032153363</c:v>
                </c:pt>
                <c:pt idx="1040">
                  <c:v>-0.51516378694689613</c:v>
                </c:pt>
                <c:pt idx="1041">
                  <c:v>-0.75653486107169621</c:v>
                </c:pt>
                <c:pt idx="1042">
                  <c:v>0.58135948502145962</c:v>
                </c:pt>
                <c:pt idx="1043">
                  <c:v>0.96535408865203864</c:v>
                </c:pt>
                <c:pt idx="1044">
                  <c:v>0.29895681814577035</c:v>
                </c:pt>
                <c:pt idx="1045">
                  <c:v>-0.32404229835116544</c:v>
                </c:pt>
                <c:pt idx="1046">
                  <c:v>0.58135948502145995</c:v>
                </c:pt>
                <c:pt idx="1047">
                  <c:v>-0.90096886790241903</c:v>
                </c:pt>
                <c:pt idx="1048">
                  <c:v>0.93247222940435581</c:v>
                </c:pt>
                <c:pt idx="1049">
                  <c:v>-0.11852047517170261</c:v>
                </c:pt>
                <c:pt idx="1050">
                  <c:v>-0.95812961241066819</c:v>
                </c:pt>
                <c:pt idx="1051">
                  <c:v>0.19670834764482786</c:v>
                </c:pt>
                <c:pt idx="1052">
                  <c:v>0.98748098717418742</c:v>
                </c:pt>
                <c:pt idx="1053">
                  <c:v>0.6638823407910085</c:v>
                </c:pt>
                <c:pt idx="1054">
                  <c:v>-0.68339156402654888</c:v>
                </c:pt>
                <c:pt idx="1055">
                  <c:v>0.86381703295441625</c:v>
                </c:pt>
                <c:pt idx="1056">
                  <c:v>-0.99965154186884886</c:v>
                </c:pt>
                <c:pt idx="1057">
                  <c:v>0.70242452056759841</c:v>
                </c:pt>
                <c:pt idx="1058">
                  <c:v>0.29895681814577035</c:v>
                </c:pt>
                <c:pt idx="1059">
                  <c:v>-0.99130068310579678</c:v>
                </c:pt>
                <c:pt idx="1060">
                  <c:v>-0.22252093395631459</c:v>
                </c:pt>
                <c:pt idx="1061">
                  <c:v>0.83602470835643372</c:v>
                </c:pt>
                <c:pt idx="1062">
                  <c:v>0.91210809139898774</c:v>
                </c:pt>
                <c:pt idx="1063">
                  <c:v>-0.922611651933683</c:v>
                </c:pt>
                <c:pt idx="1064">
                  <c:v>0.99442952547051844</c:v>
                </c:pt>
                <c:pt idx="1065">
                  <c:v>-0.92261165193368289</c:v>
                </c:pt>
                <c:pt idx="1066">
                  <c:v>0.34890194820916676</c:v>
                </c:pt>
                <c:pt idx="1067">
                  <c:v>0.6638823407910085</c:v>
                </c:pt>
                <c:pt idx="1068">
                  <c:v>-0.85021713572961399</c:v>
                </c:pt>
                <c:pt idx="1069">
                  <c:v>-0.60263463637925652</c:v>
                </c:pt>
                <c:pt idx="1070">
                  <c:v>0.53760881502857782</c:v>
                </c:pt>
                <c:pt idx="1071">
                  <c:v>1</c:v>
                </c:pt>
                <c:pt idx="1072">
                  <c:v>-0.99965154186884886</c:v>
                </c:pt>
                <c:pt idx="1073">
                  <c:v>0.95023740006101498</c:v>
                </c:pt>
                <c:pt idx="1074">
                  <c:v>-0.68339156402654833</c:v>
                </c:pt>
                <c:pt idx="1075">
                  <c:v>-6.5951940434696141E-2</c:v>
                </c:pt>
                <c:pt idx="1076">
                  <c:v>0.91210809139898774</c:v>
                </c:pt>
                <c:pt idx="1077">
                  <c:v>-0.55967917478430795</c:v>
                </c:pt>
                <c:pt idx="1078">
                  <c:v>-0.87681492204129874</c:v>
                </c:pt>
                <c:pt idx="1079">
                  <c:v>0.14468999203354002</c:v>
                </c:pt>
                <c:pt idx="1080">
                  <c:v>0.91210809139898774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2C-48D8-B12F-3842BE1C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635200"/>
        <c:axId val="643634872"/>
      </c:scatterChart>
      <c:valAx>
        <c:axId val="643635200"/>
        <c:scaling>
          <c:orientation val="minMax"/>
          <c:max val="1.01"/>
          <c:min val="-1.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34872"/>
        <c:crosses val="autoZero"/>
        <c:crossBetween val="midCat"/>
      </c:valAx>
      <c:valAx>
        <c:axId val="643634872"/>
        <c:scaling>
          <c:orientation val="minMax"/>
          <c:max val="1.01"/>
          <c:min val="-1.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3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15" fmlaLink="$A$1" max="120" min="3" page="10" val="119"/>
</file>

<file path=xl/ctrlProps/ctrlProp2.xml><?xml version="1.0" encoding="utf-8"?>
<formControlPr xmlns="http://schemas.microsoft.com/office/spreadsheetml/2009/9/main" objectType="Spin" dx="15" fmlaLink="$C$1" max="9" min="1" page="10" val="9"/>
</file>

<file path=xl/ctrlProps/ctrlProp3.xml><?xml version="1.0" encoding="utf-8"?>
<formControlPr xmlns="http://schemas.microsoft.com/office/spreadsheetml/2009/9/main" objectType="CheckBox" checked="Checked" fmlaLink="C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104778</xdr:rowOff>
    </xdr:from>
    <xdr:to>
      <xdr:col>10</xdr:col>
      <xdr:colOff>571500</xdr:colOff>
      <xdr:row>36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38100</xdr:rowOff>
        </xdr:from>
        <xdr:to>
          <xdr:col>0</xdr:col>
          <xdr:colOff>581025</xdr:colOff>
          <xdr:row>1</xdr:row>
          <xdr:rowOff>180975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0</xdr:row>
          <xdr:rowOff>38100</xdr:rowOff>
        </xdr:from>
        <xdr:to>
          <xdr:col>2</xdr:col>
          <xdr:colOff>581025</xdr:colOff>
          <xdr:row>1</xdr:row>
          <xdr:rowOff>180975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209550</xdr:colOff>
          <xdr:row>0</xdr:row>
          <xdr:rowOff>104775</xdr:rowOff>
        </xdr:from>
        <xdr:to>
          <xdr:col>12</xdr:col>
          <xdr:colOff>161925</xdr:colOff>
          <xdr:row>0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000D3-823A-419E-876D-DBA90C983371}">
  <dimension ref="A1:AP1089"/>
  <sheetViews>
    <sheetView showGridLines="0" tabSelected="1" zoomScaleNormal="100" workbookViewId="0">
      <selection activeCell="Q13" sqref="Q13"/>
    </sheetView>
  </sheetViews>
  <sheetFormatPr defaultRowHeight="15" x14ac:dyDescent="0.25"/>
  <cols>
    <col min="12" max="12" width="3.85546875" customWidth="1"/>
    <col min="13" max="13" width="2.7109375" customWidth="1"/>
    <col min="14" max="14" width="0.140625" customWidth="1"/>
    <col min="15" max="15" width="9.140625" customWidth="1"/>
    <col min="16" max="16" width="0.140625" style="29" customWidth="1"/>
    <col min="17" max="17" width="9.140625" style="29" customWidth="1"/>
    <col min="18" max="23" width="9.140625" customWidth="1"/>
    <col min="26" max="26" width="9.85546875" style="37" customWidth="1"/>
    <col min="27" max="34" width="0.140625" style="29" customWidth="1"/>
    <col min="35" max="35" width="0.140625" style="37" customWidth="1"/>
    <col min="36" max="36" width="9.85546875" style="37" customWidth="1"/>
  </cols>
  <sheetData>
    <row r="1" spans="1:42" ht="32.25" customHeight="1" x14ac:dyDescent="0.25">
      <c r="A1" s="7">
        <v>119</v>
      </c>
      <c r="B1" s="8">
        <f>A1</f>
        <v>119</v>
      </c>
      <c r="C1" s="9">
        <v>9</v>
      </c>
      <c r="D1" s="10">
        <f>C1</f>
        <v>9</v>
      </c>
      <c r="E1" s="11" t="s">
        <v>11</v>
      </c>
      <c r="F1" s="9"/>
      <c r="G1" s="10"/>
      <c r="H1" s="2"/>
      <c r="I1" s="9"/>
      <c r="J1" s="10"/>
      <c r="K1" s="55" t="s">
        <v>9</v>
      </c>
      <c r="L1" s="56"/>
      <c r="M1" s="56"/>
      <c r="N1" s="28"/>
      <c r="O1" s="28"/>
      <c r="P1" s="44"/>
      <c r="Q1" s="44"/>
      <c r="R1" s="28"/>
      <c r="S1" s="28"/>
      <c r="T1" s="28"/>
      <c r="U1" s="28"/>
      <c r="V1" s="28"/>
      <c r="Z1" s="36"/>
    </row>
    <row r="2" spans="1:42" s="3" customFormat="1" ht="18.75" customHeight="1" x14ac:dyDescent="0.25">
      <c r="A2" s="12"/>
      <c r="B2" s="13" t="s">
        <v>10</v>
      </c>
      <c r="C2" s="52" t="b">
        <v>1</v>
      </c>
      <c r="D2" s="13" t="s">
        <v>24</v>
      </c>
      <c r="E2" s="13"/>
      <c r="F2" s="13"/>
      <c r="G2" s="13"/>
      <c r="H2" s="13"/>
      <c r="J2" s="13"/>
      <c r="K2" s="13"/>
      <c r="L2" s="12"/>
      <c r="M2" s="12"/>
      <c r="N2" s="12"/>
      <c r="O2" s="12"/>
      <c r="P2" s="45"/>
      <c r="Q2" s="45"/>
      <c r="R2" s="12"/>
      <c r="S2" s="12"/>
      <c r="T2" s="12"/>
      <c r="U2" s="12"/>
      <c r="V2" s="12"/>
      <c r="Y2"/>
      <c r="Z2" s="36"/>
      <c r="AA2" s="30"/>
      <c r="AB2" s="30"/>
      <c r="AC2" s="30"/>
      <c r="AD2" s="30"/>
      <c r="AE2" s="30"/>
      <c r="AF2" s="30"/>
      <c r="AG2" s="30"/>
      <c r="AH2" s="30"/>
      <c r="AJ2" s="36"/>
    </row>
    <row r="3" spans="1:4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tr">
        <f>IF($C$2,"Vertices in parent polygon","")</f>
        <v>Vertices in parent polygon</v>
      </c>
      <c r="L3" s="16">
        <f>IF($C$2,A1,"")</f>
        <v>119</v>
      </c>
      <c r="M3" s="17" t="str">
        <f>IF($C$2,"n","")</f>
        <v>n</v>
      </c>
      <c r="N3" s="17"/>
      <c r="O3" s="17"/>
      <c r="P3" s="46"/>
      <c r="Q3" s="46"/>
      <c r="R3" s="17"/>
      <c r="S3" s="17"/>
      <c r="T3" s="17"/>
      <c r="U3" s="17"/>
      <c r="V3" s="17"/>
      <c r="Z3" s="36"/>
    </row>
    <row r="4" spans="1:4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8" t="str">
        <f>IF($C$2,"Number of jumps per set","")</f>
        <v>Number of jumps per set</v>
      </c>
      <c r="L4" s="16">
        <f>IF($C$2,C1,"")</f>
        <v>9</v>
      </c>
      <c r="M4" s="17" t="str">
        <f>IF($C$2,"k","")</f>
        <v>k</v>
      </c>
      <c r="N4" s="17"/>
      <c r="O4" s="17"/>
      <c r="P4" s="46"/>
      <c r="Q4" s="46"/>
      <c r="R4" s="17"/>
      <c r="S4" s="17"/>
      <c r="T4" s="17"/>
      <c r="U4" s="17"/>
      <c r="V4" s="17"/>
      <c r="AC4" s="32" t="s">
        <v>4</v>
      </c>
      <c r="AD4" s="29">
        <f>C1*A1</f>
        <v>1071</v>
      </c>
      <c r="AE4" s="33" t="s">
        <v>5</v>
      </c>
    </row>
    <row r="5" spans="1:4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2"/>
      <c r="M5" s="19"/>
      <c r="N5" s="19"/>
      <c r="O5" s="19"/>
      <c r="P5" s="47"/>
      <c r="Q5" s="47"/>
      <c r="R5" s="19"/>
      <c r="S5" s="19"/>
      <c r="T5" s="19"/>
      <c r="U5" s="19"/>
      <c r="V5" s="19"/>
      <c r="Z5" s="36"/>
      <c r="AA5" s="29">
        <f>MOD(VLOOKUP(C1-1,N13:P21,3),A1)</f>
        <v>111</v>
      </c>
      <c r="AB5" s="29" t="s">
        <v>7</v>
      </c>
    </row>
    <row r="6" spans="1:4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8"/>
      <c r="L6" s="20"/>
      <c r="M6" s="21"/>
      <c r="N6" s="21"/>
      <c r="O6" s="21"/>
      <c r="P6" s="46"/>
      <c r="Q6" s="46"/>
      <c r="R6" s="21"/>
      <c r="S6" s="21"/>
      <c r="T6" s="21"/>
      <c r="U6" s="21"/>
      <c r="V6" s="21"/>
      <c r="Z6" s="36"/>
      <c r="AA6" s="29">
        <f>GCD(A1,AA5)</f>
        <v>1</v>
      </c>
      <c r="AB6" s="29" t="s">
        <v>8</v>
      </c>
    </row>
    <row r="7" spans="1:42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22"/>
      <c r="M7" s="18"/>
      <c r="N7" s="18"/>
      <c r="O7" s="18"/>
      <c r="P7" s="47"/>
      <c r="Q7" s="47"/>
      <c r="R7" s="18"/>
      <c r="S7" s="18"/>
      <c r="T7" s="18"/>
      <c r="U7" s="18"/>
      <c r="V7" s="18"/>
      <c r="AA7" s="29" t="s">
        <v>6</v>
      </c>
      <c r="AE7" s="29">
        <f>AD4/AA6</f>
        <v>1071</v>
      </c>
    </row>
    <row r="8" spans="1:4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0"/>
      <c r="M8" s="21"/>
      <c r="N8" s="21"/>
      <c r="O8" s="21"/>
      <c r="P8" s="46"/>
      <c r="Q8" s="46"/>
      <c r="R8" s="21"/>
      <c r="S8" s="21"/>
      <c r="T8" s="21"/>
      <c r="U8" s="21"/>
      <c r="V8" s="21"/>
      <c r="AA8" s="32" t="s">
        <v>0</v>
      </c>
      <c r="AB8" s="29" t="s">
        <v>1</v>
      </c>
      <c r="AD8" s="32" t="s">
        <v>2</v>
      </c>
      <c r="AE8" s="32" t="s">
        <v>3</v>
      </c>
    </row>
    <row r="9" spans="1:4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"/>
      <c r="M9" s="23"/>
      <c r="N9" s="23"/>
      <c r="O9" s="42" t="s">
        <v>21</v>
      </c>
      <c r="P9" s="47"/>
      <c r="Q9" s="47"/>
      <c r="R9" s="23"/>
      <c r="S9" s="23"/>
      <c r="T9" s="23"/>
      <c r="U9" s="23"/>
      <c r="V9" s="23"/>
      <c r="Y9" s="4"/>
      <c r="AA9" s="29">
        <v>0</v>
      </c>
      <c r="AC9" s="29">
        <v>0</v>
      </c>
      <c r="AD9" s="29">
        <f>SIN(AC9*PI()/(2*$A$1))</f>
        <v>0</v>
      </c>
      <c r="AE9" s="29">
        <f>COS(AC9*PI()/(2*$A$1))</f>
        <v>1</v>
      </c>
    </row>
    <row r="10" spans="1:4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"/>
      <c r="M10" s="23"/>
      <c r="N10" s="23"/>
      <c r="O10" s="42" t="s">
        <v>22</v>
      </c>
      <c r="P10" s="47"/>
      <c r="Q10" s="47"/>
      <c r="R10" s="23"/>
      <c r="S10" s="23"/>
      <c r="T10" s="23"/>
      <c r="U10" s="23"/>
      <c r="V10" s="23"/>
      <c r="AA10" s="29">
        <v>1</v>
      </c>
      <c r="AB10" s="31">
        <f t="shared" ref="AB10:AB73" si="0">VLOOKUP(MOD(AA10-1,$C$1),$N$13:$O$21,2)</f>
        <v>59</v>
      </c>
      <c r="AC10" s="31">
        <f t="shared" ref="AC10:AC73" si="1">MOD(AC9+AB10,$A$1)</f>
        <v>59</v>
      </c>
      <c r="AD10" s="31">
        <f t="shared" ref="AD10:AD73" si="2">SIN(AC10*PI()/($A$1/2))</f>
        <v>2.6396871769836513E-2</v>
      </c>
      <c r="AE10" s="31">
        <f t="shared" ref="AE10:AE73" si="3">COS(AC10*PI()/($A$1/2))</f>
        <v>-0.99965154186884886</v>
      </c>
    </row>
    <row r="11" spans="1:4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/>
      <c r="M11" s="23" t="str">
        <f>IF($C$2,"Set jump","")</f>
        <v>Set jump</v>
      </c>
      <c r="N11" s="23"/>
      <c r="O11" s="43" t="s">
        <v>18</v>
      </c>
      <c r="P11" s="47"/>
      <c r="Q11" s="47"/>
      <c r="R11" s="23"/>
      <c r="S11" s="23"/>
      <c r="T11" s="23"/>
      <c r="U11" s="23"/>
      <c r="V11" s="23"/>
      <c r="AA11" s="29">
        <v>2</v>
      </c>
      <c r="AB11" s="29">
        <f t="shared" si="0"/>
        <v>54</v>
      </c>
      <c r="AC11" s="29">
        <f t="shared" si="1"/>
        <v>113</v>
      </c>
      <c r="AD11" s="29">
        <f t="shared" si="2"/>
        <v>-0.31152669793339149</v>
      </c>
      <c r="AE11" s="29">
        <f t="shared" si="3"/>
        <v>0.95023740006101498</v>
      </c>
    </row>
    <row r="12" spans="1:4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"/>
      <c r="M12" s="23" t="str">
        <f>IF($C$2,"values","")</f>
        <v>values</v>
      </c>
      <c r="N12" s="38"/>
      <c r="O12" s="43" t="s">
        <v>25</v>
      </c>
      <c r="P12" s="30" t="s">
        <v>15</v>
      </c>
      <c r="Q12" s="47"/>
      <c r="R12" s="23"/>
      <c r="S12" s="23"/>
      <c r="T12" s="23"/>
      <c r="U12" s="23"/>
      <c r="V12" s="23"/>
      <c r="Z12" s="14"/>
      <c r="AA12" s="29">
        <v>3</v>
      </c>
      <c r="AB12" s="29">
        <f t="shared" si="0"/>
        <v>50</v>
      </c>
      <c r="AC12" s="29">
        <f t="shared" si="1"/>
        <v>44</v>
      </c>
      <c r="AD12" s="29">
        <f t="shared" si="2"/>
        <v>0.73005203254107032</v>
      </c>
      <c r="AE12" s="29">
        <f t="shared" si="3"/>
        <v>-0.68339156402654833</v>
      </c>
    </row>
    <row r="13" spans="1:42" ht="1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IF($C$2,O13,"")</f>
        <v>59</v>
      </c>
      <c r="M13" s="14" t="str">
        <f>IF($C$2,"J1","")</f>
        <v>J1</v>
      </c>
      <c r="N13" s="37">
        <v>0</v>
      </c>
      <c r="O13" s="51">
        <v>59</v>
      </c>
      <c r="P13" s="29">
        <f>O13</f>
        <v>59</v>
      </c>
      <c r="Q13" s="14" t="s">
        <v>23</v>
      </c>
      <c r="R13" s="14"/>
      <c r="S13" s="14"/>
      <c r="T13" s="14"/>
      <c r="U13" s="14"/>
      <c r="V13" s="14"/>
      <c r="Z13" s="14"/>
      <c r="AA13" s="29">
        <v>4</v>
      </c>
      <c r="AB13" s="29">
        <f t="shared" si="0"/>
        <v>44</v>
      </c>
      <c r="AC13" s="29">
        <f t="shared" si="1"/>
        <v>88</v>
      </c>
      <c r="AD13" s="29">
        <f t="shared" si="2"/>
        <v>-0.99782280067800533</v>
      </c>
      <c r="AE13" s="29">
        <f t="shared" si="3"/>
        <v>-6.5951940434696141E-2</v>
      </c>
      <c r="AG13" s="34" t="s">
        <v>12</v>
      </c>
      <c r="AH13" s="34"/>
      <c r="AI13" s="40"/>
      <c r="AJ13" s="40"/>
      <c r="AK13" s="6"/>
      <c r="AL13" s="6"/>
    </row>
    <row r="14" spans="1:42" ht="1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f>IF($C$2,IF($C$1&gt;=2,O14,""),"")</f>
        <v>54</v>
      </c>
      <c r="M14" s="14" t="str">
        <f>IF($C$2,IF($C$1&gt;=2,"J2",""),"")</f>
        <v>J2</v>
      </c>
      <c r="N14" s="37">
        <v>1</v>
      </c>
      <c r="O14" s="51">
        <v>54</v>
      </c>
      <c r="P14" s="29">
        <f>O14+P13</f>
        <v>113</v>
      </c>
      <c r="Q14" s="31"/>
      <c r="R14" s="14"/>
      <c r="S14" s="14"/>
      <c r="T14" s="14"/>
      <c r="U14" s="14"/>
      <c r="V14" s="14"/>
      <c r="Z14" s="14"/>
      <c r="AA14" s="29">
        <v>5</v>
      </c>
      <c r="AB14" s="29">
        <f t="shared" si="0"/>
        <v>39</v>
      </c>
      <c r="AC14" s="29">
        <f t="shared" si="1"/>
        <v>8</v>
      </c>
      <c r="AD14" s="29">
        <f t="shared" si="2"/>
        <v>0.40994978912605357</v>
      </c>
      <c r="AE14" s="29">
        <f t="shared" si="3"/>
        <v>0.91210809139898774</v>
      </c>
      <c r="AG14" s="34"/>
      <c r="AH14" s="34"/>
      <c r="AI14" s="40"/>
      <c r="AJ14" s="40"/>
      <c r="AK14" s="6"/>
      <c r="AL14" s="6"/>
    </row>
    <row r="15" spans="1:42" ht="1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f>IF($C$2,IF($C$1&gt;=3,O15,""),"")</f>
        <v>50</v>
      </c>
      <c r="M15" s="14" t="str">
        <f>IF($C$2,IF($C$1&gt;=3,"J3",""),"")</f>
        <v>J3</v>
      </c>
      <c r="N15" s="37">
        <v>2</v>
      </c>
      <c r="O15" s="51">
        <v>50</v>
      </c>
      <c r="P15" s="29">
        <f t="shared" ref="P15:P21" si="4">O15+P14</f>
        <v>163</v>
      </c>
      <c r="Q15" s="31"/>
      <c r="R15" s="14"/>
      <c r="S15" s="14"/>
      <c r="T15" s="14"/>
      <c r="U15" s="14"/>
      <c r="V15" s="14"/>
      <c r="Z15" s="14"/>
      <c r="AA15" s="29">
        <v>6</v>
      </c>
      <c r="AB15" s="29">
        <f t="shared" si="0"/>
        <v>33</v>
      </c>
      <c r="AC15" s="29">
        <f t="shared" si="1"/>
        <v>41</v>
      </c>
      <c r="AD15" s="29">
        <f t="shared" si="2"/>
        <v>0.82870937083681873</v>
      </c>
      <c r="AE15" s="29">
        <f t="shared" si="3"/>
        <v>-0.55967917478430795</v>
      </c>
      <c r="AG15" s="34" t="s">
        <v>19</v>
      </c>
      <c r="AH15" s="34"/>
      <c r="AI15" s="40"/>
      <c r="AJ15" s="40"/>
      <c r="AK15" s="6"/>
      <c r="AL15" s="6"/>
    </row>
    <row r="16" spans="1:42" ht="1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>
        <f>IF($C$2,IF($C$1&gt;=4,O16,""),"")</f>
        <v>44</v>
      </c>
      <c r="M16" s="14" t="str">
        <f>IF($C$2,IF($C$1&gt;=4,"J4",""),"")</f>
        <v>J4</v>
      </c>
      <c r="N16" s="37">
        <v>3</v>
      </c>
      <c r="O16" s="51">
        <v>44</v>
      </c>
      <c r="P16" s="29">
        <f t="shared" si="4"/>
        <v>207</v>
      </c>
      <c r="Q16" s="31"/>
      <c r="R16" s="14"/>
      <c r="S16" s="14"/>
      <c r="T16" s="14"/>
      <c r="U16" s="14"/>
      <c r="V16" s="14"/>
      <c r="Z16" s="14"/>
      <c r="AA16" s="29">
        <v>7</v>
      </c>
      <c r="AB16" s="29">
        <f t="shared" si="0"/>
        <v>28</v>
      </c>
      <c r="AC16" s="29">
        <f t="shared" si="1"/>
        <v>69</v>
      </c>
      <c r="AD16" s="29">
        <f t="shared" si="2"/>
        <v>-0.48082802797435931</v>
      </c>
      <c r="AE16" s="29">
        <f t="shared" si="3"/>
        <v>-0.87681492204129874</v>
      </c>
      <c r="AG16" s="34"/>
      <c r="AH16" s="34"/>
      <c r="AI16" s="40"/>
      <c r="AJ16" s="40"/>
      <c r="AK16" s="6"/>
      <c r="AL16" s="6"/>
      <c r="AM16" s="5"/>
      <c r="AN16" s="5"/>
      <c r="AO16" s="5"/>
      <c r="AP16" s="5"/>
    </row>
    <row r="17" spans="1:42" ht="1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IF($C$2,IF($C$1&gt;=5,O17,""),"")</f>
        <v>39</v>
      </c>
      <c r="M17" s="14" t="str">
        <f>IF($C$2,IF($C$1&gt;=5,"J5",""),"")</f>
        <v>J5</v>
      </c>
      <c r="N17" s="37">
        <v>4</v>
      </c>
      <c r="O17" s="51">
        <v>39</v>
      </c>
      <c r="P17" s="29">
        <f t="shared" si="4"/>
        <v>246</v>
      </c>
      <c r="Q17" s="31"/>
      <c r="R17" s="14"/>
      <c r="S17" s="14"/>
      <c r="T17" s="14"/>
      <c r="U17" s="14"/>
      <c r="V17" s="14"/>
      <c r="Z17" s="14"/>
      <c r="AA17" s="29">
        <v>8</v>
      </c>
      <c r="AB17" s="29">
        <f t="shared" si="0"/>
        <v>23</v>
      </c>
      <c r="AC17" s="29">
        <f t="shared" si="1"/>
        <v>92</v>
      </c>
      <c r="AD17" s="29">
        <f t="shared" si="2"/>
        <v>-0.98947703672461951</v>
      </c>
      <c r="AE17" s="29">
        <f t="shared" si="3"/>
        <v>0.14468999203354002</v>
      </c>
      <c r="AG17" s="34"/>
      <c r="AH17" s="34"/>
      <c r="AI17" s="40"/>
      <c r="AJ17" s="40"/>
      <c r="AK17" s="6"/>
      <c r="AL17" s="6"/>
      <c r="AM17" s="5"/>
      <c r="AN17" s="5"/>
      <c r="AO17" s="5"/>
      <c r="AP17" s="5"/>
    </row>
    <row r="18" spans="1:42" ht="1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>
        <f>IF($C$2,IF($C$1&gt;=6,O18,""),"")</f>
        <v>33</v>
      </c>
      <c r="M18" s="14" t="str">
        <f>IF($C$2,IF($C$1&gt;=6,"J6",""),"")</f>
        <v>J6</v>
      </c>
      <c r="N18" s="37">
        <v>5</v>
      </c>
      <c r="O18" s="51">
        <v>33</v>
      </c>
      <c r="P18" s="29">
        <f t="shared" si="4"/>
        <v>279</v>
      </c>
      <c r="Q18" s="31"/>
      <c r="R18" s="14"/>
      <c r="S18" s="14"/>
      <c r="T18" s="14"/>
      <c r="U18" s="14"/>
      <c r="V18" s="14"/>
      <c r="Z18" s="14"/>
      <c r="AA18" s="29">
        <v>9</v>
      </c>
      <c r="AB18" s="29">
        <f t="shared" si="0"/>
        <v>19</v>
      </c>
      <c r="AC18" s="29">
        <f t="shared" si="1"/>
        <v>111</v>
      </c>
      <c r="AD18" s="29">
        <f t="shared" si="2"/>
        <v>-0.40994978912605373</v>
      </c>
      <c r="AE18" s="29">
        <f t="shared" si="3"/>
        <v>0.91210809139898774</v>
      </c>
      <c r="AG18" s="29" t="s">
        <v>16</v>
      </c>
      <c r="AH18" s="29" t="s">
        <v>20</v>
      </c>
    </row>
    <row r="19" spans="1:42" ht="1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f>IF($C$2,IF($C$1&gt;=7,O19,""),"")</f>
        <v>28</v>
      </c>
      <c r="M19" s="14" t="str">
        <f>IF($C$2,IF($C$1&gt;=7,"J7",""),"")</f>
        <v>J7</v>
      </c>
      <c r="N19" s="37">
        <v>6</v>
      </c>
      <c r="O19" s="51">
        <v>28</v>
      </c>
      <c r="P19" s="29">
        <f t="shared" si="4"/>
        <v>307</v>
      </c>
      <c r="Q19" s="31"/>
      <c r="R19" s="14"/>
      <c r="S19" s="14"/>
      <c r="T19" s="14"/>
      <c r="U19" s="14"/>
      <c r="V19" s="14"/>
      <c r="Z19" s="14"/>
      <c r="AA19" s="29">
        <v>10</v>
      </c>
      <c r="AB19" s="29">
        <f t="shared" si="0"/>
        <v>59</v>
      </c>
      <c r="AC19" s="29">
        <f t="shared" si="1"/>
        <v>51</v>
      </c>
      <c r="AD19" s="29">
        <f t="shared" si="2"/>
        <v>0.43388373911755823</v>
      </c>
      <c r="AE19" s="29">
        <f t="shared" si="3"/>
        <v>-0.90096886790241903</v>
      </c>
      <c r="AG19" s="34" t="s">
        <v>13</v>
      </c>
      <c r="AH19" s="34"/>
      <c r="AI19" s="40"/>
      <c r="AJ19" s="40"/>
      <c r="AK19" s="6"/>
      <c r="AL19" s="6"/>
      <c r="AM19" s="6"/>
      <c r="AN19" s="6"/>
      <c r="AO19" s="6"/>
      <c r="AP19" s="6"/>
    </row>
    <row r="20" spans="1:42" ht="1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f>IF($C$2,IF($C$1&gt;=8,O20,""),"")</f>
        <v>23</v>
      </c>
      <c r="M20" s="14" t="str">
        <f>IF($C$2,IF($C$1&gt;=8,"J8",""),"")</f>
        <v>J8</v>
      </c>
      <c r="N20" s="37">
        <v>7</v>
      </c>
      <c r="O20" s="51">
        <v>23</v>
      </c>
      <c r="P20" s="29">
        <f t="shared" si="4"/>
        <v>330</v>
      </c>
      <c r="Q20" s="31"/>
      <c r="R20" s="14"/>
      <c r="S20" s="14"/>
      <c r="T20" s="14"/>
      <c r="U20" s="14"/>
      <c r="V20" s="14"/>
      <c r="Z20" s="14"/>
      <c r="AA20" s="29">
        <v>11</v>
      </c>
      <c r="AB20" s="29">
        <f t="shared" si="0"/>
        <v>54</v>
      </c>
      <c r="AC20" s="29">
        <f t="shared" si="1"/>
        <v>105</v>
      </c>
      <c r="AD20" s="29">
        <f t="shared" si="2"/>
        <v>-0.6736956436465571</v>
      </c>
      <c r="AE20" s="29">
        <f t="shared" si="3"/>
        <v>0.7390089172206592</v>
      </c>
      <c r="AG20" s="34"/>
      <c r="AH20" s="34"/>
      <c r="AI20" s="40"/>
      <c r="AJ20" s="40"/>
      <c r="AK20" s="6"/>
      <c r="AL20" s="6"/>
      <c r="AM20" s="6"/>
      <c r="AN20" s="6"/>
      <c r="AO20" s="6"/>
      <c r="AP20" s="6"/>
    </row>
    <row r="21" spans="1:42" ht="1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f>IF($C$2,IF($C$1&gt;=9,O21,""),"")</f>
        <v>19</v>
      </c>
      <c r="M21" s="14" t="str">
        <f>IF($C$2,IF($C$1&gt;=9,"J9",""),"")</f>
        <v>J9</v>
      </c>
      <c r="N21" s="37">
        <v>8</v>
      </c>
      <c r="O21" s="51">
        <v>19</v>
      </c>
      <c r="P21" s="29">
        <f t="shared" si="4"/>
        <v>349</v>
      </c>
      <c r="Q21" s="31"/>
      <c r="R21" s="14"/>
      <c r="S21" s="14"/>
      <c r="T21" s="14"/>
      <c r="U21" s="14"/>
      <c r="V21" s="14"/>
      <c r="Z21" s="14"/>
      <c r="AA21" s="29">
        <v>12</v>
      </c>
      <c r="AB21" s="29">
        <f t="shared" si="0"/>
        <v>50</v>
      </c>
      <c r="AC21" s="29">
        <f t="shared" si="1"/>
        <v>36</v>
      </c>
      <c r="AD21" s="29">
        <f t="shared" si="2"/>
        <v>0.94604259358619469</v>
      </c>
      <c r="AE21" s="29">
        <f t="shared" si="3"/>
        <v>-0.32404229835116583</v>
      </c>
      <c r="AG21" s="34"/>
      <c r="AH21" s="34"/>
      <c r="AI21" s="40"/>
      <c r="AJ21" s="40"/>
      <c r="AK21" s="6"/>
      <c r="AL21" s="6"/>
    </row>
    <row r="22" spans="1:4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"/>
      <c r="M22" s="18" t="str">
        <f>IF($C$2,"Lines in","")</f>
        <v>Lines in</v>
      </c>
      <c r="N22" s="18"/>
      <c r="O22" s="18"/>
      <c r="P22" s="47"/>
      <c r="Q22" s="47"/>
      <c r="R22" s="18"/>
      <c r="S22" s="18"/>
      <c r="T22" s="18"/>
      <c r="U22" s="18"/>
      <c r="V22" s="18"/>
      <c r="Z22" s="14"/>
      <c r="AA22" s="29">
        <v>13</v>
      </c>
      <c r="AB22" s="29">
        <f t="shared" si="0"/>
        <v>44</v>
      </c>
      <c r="AC22" s="29">
        <f t="shared" si="1"/>
        <v>80</v>
      </c>
      <c r="AD22" s="29">
        <f t="shared" si="2"/>
        <v>-0.88308526620715078</v>
      </c>
      <c r="AE22" s="29">
        <f t="shared" si="3"/>
        <v>-0.46921254523706601</v>
      </c>
      <c r="AG22" s="29" t="s">
        <v>17</v>
      </c>
      <c r="AH22" s="29" t="s">
        <v>14</v>
      </c>
    </row>
    <row r="23" spans="1:4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8" t="str">
        <f>IF($C$2,"Image, L","")</f>
        <v>Image, L</v>
      </c>
      <c r="N23" s="18"/>
      <c r="O23" s="18"/>
      <c r="P23" s="47"/>
      <c r="Q23" s="47"/>
      <c r="R23" s="18"/>
      <c r="S23" s="18"/>
      <c r="T23" s="18"/>
      <c r="U23" s="18"/>
      <c r="V23" s="18"/>
      <c r="Z23" s="14"/>
      <c r="AA23" s="29">
        <v>14</v>
      </c>
      <c r="AB23" s="29">
        <f t="shared" si="0"/>
        <v>39</v>
      </c>
      <c r="AC23" s="29">
        <f t="shared" si="1"/>
        <v>0</v>
      </c>
      <c r="AD23" s="29">
        <f t="shared" si="2"/>
        <v>0</v>
      </c>
      <c r="AE23" s="29">
        <f t="shared" si="3"/>
        <v>1</v>
      </c>
    </row>
    <row r="24" spans="1:4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8" t="str">
        <f>IF($C$2,"L =","")</f>
        <v>L =</v>
      </c>
      <c r="L24" s="54">
        <f>IF($C$2,AE7,"")</f>
        <v>1071</v>
      </c>
      <c r="M24" s="54"/>
      <c r="N24" s="27"/>
      <c r="O24" s="27"/>
      <c r="P24" s="48"/>
      <c r="Q24" s="48"/>
      <c r="R24" s="27"/>
      <c r="S24" s="27"/>
      <c r="T24" s="27"/>
      <c r="U24" s="27"/>
      <c r="V24" s="27"/>
      <c r="Z24" s="14"/>
      <c r="AA24" s="29">
        <v>15</v>
      </c>
      <c r="AB24" s="29">
        <f t="shared" si="0"/>
        <v>33</v>
      </c>
      <c r="AC24" s="29">
        <f t="shared" si="1"/>
        <v>33</v>
      </c>
      <c r="AD24" s="29">
        <f t="shared" si="2"/>
        <v>0.98531288223949742</v>
      </c>
      <c r="AE24" s="29">
        <f t="shared" si="3"/>
        <v>-0.17075867208693757</v>
      </c>
    </row>
    <row r="25" spans="1:4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 t="str">
        <f>IF($C$2,"L is based on","")</f>
        <v>L is based on</v>
      </c>
      <c r="N25" s="18"/>
      <c r="O25" s="18"/>
      <c r="P25" s="47"/>
      <c r="Q25" s="47"/>
      <c r="R25" s="18"/>
      <c r="S25" s="18"/>
      <c r="T25" s="18"/>
      <c r="U25" s="18"/>
      <c r="V25" s="18"/>
      <c r="Z25" s="14"/>
      <c r="AA25" s="29">
        <v>16</v>
      </c>
      <c r="AB25" s="29">
        <f t="shared" si="0"/>
        <v>28</v>
      </c>
      <c r="AC25" s="29">
        <f t="shared" si="1"/>
        <v>61</v>
      </c>
      <c r="AD25" s="29">
        <f t="shared" si="2"/>
        <v>-7.9117042493424564E-2</v>
      </c>
      <c r="AE25" s="29">
        <f t="shared" si="3"/>
        <v>-0.99686533372722597</v>
      </c>
    </row>
    <row r="26" spans="1:4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8" t="str">
        <f>IF($C$2,"nk =","")</f>
        <v>nk =</v>
      </c>
      <c r="L26" s="54">
        <f>IF($C$2,AD4,"")</f>
        <v>1071</v>
      </c>
      <c r="M26" s="54"/>
      <c r="N26" s="27"/>
      <c r="O26" s="27"/>
      <c r="P26" s="48"/>
      <c r="Q26" s="48"/>
      <c r="R26" s="27"/>
      <c r="S26" s="27"/>
      <c r="T26" s="27"/>
      <c r="U26" s="27"/>
      <c r="V26" s="27"/>
      <c r="Z26" s="14"/>
      <c r="AA26" s="29">
        <v>17</v>
      </c>
      <c r="AB26" s="29">
        <f t="shared" si="0"/>
        <v>23</v>
      </c>
      <c r="AC26" s="29">
        <f t="shared" si="1"/>
        <v>84</v>
      </c>
      <c r="AD26" s="29">
        <f t="shared" si="2"/>
        <v>-0.96182564317281904</v>
      </c>
      <c r="AE26" s="29">
        <f t="shared" si="3"/>
        <v>-0.27366299007208311</v>
      </c>
    </row>
    <row r="27" spans="1:4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8"/>
      <c r="L27" s="2"/>
      <c r="M27" s="18" t="str">
        <f>IF($C$2,"possible lines.","")</f>
        <v>possible lines.</v>
      </c>
      <c r="N27" s="18"/>
      <c r="O27" s="18"/>
      <c r="P27" s="47"/>
      <c r="Q27" s="47"/>
      <c r="R27" s="18"/>
      <c r="S27" s="18"/>
      <c r="T27" s="18"/>
      <c r="U27" s="18"/>
      <c r="V27" s="18"/>
      <c r="Z27" s="14"/>
      <c r="AA27" s="29">
        <v>18</v>
      </c>
      <c r="AB27" s="29">
        <f t="shared" si="0"/>
        <v>19</v>
      </c>
      <c r="AC27" s="29">
        <f t="shared" si="1"/>
        <v>103</v>
      </c>
      <c r="AD27" s="29">
        <f t="shared" si="2"/>
        <v>-0.74783703945836455</v>
      </c>
      <c r="AE27" s="29">
        <f t="shared" si="3"/>
        <v>0.66388234079100839</v>
      </c>
    </row>
    <row r="28" spans="1:4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8" t="str">
        <f>IF($C$2,"If E is the sum","")</f>
        <v>If E is the sum</v>
      </c>
      <c r="N28" s="18"/>
      <c r="O28" s="18"/>
      <c r="P28" s="47"/>
      <c r="Q28" s="47"/>
      <c r="R28" s="18"/>
      <c r="S28" s="18"/>
      <c r="T28" s="18"/>
      <c r="U28" s="18"/>
      <c r="V28" s="18"/>
      <c r="Z28" s="14"/>
      <c r="AA28" s="29">
        <v>19</v>
      </c>
      <c r="AB28" s="29">
        <f t="shared" si="0"/>
        <v>59</v>
      </c>
      <c r="AC28" s="29">
        <f t="shared" si="1"/>
        <v>43</v>
      </c>
      <c r="AD28" s="29">
        <f t="shared" si="2"/>
        <v>0.76510086658130816</v>
      </c>
      <c r="AE28" s="29">
        <f t="shared" si="3"/>
        <v>-0.64391044715591561</v>
      </c>
    </row>
    <row r="29" spans="1:4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8" t="str">
        <f>IF($C$2,"of 1 set of jumps","")</f>
        <v>of 1 set of jumps</v>
      </c>
      <c r="N29" s="18"/>
      <c r="O29" s="18"/>
      <c r="P29" s="47"/>
      <c r="Q29" s="47"/>
      <c r="R29" s="18"/>
      <c r="S29" s="18"/>
      <c r="T29" s="18"/>
      <c r="U29" s="18"/>
      <c r="V29" s="18"/>
      <c r="Z29" s="14"/>
      <c r="AA29" s="29">
        <v>20</v>
      </c>
      <c r="AB29" s="29">
        <f t="shared" si="0"/>
        <v>54</v>
      </c>
      <c r="AC29" s="29">
        <f t="shared" si="1"/>
        <v>97</v>
      </c>
      <c r="AD29" s="29">
        <f t="shared" si="2"/>
        <v>-0.91743979748715654</v>
      </c>
      <c r="AE29" s="29">
        <f t="shared" si="3"/>
        <v>0.39787462596492024</v>
      </c>
    </row>
    <row r="30" spans="1:4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 t="str">
        <f>IF($C$2,"E = Σ Ji from 1 to k.","")</f>
        <v>E = Σ Ji from 1 to k.</v>
      </c>
      <c r="N30" s="18"/>
      <c r="O30" s="18"/>
      <c r="P30" s="47"/>
      <c r="Q30" s="47"/>
      <c r="R30" s="18"/>
      <c r="S30" s="18"/>
      <c r="T30" s="18"/>
      <c r="U30" s="18"/>
      <c r="V30" s="18"/>
      <c r="Z30" s="14"/>
      <c r="AA30" s="29">
        <v>21</v>
      </c>
      <c r="AB30" s="29">
        <f t="shared" si="0"/>
        <v>50</v>
      </c>
      <c r="AC30" s="29">
        <f t="shared" si="1"/>
        <v>28</v>
      </c>
      <c r="AD30" s="29">
        <f t="shared" si="2"/>
        <v>0.99573417629503447</v>
      </c>
      <c r="AE30" s="29">
        <f t="shared" si="3"/>
        <v>9.2268359463302016E-2</v>
      </c>
      <c r="AH30" s="35"/>
      <c r="AI30" s="41"/>
      <c r="AJ30" s="41"/>
      <c r="AK30" s="1"/>
      <c r="AL30" s="1"/>
      <c r="AM30" s="1"/>
      <c r="AN30" s="1"/>
    </row>
    <row r="31" spans="1:4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8" t="str">
        <f>IF($C$2,"Location of vertex","")</f>
        <v>Location of vertex</v>
      </c>
      <c r="N31" s="18"/>
      <c r="O31" s="18"/>
      <c r="P31" s="47"/>
      <c r="Q31" s="47"/>
      <c r="R31" s="18"/>
      <c r="S31" s="18"/>
      <c r="T31" s="18"/>
      <c r="U31" s="18"/>
      <c r="V31" s="18"/>
      <c r="Z31" s="14"/>
      <c r="AA31" s="29">
        <v>22</v>
      </c>
      <c r="AB31" s="29">
        <f t="shared" si="0"/>
        <v>44</v>
      </c>
      <c r="AC31" s="29">
        <f t="shared" si="1"/>
        <v>72</v>
      </c>
      <c r="AD31" s="29">
        <f t="shared" si="2"/>
        <v>-0.61311563272753689</v>
      </c>
      <c r="AE31" s="29">
        <f t="shared" si="3"/>
        <v>-0.78999317775858802</v>
      </c>
      <c r="AI31" s="39"/>
    </row>
    <row r="32" spans="1:4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8" t="str">
        <f>IF($C$2,"is MOD(E, n)=","")</f>
        <v>is MOD(E, n)=</v>
      </c>
      <c r="L32" s="24">
        <f>IF($C$2,AA5,"")</f>
        <v>111</v>
      </c>
      <c r="M32" s="25" t="str">
        <f>IF($C$2,"= r","")</f>
        <v>= r</v>
      </c>
      <c r="N32" s="25"/>
      <c r="O32" s="25"/>
      <c r="P32" s="49"/>
      <c r="Q32" s="49"/>
      <c r="R32" s="25"/>
      <c r="S32" s="25"/>
      <c r="T32" s="25"/>
      <c r="U32" s="25"/>
      <c r="V32" s="25"/>
      <c r="Z32" s="14"/>
      <c r="AA32" s="29">
        <v>23</v>
      </c>
      <c r="AB32" s="29">
        <f t="shared" si="0"/>
        <v>39</v>
      </c>
      <c r="AC32" s="29">
        <f t="shared" si="1"/>
        <v>111</v>
      </c>
      <c r="AD32" s="29">
        <f t="shared" si="2"/>
        <v>-0.40994978912605373</v>
      </c>
      <c r="AE32" s="29">
        <f t="shared" si="3"/>
        <v>0.91210809139898774</v>
      </c>
      <c r="AI32" s="39"/>
    </row>
    <row r="33" spans="1:3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 t="str">
        <f>IF($C$2,"Greatest Common Divisor","")</f>
        <v>Greatest Common Divisor</v>
      </c>
      <c r="N33" s="18"/>
      <c r="O33" s="18"/>
      <c r="P33" s="47"/>
      <c r="Q33" s="47"/>
      <c r="R33" s="18"/>
      <c r="S33" s="18"/>
      <c r="T33" s="18"/>
      <c r="U33" s="18"/>
      <c r="V33" s="18"/>
      <c r="Z33" s="14"/>
      <c r="AA33" s="29">
        <v>24</v>
      </c>
      <c r="AB33" s="29">
        <f t="shared" si="0"/>
        <v>33</v>
      </c>
      <c r="AC33" s="29">
        <f t="shared" si="1"/>
        <v>25</v>
      </c>
      <c r="AD33" s="29">
        <f t="shared" si="2"/>
        <v>0.9687143340637886</v>
      </c>
      <c r="AE33" s="29">
        <f t="shared" si="3"/>
        <v>0.24817844181022372</v>
      </c>
      <c r="AI33" s="39"/>
    </row>
    <row r="34" spans="1:3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8" t="str">
        <f>IF($C$2,"of r and n, GCD(r,n) =","")</f>
        <v>of r and n, GCD(r,n) =</v>
      </c>
      <c r="L34" s="24">
        <f>IF($C$2,AA6,"")</f>
        <v>1</v>
      </c>
      <c r="M34" s="2" t="str">
        <f>IF($C$2,"D","")</f>
        <v>D</v>
      </c>
      <c r="N34" s="2"/>
      <c r="O34" s="2"/>
      <c r="P34" s="31"/>
      <c r="Q34" s="31"/>
      <c r="R34" s="2"/>
      <c r="S34" s="2"/>
      <c r="T34" s="2"/>
      <c r="U34" s="2"/>
      <c r="V34" s="2"/>
      <c r="Z34" s="14"/>
      <c r="AA34" s="29">
        <v>25</v>
      </c>
      <c r="AB34" s="29">
        <f t="shared" si="0"/>
        <v>28</v>
      </c>
      <c r="AC34" s="29">
        <f t="shared" si="1"/>
        <v>53</v>
      </c>
      <c r="AD34" s="29">
        <f t="shared" si="2"/>
        <v>0.33650143872273913</v>
      </c>
      <c r="AE34" s="29">
        <f t="shared" si="3"/>
        <v>-0.94168295181421158</v>
      </c>
      <c r="AI34" s="39"/>
    </row>
    <row r="35" spans="1:3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8" t="str">
        <f>IF($C$2,"L is calculated as L = nk/D.","")</f>
        <v>L is calculated as L = nk/D.</v>
      </c>
      <c r="N35" s="18"/>
      <c r="O35" s="18"/>
      <c r="P35" s="47"/>
      <c r="Q35" s="47"/>
      <c r="R35" s="18"/>
      <c r="S35" s="18"/>
      <c r="T35" s="18"/>
      <c r="U35" s="18"/>
      <c r="V35" s="18"/>
      <c r="Z35" s="14"/>
      <c r="AA35" s="29">
        <v>26</v>
      </c>
      <c r="AB35" s="29">
        <f t="shared" si="0"/>
        <v>23</v>
      </c>
      <c r="AC35" s="29">
        <f t="shared" si="1"/>
        <v>76</v>
      </c>
      <c r="AD35" s="29">
        <f t="shared" si="2"/>
        <v>-0.76510086658130805</v>
      </c>
      <c r="AE35" s="29">
        <f t="shared" si="3"/>
        <v>-0.64391044715591583</v>
      </c>
    </row>
    <row r="36" spans="1:3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8" t="str">
        <f>IF($C$2,"Percentage of possible lines used is:","")</f>
        <v>Percentage of possible lines used is:</v>
      </c>
      <c r="L36" s="53">
        <f>IF($C$2,AE7/AD4,"")</f>
        <v>1</v>
      </c>
      <c r="M36" s="53"/>
      <c r="N36" s="26"/>
      <c r="O36" s="26"/>
      <c r="P36" s="50"/>
      <c r="Q36" s="50"/>
      <c r="R36" s="26"/>
      <c r="S36" s="26"/>
      <c r="T36" s="26"/>
      <c r="U36" s="26"/>
      <c r="V36" s="26"/>
      <c r="Z36" s="14"/>
      <c r="AA36" s="29">
        <v>27</v>
      </c>
      <c r="AB36" s="29">
        <f t="shared" si="0"/>
        <v>19</v>
      </c>
      <c r="AC36" s="29">
        <f t="shared" si="1"/>
        <v>95</v>
      </c>
      <c r="AD36" s="29">
        <f t="shared" si="2"/>
        <v>-0.95426664034962305</v>
      </c>
      <c r="AE36" s="29">
        <f t="shared" si="3"/>
        <v>0.29895681814577035</v>
      </c>
    </row>
    <row r="37" spans="1:3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1"/>
      <c r="Q37" s="31"/>
      <c r="R37" s="14"/>
      <c r="S37" s="14"/>
      <c r="T37" s="14"/>
      <c r="U37" s="14"/>
      <c r="V37" s="14"/>
      <c r="Z37" s="14"/>
      <c r="AA37" s="29">
        <v>28</v>
      </c>
      <c r="AB37" s="29">
        <f t="shared" si="0"/>
        <v>59</v>
      </c>
      <c r="AC37" s="29">
        <f t="shared" si="1"/>
        <v>35</v>
      </c>
      <c r="AD37" s="29">
        <f t="shared" si="2"/>
        <v>0.96182564317281916</v>
      </c>
      <c r="AE37" s="29">
        <f t="shared" si="3"/>
        <v>-0.27366299007208267</v>
      </c>
    </row>
    <row r="38" spans="1:35" x14ac:dyDescent="0.25">
      <c r="Z38" s="14"/>
      <c r="AA38" s="29">
        <v>29</v>
      </c>
      <c r="AB38" s="29">
        <f t="shared" si="0"/>
        <v>54</v>
      </c>
      <c r="AC38" s="29">
        <f t="shared" si="1"/>
        <v>89</v>
      </c>
      <c r="AD38" s="29">
        <f t="shared" si="2"/>
        <v>-0.99991288167241066</v>
      </c>
      <c r="AE38" s="29">
        <f t="shared" si="3"/>
        <v>-1.3199585810758641E-2</v>
      </c>
    </row>
    <row r="39" spans="1:35" x14ac:dyDescent="0.25">
      <c r="Z39" s="14"/>
      <c r="AA39" s="29">
        <v>30</v>
      </c>
      <c r="AB39" s="29">
        <f t="shared" si="0"/>
        <v>50</v>
      </c>
      <c r="AC39" s="29">
        <f t="shared" si="1"/>
        <v>20</v>
      </c>
      <c r="AD39" s="29">
        <f t="shared" si="2"/>
        <v>0.87039180457621956</v>
      </c>
      <c r="AE39" s="29">
        <f t="shared" si="3"/>
        <v>0.49235973284434209</v>
      </c>
    </row>
    <row r="40" spans="1:35" x14ac:dyDescent="0.25">
      <c r="Z40" s="14"/>
      <c r="AA40" s="29">
        <v>31</v>
      </c>
      <c r="AB40" s="29">
        <f t="shared" si="0"/>
        <v>44</v>
      </c>
      <c r="AC40" s="29">
        <f t="shared" si="1"/>
        <v>64</v>
      </c>
      <c r="AD40" s="29">
        <f t="shared" si="2"/>
        <v>-0.23537019294084238</v>
      </c>
      <c r="AE40" s="29">
        <f t="shared" si="3"/>
        <v>-0.97190579393014764</v>
      </c>
    </row>
    <row r="41" spans="1:35" x14ac:dyDescent="0.25">
      <c r="Z41" s="14"/>
      <c r="AA41" s="29">
        <v>32</v>
      </c>
      <c r="AB41" s="29">
        <f t="shared" si="0"/>
        <v>39</v>
      </c>
      <c r="AC41" s="29">
        <f t="shared" si="1"/>
        <v>103</v>
      </c>
      <c r="AD41" s="29">
        <f t="shared" si="2"/>
        <v>-0.74783703945836455</v>
      </c>
      <c r="AE41" s="29">
        <f t="shared" si="3"/>
        <v>0.66388234079100839</v>
      </c>
    </row>
    <row r="42" spans="1:35" x14ac:dyDescent="0.25">
      <c r="Z42" s="14"/>
      <c r="AA42" s="29">
        <v>33</v>
      </c>
      <c r="AB42" s="29">
        <f t="shared" si="0"/>
        <v>33</v>
      </c>
      <c r="AC42" s="29">
        <f t="shared" si="1"/>
        <v>17</v>
      </c>
      <c r="AD42" s="29">
        <f t="shared" si="2"/>
        <v>0.7818314824680298</v>
      </c>
      <c r="AE42" s="29">
        <f t="shared" si="3"/>
        <v>0.62348980185873348</v>
      </c>
    </row>
    <row r="43" spans="1:35" x14ac:dyDescent="0.25">
      <c r="Z43" s="14"/>
      <c r="AA43" s="29">
        <v>34</v>
      </c>
      <c r="AB43" s="29">
        <f t="shared" si="0"/>
        <v>28</v>
      </c>
      <c r="AC43" s="29">
        <f t="shared" si="1"/>
        <v>45</v>
      </c>
      <c r="AD43" s="29">
        <f t="shared" si="2"/>
        <v>0.69296841254624664</v>
      </c>
      <c r="AE43" s="29">
        <f t="shared" si="3"/>
        <v>-0.72096794603722492</v>
      </c>
    </row>
    <row r="44" spans="1:35" x14ac:dyDescent="0.25">
      <c r="Z44" s="14"/>
      <c r="AA44" s="29">
        <v>35</v>
      </c>
      <c r="AB44" s="29">
        <f t="shared" si="0"/>
        <v>23</v>
      </c>
      <c r="AC44" s="29">
        <f t="shared" si="1"/>
        <v>68</v>
      </c>
      <c r="AD44" s="29">
        <f t="shared" si="2"/>
        <v>-0.4338837391175584</v>
      </c>
      <c r="AE44" s="29">
        <f t="shared" si="3"/>
        <v>-0.90096886790241903</v>
      </c>
    </row>
    <row r="45" spans="1:35" x14ac:dyDescent="0.25">
      <c r="Z45" s="14"/>
      <c r="AA45" s="29">
        <v>36</v>
      </c>
      <c r="AB45" s="29">
        <f t="shared" si="0"/>
        <v>19</v>
      </c>
      <c r="AC45" s="29">
        <f t="shared" si="1"/>
        <v>87</v>
      </c>
      <c r="AD45" s="29">
        <f t="shared" si="2"/>
        <v>-0.99295160857167331</v>
      </c>
      <c r="AE45" s="29">
        <f t="shared" si="3"/>
        <v>-0.11852047517170351</v>
      </c>
    </row>
    <row r="46" spans="1:35" x14ac:dyDescent="0.25">
      <c r="Z46" s="14"/>
      <c r="AA46" s="29">
        <v>37</v>
      </c>
      <c r="AB46" s="29">
        <f t="shared" si="0"/>
        <v>59</v>
      </c>
      <c r="AC46" s="29">
        <f t="shared" si="1"/>
        <v>27</v>
      </c>
      <c r="AD46" s="29">
        <f t="shared" si="2"/>
        <v>0.98947703672461951</v>
      </c>
      <c r="AE46" s="29">
        <f t="shared" si="3"/>
        <v>0.14468999203354049</v>
      </c>
    </row>
    <row r="47" spans="1:35" x14ac:dyDescent="0.25">
      <c r="Z47" s="14"/>
      <c r="AA47" s="29">
        <v>38</v>
      </c>
      <c r="AB47" s="29">
        <f t="shared" si="0"/>
        <v>54</v>
      </c>
      <c r="AC47" s="29">
        <f t="shared" si="1"/>
        <v>81</v>
      </c>
      <c r="AD47" s="29">
        <f t="shared" si="2"/>
        <v>-0.90661746264781229</v>
      </c>
      <c r="AE47" s="29">
        <f t="shared" si="3"/>
        <v>-0.42195352400713826</v>
      </c>
    </row>
    <row r="48" spans="1:35" x14ac:dyDescent="0.25">
      <c r="Z48" s="14"/>
      <c r="AA48" s="29">
        <v>39</v>
      </c>
      <c r="AB48" s="29">
        <f t="shared" si="0"/>
        <v>50</v>
      </c>
      <c r="AC48" s="29">
        <f t="shared" si="1"/>
        <v>12</v>
      </c>
      <c r="AD48" s="29">
        <f t="shared" si="2"/>
        <v>0.59204863898763826</v>
      </c>
      <c r="AE48" s="29">
        <f t="shared" si="3"/>
        <v>0.80590223294943486</v>
      </c>
    </row>
    <row r="49" spans="26:31" x14ac:dyDescent="0.25">
      <c r="Z49" s="14"/>
      <c r="AA49" s="29">
        <v>40</v>
      </c>
      <c r="AB49" s="29">
        <f t="shared" si="0"/>
        <v>44</v>
      </c>
      <c r="AC49" s="29">
        <f t="shared" si="1"/>
        <v>56</v>
      </c>
      <c r="AD49" s="29">
        <f t="shared" si="2"/>
        <v>0.18374951781657037</v>
      </c>
      <c r="AE49" s="29">
        <f t="shared" si="3"/>
        <v>-0.98297309968390179</v>
      </c>
    </row>
    <row r="50" spans="26:31" x14ac:dyDescent="0.25">
      <c r="Z50" s="14"/>
      <c r="AA50" s="29">
        <v>41</v>
      </c>
      <c r="AB50" s="29">
        <f t="shared" si="0"/>
        <v>39</v>
      </c>
      <c r="AC50" s="29">
        <f t="shared" si="1"/>
        <v>95</v>
      </c>
      <c r="AD50" s="29">
        <f t="shared" si="2"/>
        <v>-0.95426664034962305</v>
      </c>
      <c r="AE50" s="29">
        <f t="shared" si="3"/>
        <v>0.29895681814577035</v>
      </c>
    </row>
    <row r="51" spans="26:31" x14ac:dyDescent="0.25">
      <c r="Z51" s="14"/>
      <c r="AA51" s="29">
        <v>42</v>
      </c>
      <c r="AB51" s="29">
        <f t="shared" si="0"/>
        <v>33</v>
      </c>
      <c r="AC51" s="29">
        <f t="shared" si="1"/>
        <v>9</v>
      </c>
      <c r="AD51" s="29">
        <f t="shared" si="2"/>
        <v>0.45751530847532307</v>
      </c>
      <c r="AE51" s="29">
        <f t="shared" si="3"/>
        <v>0.88920174454998113</v>
      </c>
    </row>
    <row r="52" spans="26:31" x14ac:dyDescent="0.25">
      <c r="Z52" s="14"/>
      <c r="AA52" s="29">
        <v>43</v>
      </c>
      <c r="AB52" s="29">
        <f t="shared" si="0"/>
        <v>28</v>
      </c>
      <c r="AC52" s="29">
        <f t="shared" si="1"/>
        <v>37</v>
      </c>
      <c r="AD52" s="29">
        <f t="shared" si="2"/>
        <v>0.92762275361194779</v>
      </c>
      <c r="AE52" s="29">
        <f t="shared" si="3"/>
        <v>-0.37351844262551159</v>
      </c>
    </row>
    <row r="53" spans="26:31" x14ac:dyDescent="0.25">
      <c r="Z53" s="14"/>
      <c r="AA53" s="29">
        <v>44</v>
      </c>
      <c r="AB53" s="29">
        <f t="shared" si="0"/>
        <v>23</v>
      </c>
      <c r="AC53" s="29">
        <f t="shared" si="1"/>
        <v>60</v>
      </c>
      <c r="AD53" s="29">
        <f t="shared" si="2"/>
        <v>-2.6396871769835826E-2</v>
      </c>
      <c r="AE53" s="29">
        <f t="shared" si="3"/>
        <v>-0.99965154186884886</v>
      </c>
    </row>
    <row r="54" spans="26:31" x14ac:dyDescent="0.25">
      <c r="Z54" s="14"/>
      <c r="AA54" s="29">
        <v>45</v>
      </c>
      <c r="AB54" s="29">
        <f t="shared" si="0"/>
        <v>19</v>
      </c>
      <c r="AC54" s="29">
        <f t="shared" si="1"/>
        <v>79</v>
      </c>
      <c r="AD54" s="29">
        <f t="shared" si="2"/>
        <v>-0.8570917527421047</v>
      </c>
      <c r="AE54" s="29">
        <f t="shared" si="3"/>
        <v>-0.51516378694689591</v>
      </c>
    </row>
    <row r="55" spans="26:31" x14ac:dyDescent="0.25">
      <c r="Z55" s="14"/>
      <c r="AA55" s="29">
        <v>46</v>
      </c>
      <c r="AB55" s="29">
        <f t="shared" si="0"/>
        <v>59</v>
      </c>
      <c r="AC55" s="29">
        <f t="shared" si="1"/>
        <v>19</v>
      </c>
      <c r="AD55" s="29">
        <f t="shared" si="2"/>
        <v>0.84319437972721856</v>
      </c>
      <c r="AE55" s="29">
        <f t="shared" si="3"/>
        <v>0.53760881502857738</v>
      </c>
    </row>
    <row r="56" spans="26:31" x14ac:dyDescent="0.25">
      <c r="Z56" s="14"/>
      <c r="AA56" s="29">
        <v>47</v>
      </c>
      <c r="AB56" s="29">
        <f t="shared" si="0"/>
        <v>54</v>
      </c>
      <c r="AC56" s="29">
        <f t="shared" si="1"/>
        <v>73</v>
      </c>
      <c r="AD56" s="29">
        <f t="shared" si="2"/>
        <v>-0.65395336529696768</v>
      </c>
      <c r="AE56" s="29">
        <f t="shared" si="3"/>
        <v>-0.75653486107169621</v>
      </c>
    </row>
    <row r="57" spans="26:31" x14ac:dyDescent="0.25">
      <c r="AA57" s="29">
        <v>48</v>
      </c>
      <c r="AB57" s="29">
        <f t="shared" si="0"/>
        <v>50</v>
      </c>
      <c r="AC57" s="29">
        <f t="shared" si="1"/>
        <v>4</v>
      </c>
      <c r="AD57" s="29">
        <f t="shared" si="2"/>
        <v>0.20963290366854653</v>
      </c>
      <c r="AE57" s="29">
        <f t="shared" si="3"/>
        <v>0.97778016225504083</v>
      </c>
    </row>
    <row r="58" spans="26:31" x14ac:dyDescent="0.25">
      <c r="AA58" s="29">
        <v>49</v>
      </c>
      <c r="AB58" s="29">
        <f t="shared" si="0"/>
        <v>44</v>
      </c>
      <c r="AC58" s="29">
        <f t="shared" si="1"/>
        <v>48</v>
      </c>
      <c r="AD58" s="29">
        <f t="shared" si="2"/>
        <v>0.57056903692315497</v>
      </c>
      <c r="AE58" s="29">
        <f t="shared" si="3"/>
        <v>-0.82124964176831361</v>
      </c>
    </row>
    <row r="59" spans="26:31" x14ac:dyDescent="0.25">
      <c r="AA59" s="29">
        <v>50</v>
      </c>
      <c r="AB59" s="29">
        <f t="shared" si="0"/>
        <v>39</v>
      </c>
      <c r="AC59" s="29">
        <f t="shared" si="1"/>
        <v>87</v>
      </c>
      <c r="AD59" s="29">
        <f t="shared" si="2"/>
        <v>-0.99295160857167331</v>
      </c>
      <c r="AE59" s="29">
        <f t="shared" si="3"/>
        <v>-0.11852047517170351</v>
      </c>
    </row>
    <row r="60" spans="26:31" x14ac:dyDescent="0.25">
      <c r="AA60" s="29">
        <v>51</v>
      </c>
      <c r="AB60" s="29">
        <f t="shared" si="0"/>
        <v>33</v>
      </c>
      <c r="AC60" s="29">
        <f t="shared" si="1"/>
        <v>1</v>
      </c>
      <c r="AD60" s="29">
        <f t="shared" si="2"/>
        <v>5.277534713046237E-2</v>
      </c>
      <c r="AE60" s="29">
        <f t="shared" si="3"/>
        <v>0.99860641032153363</v>
      </c>
    </row>
    <row r="61" spans="26:31" x14ac:dyDescent="0.25">
      <c r="AA61" s="29">
        <v>52</v>
      </c>
      <c r="AB61" s="29">
        <f t="shared" si="0"/>
        <v>28</v>
      </c>
      <c r="AC61" s="29">
        <f t="shared" si="1"/>
        <v>29</v>
      </c>
      <c r="AD61" s="29">
        <f t="shared" si="2"/>
        <v>0.99921602612428762</v>
      </c>
      <c r="AE61" s="29">
        <f t="shared" si="3"/>
        <v>3.9589558426269364E-2</v>
      </c>
    </row>
    <row r="62" spans="26:31" x14ac:dyDescent="0.25">
      <c r="AA62" s="29">
        <v>53</v>
      </c>
      <c r="AB62" s="29">
        <f t="shared" si="0"/>
        <v>23</v>
      </c>
      <c r="AC62" s="29">
        <f t="shared" si="1"/>
        <v>52</v>
      </c>
      <c r="AD62" s="29">
        <f t="shared" si="2"/>
        <v>0.38573013845977966</v>
      </c>
      <c r="AE62" s="29">
        <f t="shared" si="3"/>
        <v>-0.92261165193368289</v>
      </c>
    </row>
    <row r="63" spans="26:31" x14ac:dyDescent="0.25">
      <c r="AA63" s="29">
        <v>54</v>
      </c>
      <c r="AB63" s="29">
        <f t="shared" si="0"/>
        <v>19</v>
      </c>
      <c r="AC63" s="29">
        <f t="shared" si="1"/>
        <v>71</v>
      </c>
      <c r="AD63" s="29">
        <f t="shared" si="2"/>
        <v>-0.57056903692315519</v>
      </c>
      <c r="AE63" s="29">
        <f t="shared" si="3"/>
        <v>-0.8212496417683135</v>
      </c>
    </row>
    <row r="64" spans="26:31" x14ac:dyDescent="0.25">
      <c r="AA64" s="29">
        <v>55</v>
      </c>
      <c r="AB64" s="29">
        <f t="shared" si="0"/>
        <v>59</v>
      </c>
      <c r="AC64" s="29">
        <f t="shared" si="1"/>
        <v>11</v>
      </c>
      <c r="AD64" s="29">
        <f t="shared" si="2"/>
        <v>0.54869179601807372</v>
      </c>
      <c r="AE64" s="29">
        <f t="shared" si="3"/>
        <v>0.83602470835643405</v>
      </c>
    </row>
    <row r="65" spans="27:31" x14ac:dyDescent="0.25">
      <c r="AA65" s="29">
        <v>56</v>
      </c>
      <c r="AB65" s="29">
        <f t="shared" si="0"/>
        <v>54</v>
      </c>
      <c r="AC65" s="29">
        <f t="shared" si="1"/>
        <v>65</v>
      </c>
      <c r="AD65" s="29">
        <f t="shared" si="2"/>
        <v>-0.28633484912211227</v>
      </c>
      <c r="AE65" s="29">
        <f t="shared" si="3"/>
        <v>-0.95812961241066819</v>
      </c>
    </row>
    <row r="66" spans="27:31" x14ac:dyDescent="0.25">
      <c r="AA66" s="29">
        <v>57</v>
      </c>
      <c r="AB66" s="29">
        <f t="shared" si="0"/>
        <v>50</v>
      </c>
      <c r="AC66" s="29">
        <f t="shared" si="1"/>
        <v>115</v>
      </c>
      <c r="AD66" s="29">
        <f t="shared" si="2"/>
        <v>-0.20963290366854631</v>
      </c>
      <c r="AE66" s="29">
        <f t="shared" si="3"/>
        <v>0.97778016225504083</v>
      </c>
    </row>
    <row r="67" spans="27:31" x14ac:dyDescent="0.25">
      <c r="AA67" s="29">
        <v>58</v>
      </c>
      <c r="AB67" s="29">
        <f t="shared" si="0"/>
        <v>44</v>
      </c>
      <c r="AC67" s="29">
        <f t="shared" si="1"/>
        <v>40</v>
      </c>
      <c r="AD67" s="29">
        <f t="shared" si="2"/>
        <v>0.85709175274210458</v>
      </c>
      <c r="AE67" s="29">
        <f t="shared" si="3"/>
        <v>-0.51516378694689613</v>
      </c>
    </row>
    <row r="68" spans="27:31" x14ac:dyDescent="0.25">
      <c r="AA68" s="29">
        <v>59</v>
      </c>
      <c r="AB68" s="29">
        <f t="shared" si="0"/>
        <v>39</v>
      </c>
      <c r="AC68" s="29">
        <f t="shared" si="1"/>
        <v>79</v>
      </c>
      <c r="AD68" s="29">
        <f t="shared" si="2"/>
        <v>-0.8570917527421047</v>
      </c>
      <c r="AE68" s="29">
        <f t="shared" si="3"/>
        <v>-0.51516378694689591</v>
      </c>
    </row>
    <row r="69" spans="27:31" x14ac:dyDescent="0.25">
      <c r="AA69" s="29">
        <v>60</v>
      </c>
      <c r="AB69" s="29">
        <f t="shared" si="0"/>
        <v>33</v>
      </c>
      <c r="AC69" s="29">
        <f t="shared" si="1"/>
        <v>112</v>
      </c>
      <c r="AD69" s="29">
        <f t="shared" si="2"/>
        <v>-0.36124166618715303</v>
      </c>
      <c r="AE69" s="29">
        <f t="shared" si="3"/>
        <v>0.93247222940435581</v>
      </c>
    </row>
    <row r="70" spans="27:31" x14ac:dyDescent="0.25">
      <c r="AA70" s="29">
        <v>61</v>
      </c>
      <c r="AB70" s="29">
        <f t="shared" si="0"/>
        <v>28</v>
      </c>
      <c r="AC70" s="29">
        <f t="shared" si="1"/>
        <v>21</v>
      </c>
      <c r="AD70" s="29">
        <f t="shared" si="2"/>
        <v>0.89516329135506234</v>
      </c>
      <c r="AE70" s="29">
        <f t="shared" si="3"/>
        <v>0.44573835577653831</v>
      </c>
    </row>
    <row r="71" spans="27:31" x14ac:dyDescent="0.25">
      <c r="AA71" s="29">
        <v>62</v>
      </c>
      <c r="AB71" s="29">
        <f t="shared" si="0"/>
        <v>23</v>
      </c>
      <c r="AC71" s="29">
        <f t="shared" si="1"/>
        <v>44</v>
      </c>
      <c r="AD71" s="29">
        <f t="shared" si="2"/>
        <v>0.73005203254107032</v>
      </c>
      <c r="AE71" s="29">
        <f t="shared" si="3"/>
        <v>-0.68339156402654833</v>
      </c>
    </row>
    <row r="72" spans="27:31" x14ac:dyDescent="0.25">
      <c r="AA72" s="29">
        <v>63</v>
      </c>
      <c r="AB72" s="29">
        <f t="shared" si="0"/>
        <v>19</v>
      </c>
      <c r="AC72" s="29">
        <f t="shared" si="1"/>
        <v>63</v>
      </c>
      <c r="AD72" s="29">
        <f t="shared" si="2"/>
        <v>-0.18374951781657056</v>
      </c>
      <c r="AE72" s="29">
        <f t="shared" si="3"/>
        <v>-0.98297309968390179</v>
      </c>
    </row>
    <row r="73" spans="27:31" x14ac:dyDescent="0.25">
      <c r="AA73" s="29">
        <v>64</v>
      </c>
      <c r="AB73" s="29">
        <f t="shared" si="0"/>
        <v>59</v>
      </c>
      <c r="AC73" s="29">
        <f t="shared" si="1"/>
        <v>3</v>
      </c>
      <c r="AD73" s="29">
        <f t="shared" si="2"/>
        <v>0.15773807393743752</v>
      </c>
      <c r="AE73" s="29">
        <f t="shared" si="3"/>
        <v>0.98748098717418731</v>
      </c>
    </row>
    <row r="74" spans="27:31" x14ac:dyDescent="0.25">
      <c r="AA74" s="29">
        <v>65</v>
      </c>
      <c r="AB74" s="29">
        <f t="shared" ref="AB74:AB137" si="5">VLOOKUP(MOD(AA74-1,$C$1),$N$13:$O$21,2)</f>
        <v>54</v>
      </c>
      <c r="AC74" s="29">
        <f t="shared" ref="AC74:AC137" si="6">MOD(AC73+AB74,$A$1)</f>
        <v>57</v>
      </c>
      <c r="AD74" s="29">
        <f t="shared" ref="AD74:AD137" si="7">SIN(AC74*PI()/($A$1/2))</f>
        <v>0.13161669982939386</v>
      </c>
      <c r="AE74" s="29">
        <f t="shared" ref="AE74:AE137" si="8">COS(AC74*PI()/($A$1/2))</f>
        <v>-0.99130068310579678</v>
      </c>
    </row>
    <row r="75" spans="27:31" x14ac:dyDescent="0.25">
      <c r="AA75" s="29">
        <v>66</v>
      </c>
      <c r="AB75" s="29">
        <f t="shared" si="5"/>
        <v>50</v>
      </c>
      <c r="AC75" s="29">
        <f t="shared" si="6"/>
        <v>107</v>
      </c>
      <c r="AD75" s="29">
        <f t="shared" si="7"/>
        <v>-0.59204863898763871</v>
      </c>
      <c r="AE75" s="29">
        <f t="shared" si="8"/>
        <v>0.80590223294943453</v>
      </c>
    </row>
    <row r="76" spans="27:31" x14ac:dyDescent="0.25">
      <c r="AA76" s="29">
        <v>67</v>
      </c>
      <c r="AB76" s="29">
        <f t="shared" si="5"/>
        <v>44</v>
      </c>
      <c r="AC76" s="29">
        <f t="shared" si="6"/>
        <v>32</v>
      </c>
      <c r="AD76" s="29">
        <f t="shared" si="7"/>
        <v>0.99295160857167342</v>
      </c>
      <c r="AE76" s="29">
        <f t="shared" si="8"/>
        <v>-0.11852047517170261</v>
      </c>
    </row>
    <row r="77" spans="27:31" x14ac:dyDescent="0.25">
      <c r="AA77" s="29">
        <v>68</v>
      </c>
      <c r="AB77" s="29">
        <f t="shared" si="5"/>
        <v>39</v>
      </c>
      <c r="AC77" s="29">
        <f t="shared" si="6"/>
        <v>71</v>
      </c>
      <c r="AD77" s="29">
        <f t="shared" si="7"/>
        <v>-0.57056903692315519</v>
      </c>
      <c r="AE77" s="29">
        <f t="shared" si="8"/>
        <v>-0.8212496417683135</v>
      </c>
    </row>
    <row r="78" spans="27:31" x14ac:dyDescent="0.25">
      <c r="AA78" s="29">
        <v>69</v>
      </c>
      <c r="AB78" s="29">
        <f t="shared" si="5"/>
        <v>33</v>
      </c>
      <c r="AC78" s="29">
        <f t="shared" si="6"/>
        <v>104</v>
      </c>
      <c r="AD78" s="29">
        <f t="shared" si="7"/>
        <v>-0.71175824048997105</v>
      </c>
      <c r="AE78" s="29">
        <f t="shared" si="8"/>
        <v>0.70242452056759841</v>
      </c>
    </row>
    <row r="79" spans="27:31" x14ac:dyDescent="0.25">
      <c r="AA79" s="29">
        <v>70</v>
      </c>
      <c r="AB79" s="29">
        <f t="shared" si="5"/>
        <v>28</v>
      </c>
      <c r="AC79" s="29">
        <f t="shared" si="6"/>
        <v>13</v>
      </c>
      <c r="AD79" s="29">
        <f t="shared" si="7"/>
        <v>0.63375533621231617</v>
      </c>
      <c r="AE79" s="29">
        <f t="shared" si="8"/>
        <v>0.77353356347505309</v>
      </c>
    </row>
    <row r="80" spans="27:31" x14ac:dyDescent="0.25">
      <c r="AA80" s="29">
        <v>71</v>
      </c>
      <c r="AB80" s="29">
        <f t="shared" si="5"/>
        <v>23</v>
      </c>
      <c r="AC80" s="29">
        <f t="shared" si="6"/>
        <v>36</v>
      </c>
      <c r="AD80" s="29">
        <f t="shared" si="7"/>
        <v>0.94604259358619469</v>
      </c>
      <c r="AE80" s="29">
        <f t="shared" si="8"/>
        <v>-0.32404229835116583</v>
      </c>
    </row>
    <row r="81" spans="27:31" x14ac:dyDescent="0.25">
      <c r="AA81" s="29">
        <v>72</v>
      </c>
      <c r="AB81" s="29">
        <f t="shared" si="5"/>
        <v>19</v>
      </c>
      <c r="AC81" s="29">
        <f t="shared" si="6"/>
        <v>55</v>
      </c>
      <c r="AD81" s="29">
        <f t="shared" si="7"/>
        <v>0.23537019294084263</v>
      </c>
      <c r="AE81" s="29">
        <f t="shared" si="8"/>
        <v>-0.97190579393014764</v>
      </c>
    </row>
    <row r="82" spans="27:31" x14ac:dyDescent="0.25">
      <c r="AA82" s="29">
        <v>73</v>
      </c>
      <c r="AB82" s="29">
        <f t="shared" si="5"/>
        <v>59</v>
      </c>
      <c r="AC82" s="29">
        <f t="shared" si="6"/>
        <v>114</v>
      </c>
      <c r="AD82" s="29">
        <f t="shared" si="7"/>
        <v>-0.26094344889801746</v>
      </c>
      <c r="AE82" s="29">
        <f t="shared" si="8"/>
        <v>0.96535408865203842</v>
      </c>
    </row>
    <row r="83" spans="27:31" x14ac:dyDescent="0.25">
      <c r="AA83" s="29">
        <v>74</v>
      </c>
      <c r="AB83" s="29">
        <f t="shared" si="5"/>
        <v>54</v>
      </c>
      <c r="AC83" s="29">
        <f t="shared" si="6"/>
        <v>49</v>
      </c>
      <c r="AD83" s="29">
        <f t="shared" si="7"/>
        <v>0.52643216287735606</v>
      </c>
      <c r="AE83" s="29">
        <f t="shared" si="8"/>
        <v>-0.85021713572961399</v>
      </c>
    </row>
    <row r="84" spans="27:31" x14ac:dyDescent="0.25">
      <c r="AA84" s="29">
        <v>75</v>
      </c>
      <c r="AB84" s="29">
        <f t="shared" si="5"/>
        <v>50</v>
      </c>
      <c r="AC84" s="29">
        <f t="shared" si="6"/>
        <v>99</v>
      </c>
      <c r="AD84" s="29">
        <f t="shared" si="7"/>
        <v>-0.87039180457621945</v>
      </c>
      <c r="AE84" s="29">
        <f t="shared" si="8"/>
        <v>0.49235973284434248</v>
      </c>
    </row>
    <row r="85" spans="27:31" x14ac:dyDescent="0.25">
      <c r="AA85" s="29">
        <v>76</v>
      </c>
      <c r="AB85" s="29">
        <f t="shared" si="5"/>
        <v>44</v>
      </c>
      <c r="AC85" s="29">
        <f t="shared" si="6"/>
        <v>24</v>
      </c>
      <c r="AD85" s="29">
        <f t="shared" si="7"/>
        <v>0.95426664034962305</v>
      </c>
      <c r="AE85" s="29">
        <f t="shared" si="8"/>
        <v>0.29895681814577035</v>
      </c>
    </row>
    <row r="86" spans="27:31" x14ac:dyDescent="0.25">
      <c r="AA86" s="29">
        <v>77</v>
      </c>
      <c r="AB86" s="29">
        <f t="shared" si="5"/>
        <v>39</v>
      </c>
      <c r="AC86" s="29">
        <f t="shared" si="6"/>
        <v>63</v>
      </c>
      <c r="AD86" s="29">
        <f t="shared" si="7"/>
        <v>-0.18374951781657056</v>
      </c>
      <c r="AE86" s="29">
        <f t="shared" si="8"/>
        <v>-0.98297309968390179</v>
      </c>
    </row>
    <row r="87" spans="27:31" x14ac:dyDescent="0.25">
      <c r="AA87" s="29">
        <v>78</v>
      </c>
      <c r="AB87" s="29">
        <f t="shared" si="5"/>
        <v>33</v>
      </c>
      <c r="AC87" s="29">
        <f t="shared" si="6"/>
        <v>96</v>
      </c>
      <c r="AD87" s="29">
        <f t="shared" si="7"/>
        <v>-0.93715923435446546</v>
      </c>
      <c r="AE87" s="29">
        <f t="shared" si="8"/>
        <v>0.34890194820916676</v>
      </c>
    </row>
    <row r="88" spans="27:31" x14ac:dyDescent="0.25">
      <c r="AA88" s="29">
        <v>79</v>
      </c>
      <c r="AB88" s="29">
        <f t="shared" si="5"/>
        <v>28</v>
      </c>
      <c r="AC88" s="29">
        <f t="shared" si="6"/>
        <v>5</v>
      </c>
      <c r="AD88" s="29">
        <f t="shared" si="7"/>
        <v>0.26094344889801674</v>
      </c>
      <c r="AE88" s="29">
        <f t="shared" si="8"/>
        <v>0.96535408865203864</v>
      </c>
    </row>
    <row r="89" spans="27:31" x14ac:dyDescent="0.25">
      <c r="AA89" s="29">
        <v>80</v>
      </c>
      <c r="AB89" s="29">
        <f t="shared" si="5"/>
        <v>23</v>
      </c>
      <c r="AC89" s="29">
        <f t="shared" si="6"/>
        <v>28</v>
      </c>
      <c r="AD89" s="29">
        <f t="shared" si="7"/>
        <v>0.99573417629503447</v>
      </c>
      <c r="AE89" s="29">
        <f t="shared" si="8"/>
        <v>9.2268359463302016E-2</v>
      </c>
    </row>
    <row r="90" spans="27:31" x14ac:dyDescent="0.25">
      <c r="AA90" s="29">
        <v>81</v>
      </c>
      <c r="AB90" s="29">
        <f t="shared" si="5"/>
        <v>19</v>
      </c>
      <c r="AC90" s="29">
        <f t="shared" si="6"/>
        <v>47</v>
      </c>
      <c r="AD90" s="29">
        <f t="shared" si="7"/>
        <v>0.61311563272753711</v>
      </c>
      <c r="AE90" s="29">
        <f t="shared" si="8"/>
        <v>-0.78999317775858791</v>
      </c>
    </row>
    <row r="91" spans="27:31" x14ac:dyDescent="0.25">
      <c r="AA91" s="29">
        <v>82</v>
      </c>
      <c r="AB91" s="29">
        <f t="shared" si="5"/>
        <v>59</v>
      </c>
      <c r="AC91" s="29">
        <f t="shared" si="6"/>
        <v>106</v>
      </c>
      <c r="AD91" s="29">
        <f t="shared" si="7"/>
        <v>-0.63375533621231606</v>
      </c>
      <c r="AE91" s="29">
        <f t="shared" si="8"/>
        <v>0.77353356347505331</v>
      </c>
    </row>
    <row r="92" spans="27:31" x14ac:dyDescent="0.25">
      <c r="AA92" s="29">
        <v>83</v>
      </c>
      <c r="AB92" s="29">
        <f t="shared" si="5"/>
        <v>54</v>
      </c>
      <c r="AC92" s="29">
        <f t="shared" si="6"/>
        <v>41</v>
      </c>
      <c r="AD92" s="29">
        <f t="shared" si="7"/>
        <v>0.82870937083681873</v>
      </c>
      <c r="AE92" s="29">
        <f t="shared" si="8"/>
        <v>-0.55967917478430795</v>
      </c>
    </row>
    <row r="93" spans="27:31" x14ac:dyDescent="0.25">
      <c r="AA93" s="29">
        <v>84</v>
      </c>
      <c r="AB93" s="29">
        <f t="shared" si="5"/>
        <v>50</v>
      </c>
      <c r="AC93" s="29">
        <f t="shared" si="6"/>
        <v>91</v>
      </c>
      <c r="AD93" s="29">
        <f t="shared" si="7"/>
        <v>-0.99573417629503458</v>
      </c>
      <c r="AE93" s="29">
        <f t="shared" si="8"/>
        <v>9.2268359463301544E-2</v>
      </c>
    </row>
    <row r="94" spans="27:31" x14ac:dyDescent="0.25">
      <c r="AA94" s="29">
        <v>85</v>
      </c>
      <c r="AB94" s="29">
        <f t="shared" si="5"/>
        <v>44</v>
      </c>
      <c r="AC94" s="29">
        <f t="shared" si="6"/>
        <v>16</v>
      </c>
      <c r="AD94" s="29">
        <f t="shared" si="7"/>
        <v>0.74783703945836444</v>
      </c>
      <c r="AE94" s="29">
        <f t="shared" si="8"/>
        <v>0.6638823407910085</v>
      </c>
    </row>
    <row r="95" spans="27:31" x14ac:dyDescent="0.25">
      <c r="AA95" s="29">
        <v>86</v>
      </c>
      <c r="AB95" s="29">
        <f t="shared" si="5"/>
        <v>39</v>
      </c>
      <c r="AC95" s="29">
        <f t="shared" si="6"/>
        <v>55</v>
      </c>
      <c r="AD95" s="29">
        <f t="shared" si="7"/>
        <v>0.23537019294084263</v>
      </c>
      <c r="AE95" s="29">
        <f t="shared" si="8"/>
        <v>-0.97190579393014764</v>
      </c>
    </row>
    <row r="96" spans="27:31" x14ac:dyDescent="0.25">
      <c r="AA96" s="29">
        <v>87</v>
      </c>
      <c r="AB96" s="29">
        <f t="shared" si="5"/>
        <v>33</v>
      </c>
      <c r="AC96" s="29">
        <f t="shared" si="6"/>
        <v>88</v>
      </c>
      <c r="AD96" s="29">
        <f t="shared" si="7"/>
        <v>-0.99782280067800533</v>
      </c>
      <c r="AE96" s="29">
        <f t="shared" si="8"/>
        <v>-6.5951940434696141E-2</v>
      </c>
    </row>
    <row r="97" spans="27:31" x14ac:dyDescent="0.25">
      <c r="AA97" s="29">
        <v>88</v>
      </c>
      <c r="AB97" s="29">
        <f t="shared" si="5"/>
        <v>28</v>
      </c>
      <c r="AC97" s="29">
        <f t="shared" si="6"/>
        <v>116</v>
      </c>
      <c r="AD97" s="29">
        <f t="shared" si="7"/>
        <v>-0.15773807393743719</v>
      </c>
      <c r="AE97" s="29">
        <f t="shared" si="8"/>
        <v>0.98748098717418742</v>
      </c>
    </row>
    <row r="98" spans="27:31" x14ac:dyDescent="0.25">
      <c r="AA98" s="29">
        <v>89</v>
      </c>
      <c r="AB98" s="29">
        <f t="shared" si="5"/>
        <v>23</v>
      </c>
      <c r="AC98" s="29">
        <f t="shared" si="6"/>
        <v>20</v>
      </c>
      <c r="AD98" s="29">
        <f t="shared" si="7"/>
        <v>0.87039180457621956</v>
      </c>
      <c r="AE98" s="29">
        <f t="shared" si="8"/>
        <v>0.49235973284434209</v>
      </c>
    </row>
    <row r="99" spans="27:31" x14ac:dyDescent="0.25">
      <c r="AA99" s="29">
        <v>90</v>
      </c>
      <c r="AB99" s="29">
        <f t="shared" si="5"/>
        <v>19</v>
      </c>
      <c r="AC99" s="29">
        <f t="shared" si="6"/>
        <v>39</v>
      </c>
      <c r="AD99" s="29">
        <f t="shared" si="7"/>
        <v>0.88308526620715067</v>
      </c>
      <c r="AE99" s="29">
        <f t="shared" si="8"/>
        <v>-0.46921254523706618</v>
      </c>
    </row>
    <row r="100" spans="27:31" x14ac:dyDescent="0.25">
      <c r="AA100" s="29">
        <v>91</v>
      </c>
      <c r="AB100" s="29">
        <f t="shared" si="5"/>
        <v>59</v>
      </c>
      <c r="AC100" s="29">
        <f t="shared" si="6"/>
        <v>98</v>
      </c>
      <c r="AD100" s="29">
        <f t="shared" si="7"/>
        <v>-0.89516329135506256</v>
      </c>
      <c r="AE100" s="29">
        <f t="shared" si="8"/>
        <v>0.4457383557765377</v>
      </c>
    </row>
    <row r="101" spans="27:31" x14ac:dyDescent="0.25">
      <c r="AA101" s="29">
        <v>92</v>
      </c>
      <c r="AB101" s="29">
        <f t="shared" si="5"/>
        <v>54</v>
      </c>
      <c r="AC101" s="29">
        <f t="shared" si="6"/>
        <v>33</v>
      </c>
      <c r="AD101" s="29">
        <f t="shared" si="7"/>
        <v>0.98531288223949742</v>
      </c>
      <c r="AE101" s="29">
        <f t="shared" si="8"/>
        <v>-0.17075867208693757</v>
      </c>
    </row>
    <row r="102" spans="27:31" x14ac:dyDescent="0.25">
      <c r="AA102" s="29">
        <v>93</v>
      </c>
      <c r="AB102" s="29">
        <f t="shared" si="5"/>
        <v>50</v>
      </c>
      <c r="AC102" s="29">
        <f t="shared" si="6"/>
        <v>83</v>
      </c>
      <c r="AD102" s="29">
        <f t="shared" si="7"/>
        <v>-0.94604259358619491</v>
      </c>
      <c r="AE102" s="29">
        <f t="shared" si="8"/>
        <v>-0.32404229835116544</v>
      </c>
    </row>
    <row r="103" spans="27:31" x14ac:dyDescent="0.25">
      <c r="AA103" s="29">
        <v>94</v>
      </c>
      <c r="AB103" s="29">
        <f t="shared" si="5"/>
        <v>44</v>
      </c>
      <c r="AC103" s="29">
        <f t="shared" si="6"/>
        <v>8</v>
      </c>
      <c r="AD103" s="29">
        <f t="shared" si="7"/>
        <v>0.40994978912605357</v>
      </c>
      <c r="AE103" s="29">
        <f t="shared" si="8"/>
        <v>0.91210809139898774</v>
      </c>
    </row>
    <row r="104" spans="27:31" x14ac:dyDescent="0.25">
      <c r="AA104" s="29">
        <v>95</v>
      </c>
      <c r="AB104" s="29">
        <f t="shared" si="5"/>
        <v>39</v>
      </c>
      <c r="AC104" s="29">
        <f t="shared" si="6"/>
        <v>47</v>
      </c>
      <c r="AD104" s="29">
        <f t="shared" si="7"/>
        <v>0.61311563272753711</v>
      </c>
      <c r="AE104" s="29">
        <f t="shared" si="8"/>
        <v>-0.78999317775858791</v>
      </c>
    </row>
    <row r="105" spans="27:31" x14ac:dyDescent="0.25">
      <c r="AA105" s="29">
        <v>96</v>
      </c>
      <c r="AB105" s="29">
        <f t="shared" si="5"/>
        <v>33</v>
      </c>
      <c r="AC105" s="29">
        <f t="shared" si="6"/>
        <v>80</v>
      </c>
      <c r="AD105" s="29">
        <f t="shared" si="7"/>
        <v>-0.88308526620715078</v>
      </c>
      <c r="AE105" s="29">
        <f t="shared" si="8"/>
        <v>-0.46921254523706601</v>
      </c>
    </row>
    <row r="106" spans="27:31" x14ac:dyDescent="0.25">
      <c r="AA106" s="29">
        <v>97</v>
      </c>
      <c r="AB106" s="29">
        <f t="shared" si="5"/>
        <v>28</v>
      </c>
      <c r="AC106" s="29">
        <f t="shared" si="6"/>
        <v>108</v>
      </c>
      <c r="AD106" s="29">
        <f t="shared" si="7"/>
        <v>-0.54869179601807427</v>
      </c>
      <c r="AE106" s="29">
        <f t="shared" si="8"/>
        <v>0.83602470835643372</v>
      </c>
    </row>
    <row r="107" spans="27:31" x14ac:dyDescent="0.25">
      <c r="AA107" s="29">
        <v>98</v>
      </c>
      <c r="AB107" s="29">
        <f t="shared" si="5"/>
        <v>23</v>
      </c>
      <c r="AC107" s="29">
        <f t="shared" si="6"/>
        <v>12</v>
      </c>
      <c r="AD107" s="29">
        <f t="shared" si="7"/>
        <v>0.59204863898763826</v>
      </c>
      <c r="AE107" s="29">
        <f t="shared" si="8"/>
        <v>0.80590223294943486</v>
      </c>
    </row>
    <row r="108" spans="27:31" x14ac:dyDescent="0.25">
      <c r="AA108" s="29">
        <v>99</v>
      </c>
      <c r="AB108" s="29">
        <f t="shared" si="5"/>
        <v>19</v>
      </c>
      <c r="AC108" s="29">
        <f t="shared" si="6"/>
        <v>31</v>
      </c>
      <c r="AD108" s="29">
        <f t="shared" si="7"/>
        <v>0.99782280067800533</v>
      </c>
      <c r="AE108" s="29">
        <f t="shared" si="8"/>
        <v>-6.5951940434695239E-2</v>
      </c>
    </row>
    <row r="109" spans="27:31" x14ac:dyDescent="0.25">
      <c r="AA109" s="29">
        <v>100</v>
      </c>
      <c r="AB109" s="29">
        <f t="shared" si="5"/>
        <v>59</v>
      </c>
      <c r="AC109" s="29">
        <f t="shared" si="6"/>
        <v>90</v>
      </c>
      <c r="AD109" s="29">
        <f t="shared" si="7"/>
        <v>-0.99921602612428762</v>
      </c>
      <c r="AE109" s="29">
        <f t="shared" si="8"/>
        <v>3.9589558426269787E-2</v>
      </c>
    </row>
    <row r="110" spans="27:31" x14ac:dyDescent="0.25">
      <c r="AA110" s="29">
        <v>101</v>
      </c>
      <c r="AB110" s="29">
        <f t="shared" si="5"/>
        <v>54</v>
      </c>
      <c r="AC110" s="29">
        <f t="shared" si="6"/>
        <v>25</v>
      </c>
      <c r="AD110" s="29">
        <f t="shared" si="7"/>
        <v>0.9687143340637886</v>
      </c>
      <c r="AE110" s="29">
        <f t="shared" si="8"/>
        <v>0.24817844181022372</v>
      </c>
    </row>
    <row r="111" spans="27:31" x14ac:dyDescent="0.25">
      <c r="AA111" s="29">
        <v>102</v>
      </c>
      <c r="AB111" s="29">
        <f t="shared" si="5"/>
        <v>50</v>
      </c>
      <c r="AC111" s="29">
        <f t="shared" si="6"/>
        <v>75</v>
      </c>
      <c r="AD111" s="29">
        <f t="shared" si="7"/>
        <v>-0.73005203254106987</v>
      </c>
      <c r="AE111" s="29">
        <f t="shared" si="8"/>
        <v>-0.68339156402654888</v>
      </c>
    </row>
    <row r="112" spans="27:31" x14ac:dyDescent="0.25">
      <c r="AA112" s="29">
        <v>103</v>
      </c>
      <c r="AB112" s="29">
        <f t="shared" si="5"/>
        <v>44</v>
      </c>
      <c r="AC112" s="29">
        <f t="shared" si="6"/>
        <v>0</v>
      </c>
      <c r="AD112" s="29">
        <f t="shared" si="7"/>
        <v>0</v>
      </c>
      <c r="AE112" s="29">
        <f t="shared" si="8"/>
        <v>1</v>
      </c>
    </row>
    <row r="113" spans="27:31" x14ac:dyDescent="0.25">
      <c r="AA113" s="29">
        <v>104</v>
      </c>
      <c r="AB113" s="29">
        <f t="shared" si="5"/>
        <v>39</v>
      </c>
      <c r="AC113" s="29">
        <f t="shared" si="6"/>
        <v>39</v>
      </c>
      <c r="AD113" s="29">
        <f t="shared" si="7"/>
        <v>0.88308526620715067</v>
      </c>
      <c r="AE113" s="29">
        <f t="shared" si="8"/>
        <v>-0.46921254523706618</v>
      </c>
    </row>
    <row r="114" spans="27:31" x14ac:dyDescent="0.25">
      <c r="AA114" s="29">
        <v>105</v>
      </c>
      <c r="AB114" s="29">
        <f t="shared" si="5"/>
        <v>33</v>
      </c>
      <c r="AC114" s="29">
        <f t="shared" si="6"/>
        <v>72</v>
      </c>
      <c r="AD114" s="29">
        <f t="shared" si="7"/>
        <v>-0.61311563272753689</v>
      </c>
      <c r="AE114" s="29">
        <f t="shared" si="8"/>
        <v>-0.78999317775858802</v>
      </c>
    </row>
    <row r="115" spans="27:31" x14ac:dyDescent="0.25">
      <c r="AA115" s="29">
        <v>106</v>
      </c>
      <c r="AB115" s="29">
        <f t="shared" si="5"/>
        <v>28</v>
      </c>
      <c r="AC115" s="29">
        <f t="shared" si="6"/>
        <v>100</v>
      </c>
      <c r="AD115" s="29">
        <f t="shared" si="7"/>
        <v>-0.84319437972721833</v>
      </c>
      <c r="AE115" s="29">
        <f t="shared" si="8"/>
        <v>0.53760881502857782</v>
      </c>
    </row>
    <row r="116" spans="27:31" x14ac:dyDescent="0.25">
      <c r="AA116" s="29">
        <v>107</v>
      </c>
      <c r="AB116" s="29">
        <f t="shared" si="5"/>
        <v>23</v>
      </c>
      <c r="AC116" s="29">
        <f t="shared" si="6"/>
        <v>4</v>
      </c>
      <c r="AD116" s="29">
        <f t="shared" si="7"/>
        <v>0.20963290366854653</v>
      </c>
      <c r="AE116" s="29">
        <f t="shared" si="8"/>
        <v>0.97778016225504083</v>
      </c>
    </row>
    <row r="117" spans="27:31" x14ac:dyDescent="0.25">
      <c r="AA117" s="29">
        <v>108</v>
      </c>
      <c r="AB117" s="29">
        <f t="shared" si="5"/>
        <v>19</v>
      </c>
      <c r="AC117" s="29">
        <f t="shared" si="6"/>
        <v>23</v>
      </c>
      <c r="AD117" s="29">
        <f t="shared" si="7"/>
        <v>0.93715923435446546</v>
      </c>
      <c r="AE117" s="29">
        <f t="shared" si="8"/>
        <v>0.34890194820916681</v>
      </c>
    </row>
    <row r="118" spans="27:31" x14ac:dyDescent="0.25">
      <c r="AA118" s="29">
        <v>109</v>
      </c>
      <c r="AB118" s="29">
        <f t="shared" si="5"/>
        <v>59</v>
      </c>
      <c r="AC118" s="29">
        <f t="shared" si="6"/>
        <v>82</v>
      </c>
      <c r="AD118" s="29">
        <f t="shared" si="7"/>
        <v>-0.92762275361194757</v>
      </c>
      <c r="AE118" s="29">
        <f t="shared" si="8"/>
        <v>-0.37351844262551204</v>
      </c>
    </row>
    <row r="119" spans="27:31" x14ac:dyDescent="0.25">
      <c r="AA119" s="29">
        <v>110</v>
      </c>
      <c r="AB119" s="29">
        <f t="shared" si="5"/>
        <v>54</v>
      </c>
      <c r="AC119" s="29">
        <f t="shared" si="6"/>
        <v>17</v>
      </c>
      <c r="AD119" s="29">
        <f t="shared" si="7"/>
        <v>0.7818314824680298</v>
      </c>
      <c r="AE119" s="29">
        <f t="shared" si="8"/>
        <v>0.62348980185873348</v>
      </c>
    </row>
    <row r="120" spans="27:31" x14ac:dyDescent="0.25">
      <c r="AA120" s="29">
        <v>111</v>
      </c>
      <c r="AB120" s="29">
        <f t="shared" si="5"/>
        <v>50</v>
      </c>
      <c r="AC120" s="29">
        <f t="shared" si="6"/>
        <v>67</v>
      </c>
      <c r="AD120" s="29">
        <f t="shared" si="7"/>
        <v>-0.38573013845977938</v>
      </c>
      <c r="AE120" s="29">
        <f t="shared" si="8"/>
        <v>-0.922611651933683</v>
      </c>
    </row>
    <row r="121" spans="27:31" x14ac:dyDescent="0.25">
      <c r="AA121" s="29">
        <v>112</v>
      </c>
      <c r="AB121" s="29">
        <f t="shared" si="5"/>
        <v>44</v>
      </c>
      <c r="AC121" s="29">
        <f t="shared" si="6"/>
        <v>111</v>
      </c>
      <c r="AD121" s="29">
        <f t="shared" si="7"/>
        <v>-0.40994978912605373</v>
      </c>
      <c r="AE121" s="29">
        <f t="shared" si="8"/>
        <v>0.91210809139898774</v>
      </c>
    </row>
    <row r="122" spans="27:31" x14ac:dyDescent="0.25">
      <c r="AA122" s="29">
        <v>113</v>
      </c>
      <c r="AB122" s="29">
        <f t="shared" si="5"/>
        <v>39</v>
      </c>
      <c r="AC122" s="29">
        <f t="shared" si="6"/>
        <v>31</v>
      </c>
      <c r="AD122" s="29">
        <f t="shared" si="7"/>
        <v>0.99782280067800533</v>
      </c>
      <c r="AE122" s="29">
        <f t="shared" si="8"/>
        <v>-6.5951940434695239E-2</v>
      </c>
    </row>
    <row r="123" spans="27:31" x14ac:dyDescent="0.25">
      <c r="AA123" s="29">
        <v>114</v>
      </c>
      <c r="AB123" s="29">
        <f t="shared" si="5"/>
        <v>33</v>
      </c>
      <c r="AC123" s="29">
        <f t="shared" si="6"/>
        <v>64</v>
      </c>
      <c r="AD123" s="29">
        <f t="shared" si="7"/>
        <v>-0.23537019294084238</v>
      </c>
      <c r="AE123" s="29">
        <f t="shared" si="8"/>
        <v>-0.97190579393014764</v>
      </c>
    </row>
    <row r="124" spans="27:31" x14ac:dyDescent="0.25">
      <c r="AA124" s="29">
        <v>115</v>
      </c>
      <c r="AB124" s="29">
        <f t="shared" si="5"/>
        <v>28</v>
      </c>
      <c r="AC124" s="29">
        <f t="shared" si="6"/>
        <v>92</v>
      </c>
      <c r="AD124" s="29">
        <f t="shared" si="7"/>
        <v>-0.98947703672461951</v>
      </c>
      <c r="AE124" s="29">
        <f t="shared" si="8"/>
        <v>0.14468999203354002</v>
      </c>
    </row>
    <row r="125" spans="27:31" x14ac:dyDescent="0.25">
      <c r="AA125" s="29">
        <v>116</v>
      </c>
      <c r="AB125" s="29">
        <f t="shared" si="5"/>
        <v>23</v>
      </c>
      <c r="AC125" s="29">
        <f t="shared" si="6"/>
        <v>115</v>
      </c>
      <c r="AD125" s="29">
        <f t="shared" si="7"/>
        <v>-0.20963290366854631</v>
      </c>
      <c r="AE125" s="29">
        <f t="shared" si="8"/>
        <v>0.97778016225504083</v>
      </c>
    </row>
    <row r="126" spans="27:31" x14ac:dyDescent="0.25">
      <c r="AA126" s="29">
        <v>117</v>
      </c>
      <c r="AB126" s="29">
        <f t="shared" si="5"/>
        <v>19</v>
      </c>
      <c r="AC126" s="29">
        <f t="shared" si="6"/>
        <v>15</v>
      </c>
      <c r="AD126" s="29">
        <f t="shared" si="7"/>
        <v>0.71175824048997094</v>
      </c>
      <c r="AE126" s="29">
        <f t="shared" si="8"/>
        <v>0.70242452056759852</v>
      </c>
    </row>
    <row r="127" spans="27:31" x14ac:dyDescent="0.25">
      <c r="AA127" s="29">
        <v>118</v>
      </c>
      <c r="AB127" s="29">
        <f t="shared" si="5"/>
        <v>59</v>
      </c>
      <c r="AC127" s="29">
        <f t="shared" si="6"/>
        <v>74</v>
      </c>
      <c r="AD127" s="29">
        <f t="shared" si="7"/>
        <v>-0.69296841254624686</v>
      </c>
      <c r="AE127" s="29">
        <f t="shared" si="8"/>
        <v>-0.7209679460372248</v>
      </c>
    </row>
    <row r="128" spans="27:31" x14ac:dyDescent="0.25">
      <c r="AA128" s="29">
        <v>119</v>
      </c>
      <c r="AB128" s="29">
        <f t="shared" si="5"/>
        <v>54</v>
      </c>
      <c r="AC128" s="29">
        <f t="shared" si="6"/>
        <v>9</v>
      </c>
      <c r="AD128" s="29">
        <f t="shared" si="7"/>
        <v>0.45751530847532307</v>
      </c>
      <c r="AE128" s="29">
        <f t="shared" si="8"/>
        <v>0.88920174454998113</v>
      </c>
    </row>
    <row r="129" spans="27:31" x14ac:dyDescent="0.25">
      <c r="AA129" s="29">
        <v>120</v>
      </c>
      <c r="AB129" s="29">
        <f t="shared" si="5"/>
        <v>50</v>
      </c>
      <c r="AC129" s="29">
        <f t="shared" si="6"/>
        <v>59</v>
      </c>
      <c r="AD129" s="29">
        <f t="shared" si="7"/>
        <v>2.6396871769836513E-2</v>
      </c>
      <c r="AE129" s="29">
        <f t="shared" si="8"/>
        <v>-0.99965154186884886</v>
      </c>
    </row>
    <row r="130" spans="27:31" x14ac:dyDescent="0.25">
      <c r="AA130" s="29">
        <v>121</v>
      </c>
      <c r="AB130" s="29">
        <f t="shared" si="5"/>
        <v>44</v>
      </c>
      <c r="AC130" s="29">
        <f t="shared" si="6"/>
        <v>103</v>
      </c>
      <c r="AD130" s="29">
        <f t="shared" si="7"/>
        <v>-0.74783703945836455</v>
      </c>
      <c r="AE130" s="29">
        <f t="shared" si="8"/>
        <v>0.66388234079100839</v>
      </c>
    </row>
    <row r="131" spans="27:31" x14ac:dyDescent="0.25">
      <c r="AA131" s="29">
        <v>122</v>
      </c>
      <c r="AB131" s="29">
        <f t="shared" si="5"/>
        <v>39</v>
      </c>
      <c r="AC131" s="29">
        <f t="shared" si="6"/>
        <v>23</v>
      </c>
      <c r="AD131" s="29">
        <f t="shared" si="7"/>
        <v>0.93715923435446546</v>
      </c>
      <c r="AE131" s="29">
        <f t="shared" si="8"/>
        <v>0.34890194820916681</v>
      </c>
    </row>
    <row r="132" spans="27:31" x14ac:dyDescent="0.25">
      <c r="AA132" s="29">
        <v>123</v>
      </c>
      <c r="AB132" s="29">
        <f t="shared" si="5"/>
        <v>33</v>
      </c>
      <c r="AC132" s="29">
        <f t="shared" si="6"/>
        <v>56</v>
      </c>
      <c r="AD132" s="29">
        <f t="shared" si="7"/>
        <v>0.18374951781657037</v>
      </c>
      <c r="AE132" s="29">
        <f t="shared" si="8"/>
        <v>-0.98297309968390179</v>
      </c>
    </row>
    <row r="133" spans="27:31" x14ac:dyDescent="0.25">
      <c r="AA133" s="29">
        <v>124</v>
      </c>
      <c r="AB133" s="29">
        <f t="shared" si="5"/>
        <v>28</v>
      </c>
      <c r="AC133" s="29">
        <f t="shared" si="6"/>
        <v>84</v>
      </c>
      <c r="AD133" s="29">
        <f t="shared" si="7"/>
        <v>-0.96182564317281904</v>
      </c>
      <c r="AE133" s="29">
        <f t="shared" si="8"/>
        <v>-0.27366299007208311</v>
      </c>
    </row>
    <row r="134" spans="27:31" x14ac:dyDescent="0.25">
      <c r="AA134" s="29">
        <v>125</v>
      </c>
      <c r="AB134" s="29">
        <f t="shared" si="5"/>
        <v>23</v>
      </c>
      <c r="AC134" s="29">
        <f t="shared" si="6"/>
        <v>107</v>
      </c>
      <c r="AD134" s="29">
        <f t="shared" si="7"/>
        <v>-0.59204863898763871</v>
      </c>
      <c r="AE134" s="29">
        <f t="shared" si="8"/>
        <v>0.80590223294943453</v>
      </c>
    </row>
    <row r="135" spans="27:31" x14ac:dyDescent="0.25">
      <c r="AA135" s="29">
        <v>126</v>
      </c>
      <c r="AB135" s="29">
        <f t="shared" si="5"/>
        <v>19</v>
      </c>
      <c r="AC135" s="29">
        <f t="shared" si="6"/>
        <v>7</v>
      </c>
      <c r="AD135" s="29">
        <f t="shared" si="7"/>
        <v>0.36124166618715292</v>
      </c>
      <c r="AE135" s="29">
        <f t="shared" si="8"/>
        <v>0.93247222940435581</v>
      </c>
    </row>
    <row r="136" spans="27:31" x14ac:dyDescent="0.25">
      <c r="AA136" s="29">
        <v>127</v>
      </c>
      <c r="AB136" s="29">
        <f t="shared" si="5"/>
        <v>59</v>
      </c>
      <c r="AC136" s="29">
        <f t="shared" si="6"/>
        <v>66</v>
      </c>
      <c r="AD136" s="29">
        <f t="shared" si="7"/>
        <v>-0.33650143872273935</v>
      </c>
      <c r="AE136" s="29">
        <f t="shared" si="8"/>
        <v>-0.94168295181421147</v>
      </c>
    </row>
    <row r="137" spans="27:31" x14ac:dyDescent="0.25">
      <c r="AA137" s="29">
        <v>128</v>
      </c>
      <c r="AB137" s="29">
        <f t="shared" si="5"/>
        <v>54</v>
      </c>
      <c r="AC137" s="29">
        <f t="shared" si="6"/>
        <v>1</v>
      </c>
      <c r="AD137" s="29">
        <f t="shared" si="7"/>
        <v>5.277534713046237E-2</v>
      </c>
      <c r="AE137" s="29">
        <f t="shared" si="8"/>
        <v>0.99860641032153363</v>
      </c>
    </row>
    <row r="138" spans="27:31" x14ac:dyDescent="0.25">
      <c r="AA138" s="29">
        <v>129</v>
      </c>
      <c r="AB138" s="29">
        <f t="shared" ref="AB138:AB201" si="9">VLOOKUP(MOD(AA138-1,$C$1),$N$13:$O$21,2)</f>
        <v>50</v>
      </c>
      <c r="AC138" s="29">
        <f t="shared" ref="AC138:AC201" si="10">MOD(AC137+AB138,$A$1)</f>
        <v>51</v>
      </c>
      <c r="AD138" s="29">
        <f t="shared" ref="AD138:AD201" si="11">SIN(AC138*PI()/($A$1/2))</f>
        <v>0.43388373911755823</v>
      </c>
      <c r="AE138" s="29">
        <f t="shared" ref="AE138:AE201" si="12">COS(AC138*PI()/($A$1/2))</f>
        <v>-0.90096886790241903</v>
      </c>
    </row>
    <row r="139" spans="27:31" x14ac:dyDescent="0.25">
      <c r="AA139" s="29">
        <v>130</v>
      </c>
      <c r="AB139" s="29">
        <f t="shared" si="9"/>
        <v>44</v>
      </c>
      <c r="AC139" s="29">
        <f t="shared" si="10"/>
        <v>95</v>
      </c>
      <c r="AD139" s="29">
        <f t="shared" si="11"/>
        <v>-0.95426664034962305</v>
      </c>
      <c r="AE139" s="29">
        <f t="shared" si="12"/>
        <v>0.29895681814577035</v>
      </c>
    </row>
    <row r="140" spans="27:31" x14ac:dyDescent="0.25">
      <c r="AA140" s="29">
        <v>131</v>
      </c>
      <c r="AB140" s="29">
        <f t="shared" si="9"/>
        <v>39</v>
      </c>
      <c r="AC140" s="29">
        <f t="shared" si="10"/>
        <v>15</v>
      </c>
      <c r="AD140" s="29">
        <f t="shared" si="11"/>
        <v>0.71175824048997094</v>
      </c>
      <c r="AE140" s="29">
        <f t="shared" si="12"/>
        <v>0.70242452056759852</v>
      </c>
    </row>
    <row r="141" spans="27:31" x14ac:dyDescent="0.25">
      <c r="AA141" s="29">
        <v>132</v>
      </c>
      <c r="AB141" s="29">
        <f t="shared" si="9"/>
        <v>33</v>
      </c>
      <c r="AC141" s="29">
        <f t="shared" si="10"/>
        <v>48</v>
      </c>
      <c r="AD141" s="29">
        <f t="shared" si="11"/>
        <v>0.57056903692315497</v>
      </c>
      <c r="AE141" s="29">
        <f t="shared" si="12"/>
        <v>-0.82124964176831361</v>
      </c>
    </row>
    <row r="142" spans="27:31" x14ac:dyDescent="0.25">
      <c r="AA142" s="29">
        <v>133</v>
      </c>
      <c r="AB142" s="29">
        <f t="shared" si="9"/>
        <v>28</v>
      </c>
      <c r="AC142" s="29">
        <f t="shared" si="10"/>
        <v>76</v>
      </c>
      <c r="AD142" s="29">
        <f t="shared" si="11"/>
        <v>-0.76510086658130805</v>
      </c>
      <c r="AE142" s="29">
        <f t="shared" si="12"/>
        <v>-0.64391044715591583</v>
      </c>
    </row>
    <row r="143" spans="27:31" x14ac:dyDescent="0.25">
      <c r="AA143" s="29">
        <v>134</v>
      </c>
      <c r="AB143" s="29">
        <f t="shared" si="9"/>
        <v>23</v>
      </c>
      <c r="AC143" s="29">
        <f t="shared" si="10"/>
        <v>99</v>
      </c>
      <c r="AD143" s="29">
        <f t="shared" si="11"/>
        <v>-0.87039180457621945</v>
      </c>
      <c r="AE143" s="29">
        <f t="shared" si="12"/>
        <v>0.49235973284434248</v>
      </c>
    </row>
    <row r="144" spans="27:31" x14ac:dyDescent="0.25">
      <c r="AA144" s="29">
        <v>135</v>
      </c>
      <c r="AB144" s="29">
        <f t="shared" si="9"/>
        <v>19</v>
      </c>
      <c r="AC144" s="29">
        <f t="shared" si="10"/>
        <v>118</v>
      </c>
      <c r="AD144" s="29">
        <f t="shared" si="11"/>
        <v>-5.2775347130462717E-2</v>
      </c>
      <c r="AE144" s="29">
        <f t="shared" si="12"/>
        <v>0.99860641032153363</v>
      </c>
    </row>
    <row r="145" spans="27:31" x14ac:dyDescent="0.25">
      <c r="AA145" s="29">
        <v>136</v>
      </c>
      <c r="AB145" s="29">
        <f t="shared" si="9"/>
        <v>59</v>
      </c>
      <c r="AC145" s="29">
        <f t="shared" si="10"/>
        <v>58</v>
      </c>
      <c r="AD145" s="29">
        <f t="shared" si="11"/>
        <v>7.9117042493424369E-2</v>
      </c>
      <c r="AE145" s="29">
        <f t="shared" si="12"/>
        <v>-0.99686533372722597</v>
      </c>
    </row>
    <row r="146" spans="27:31" x14ac:dyDescent="0.25">
      <c r="AA146" s="29">
        <v>137</v>
      </c>
      <c r="AB146" s="29">
        <f t="shared" si="9"/>
        <v>54</v>
      </c>
      <c r="AC146" s="29">
        <f t="shared" si="10"/>
        <v>112</v>
      </c>
      <c r="AD146" s="29">
        <f t="shared" si="11"/>
        <v>-0.36124166618715303</v>
      </c>
      <c r="AE146" s="29">
        <f t="shared" si="12"/>
        <v>0.93247222940435581</v>
      </c>
    </row>
    <row r="147" spans="27:31" x14ac:dyDescent="0.25">
      <c r="AA147" s="29">
        <v>138</v>
      </c>
      <c r="AB147" s="29">
        <f t="shared" si="9"/>
        <v>50</v>
      </c>
      <c r="AC147" s="29">
        <f t="shared" si="10"/>
        <v>43</v>
      </c>
      <c r="AD147" s="29">
        <f t="shared" si="11"/>
        <v>0.76510086658130816</v>
      </c>
      <c r="AE147" s="29">
        <f t="shared" si="12"/>
        <v>-0.64391044715591561</v>
      </c>
    </row>
    <row r="148" spans="27:31" x14ac:dyDescent="0.25">
      <c r="AA148" s="29">
        <v>139</v>
      </c>
      <c r="AB148" s="29">
        <f t="shared" si="9"/>
        <v>44</v>
      </c>
      <c r="AC148" s="29">
        <f t="shared" si="10"/>
        <v>87</v>
      </c>
      <c r="AD148" s="29">
        <f t="shared" si="11"/>
        <v>-0.99295160857167331</v>
      </c>
      <c r="AE148" s="29">
        <f t="shared" si="12"/>
        <v>-0.11852047517170351</v>
      </c>
    </row>
    <row r="149" spans="27:31" x14ac:dyDescent="0.25">
      <c r="AA149" s="29">
        <v>140</v>
      </c>
      <c r="AB149" s="29">
        <f t="shared" si="9"/>
        <v>39</v>
      </c>
      <c r="AC149" s="29">
        <f t="shared" si="10"/>
        <v>7</v>
      </c>
      <c r="AD149" s="29">
        <f t="shared" si="11"/>
        <v>0.36124166618715292</v>
      </c>
      <c r="AE149" s="29">
        <f t="shared" si="12"/>
        <v>0.93247222940435581</v>
      </c>
    </row>
    <row r="150" spans="27:31" x14ac:dyDescent="0.25">
      <c r="AA150" s="29">
        <v>141</v>
      </c>
      <c r="AB150" s="29">
        <f t="shared" si="9"/>
        <v>33</v>
      </c>
      <c r="AC150" s="29">
        <f t="shared" si="10"/>
        <v>40</v>
      </c>
      <c r="AD150" s="29">
        <f t="shared" si="11"/>
        <v>0.85709175274210458</v>
      </c>
      <c r="AE150" s="29">
        <f t="shared" si="12"/>
        <v>-0.51516378694689613</v>
      </c>
    </row>
    <row r="151" spans="27:31" x14ac:dyDescent="0.25">
      <c r="AA151" s="29">
        <v>142</v>
      </c>
      <c r="AB151" s="29">
        <f t="shared" si="9"/>
        <v>28</v>
      </c>
      <c r="AC151" s="29">
        <f t="shared" si="10"/>
        <v>68</v>
      </c>
      <c r="AD151" s="29">
        <f t="shared" si="11"/>
        <v>-0.4338837391175584</v>
      </c>
      <c r="AE151" s="29">
        <f t="shared" si="12"/>
        <v>-0.90096886790241903</v>
      </c>
    </row>
    <row r="152" spans="27:31" x14ac:dyDescent="0.25">
      <c r="AA152" s="29">
        <v>143</v>
      </c>
      <c r="AB152" s="29">
        <f t="shared" si="9"/>
        <v>23</v>
      </c>
      <c r="AC152" s="29">
        <f t="shared" si="10"/>
        <v>91</v>
      </c>
      <c r="AD152" s="29">
        <f t="shared" si="11"/>
        <v>-0.99573417629503458</v>
      </c>
      <c r="AE152" s="29">
        <f t="shared" si="12"/>
        <v>9.2268359463301544E-2</v>
      </c>
    </row>
    <row r="153" spans="27:31" x14ac:dyDescent="0.25">
      <c r="AA153" s="29">
        <v>144</v>
      </c>
      <c r="AB153" s="29">
        <f t="shared" si="9"/>
        <v>19</v>
      </c>
      <c r="AC153" s="29">
        <f t="shared" si="10"/>
        <v>110</v>
      </c>
      <c r="AD153" s="29">
        <f t="shared" si="11"/>
        <v>-0.45751530847532335</v>
      </c>
      <c r="AE153" s="29">
        <f t="shared" si="12"/>
        <v>0.88920174454998102</v>
      </c>
    </row>
    <row r="154" spans="27:31" x14ac:dyDescent="0.25">
      <c r="AA154" s="29">
        <v>145</v>
      </c>
      <c r="AB154" s="29">
        <f t="shared" si="9"/>
        <v>59</v>
      </c>
      <c r="AC154" s="29">
        <f t="shared" si="10"/>
        <v>50</v>
      </c>
      <c r="AD154" s="29">
        <f t="shared" si="11"/>
        <v>0.48082802797435914</v>
      </c>
      <c r="AE154" s="29">
        <f t="shared" si="12"/>
        <v>-0.87681492204129885</v>
      </c>
    </row>
    <row r="155" spans="27:31" x14ac:dyDescent="0.25">
      <c r="AA155" s="29">
        <v>146</v>
      </c>
      <c r="AB155" s="29">
        <f t="shared" si="9"/>
        <v>54</v>
      </c>
      <c r="AC155" s="29">
        <f t="shared" si="10"/>
        <v>104</v>
      </c>
      <c r="AD155" s="29">
        <f t="shared" si="11"/>
        <v>-0.71175824048997105</v>
      </c>
      <c r="AE155" s="29">
        <f t="shared" si="12"/>
        <v>0.70242452056759841</v>
      </c>
    </row>
    <row r="156" spans="27:31" x14ac:dyDescent="0.25">
      <c r="AA156" s="29">
        <v>147</v>
      </c>
      <c r="AB156" s="29">
        <f t="shared" si="9"/>
        <v>50</v>
      </c>
      <c r="AC156" s="29">
        <f t="shared" si="10"/>
        <v>35</v>
      </c>
      <c r="AD156" s="29">
        <f t="shared" si="11"/>
        <v>0.96182564317281916</v>
      </c>
      <c r="AE156" s="29">
        <f t="shared" si="12"/>
        <v>-0.27366299007208267</v>
      </c>
    </row>
    <row r="157" spans="27:31" x14ac:dyDescent="0.25">
      <c r="AA157" s="29">
        <v>148</v>
      </c>
      <c r="AB157" s="29">
        <f t="shared" si="9"/>
        <v>44</v>
      </c>
      <c r="AC157" s="29">
        <f t="shared" si="10"/>
        <v>79</v>
      </c>
      <c r="AD157" s="29">
        <f t="shared" si="11"/>
        <v>-0.8570917527421047</v>
      </c>
      <c r="AE157" s="29">
        <f t="shared" si="12"/>
        <v>-0.51516378694689591</v>
      </c>
    </row>
    <row r="158" spans="27:31" x14ac:dyDescent="0.25">
      <c r="AA158" s="29">
        <v>149</v>
      </c>
      <c r="AB158" s="29">
        <f t="shared" si="9"/>
        <v>39</v>
      </c>
      <c r="AC158" s="29">
        <f t="shared" si="10"/>
        <v>118</v>
      </c>
      <c r="AD158" s="29">
        <f t="shared" si="11"/>
        <v>-5.2775347130462717E-2</v>
      </c>
      <c r="AE158" s="29">
        <f t="shared" si="12"/>
        <v>0.99860641032153363</v>
      </c>
    </row>
    <row r="159" spans="27:31" x14ac:dyDescent="0.25">
      <c r="AA159" s="29">
        <v>150</v>
      </c>
      <c r="AB159" s="29">
        <f t="shared" si="9"/>
        <v>33</v>
      </c>
      <c r="AC159" s="29">
        <f t="shared" si="10"/>
        <v>32</v>
      </c>
      <c r="AD159" s="29">
        <f t="shared" si="11"/>
        <v>0.99295160857167342</v>
      </c>
      <c r="AE159" s="29">
        <f t="shared" si="12"/>
        <v>-0.11852047517170261</v>
      </c>
    </row>
    <row r="160" spans="27:31" x14ac:dyDescent="0.25">
      <c r="AA160" s="29">
        <v>151</v>
      </c>
      <c r="AB160" s="29">
        <f t="shared" si="9"/>
        <v>28</v>
      </c>
      <c r="AC160" s="29">
        <f t="shared" si="10"/>
        <v>60</v>
      </c>
      <c r="AD160" s="29">
        <f t="shared" si="11"/>
        <v>-2.6396871769835826E-2</v>
      </c>
      <c r="AE160" s="29">
        <f t="shared" si="12"/>
        <v>-0.99965154186884886</v>
      </c>
    </row>
    <row r="161" spans="27:31" x14ac:dyDescent="0.25">
      <c r="AA161" s="29">
        <v>152</v>
      </c>
      <c r="AB161" s="29">
        <f t="shared" si="9"/>
        <v>23</v>
      </c>
      <c r="AC161" s="29">
        <f t="shared" si="10"/>
        <v>83</v>
      </c>
      <c r="AD161" s="29">
        <f t="shared" si="11"/>
        <v>-0.94604259358619491</v>
      </c>
      <c r="AE161" s="29">
        <f t="shared" si="12"/>
        <v>-0.32404229835116544</v>
      </c>
    </row>
    <row r="162" spans="27:31" x14ac:dyDescent="0.25">
      <c r="AA162" s="29">
        <v>153</v>
      </c>
      <c r="AB162" s="29">
        <f t="shared" si="9"/>
        <v>19</v>
      </c>
      <c r="AC162" s="29">
        <f t="shared" si="10"/>
        <v>102</v>
      </c>
      <c r="AD162" s="29">
        <f t="shared" si="11"/>
        <v>-0.78183148246802991</v>
      </c>
      <c r="AE162" s="29">
        <f t="shared" si="12"/>
        <v>0.62348980185873337</v>
      </c>
    </row>
    <row r="163" spans="27:31" x14ac:dyDescent="0.25">
      <c r="AA163" s="29">
        <v>154</v>
      </c>
      <c r="AB163" s="29">
        <f t="shared" si="9"/>
        <v>59</v>
      </c>
      <c r="AC163" s="29">
        <f t="shared" si="10"/>
        <v>42</v>
      </c>
      <c r="AD163" s="29">
        <f t="shared" si="11"/>
        <v>0.7980172272802396</v>
      </c>
      <c r="AE163" s="29">
        <f t="shared" si="12"/>
        <v>-0.60263463637925629</v>
      </c>
    </row>
    <row r="164" spans="27:31" x14ac:dyDescent="0.25">
      <c r="AA164" s="29">
        <v>155</v>
      </c>
      <c r="AB164" s="29">
        <f t="shared" si="9"/>
        <v>54</v>
      </c>
      <c r="AC164" s="29">
        <f t="shared" si="10"/>
        <v>96</v>
      </c>
      <c r="AD164" s="29">
        <f t="shared" si="11"/>
        <v>-0.93715923435446546</v>
      </c>
      <c r="AE164" s="29">
        <f t="shared" si="12"/>
        <v>0.34890194820916676</v>
      </c>
    </row>
    <row r="165" spans="27:31" x14ac:dyDescent="0.25">
      <c r="AA165" s="29">
        <v>156</v>
      </c>
      <c r="AB165" s="29">
        <f t="shared" si="9"/>
        <v>50</v>
      </c>
      <c r="AC165" s="29">
        <f t="shared" si="10"/>
        <v>27</v>
      </c>
      <c r="AD165" s="29">
        <f t="shared" si="11"/>
        <v>0.98947703672461951</v>
      </c>
      <c r="AE165" s="29">
        <f t="shared" si="12"/>
        <v>0.14468999203354049</v>
      </c>
    </row>
    <row r="166" spans="27:31" x14ac:dyDescent="0.25">
      <c r="AA166" s="29">
        <v>157</v>
      </c>
      <c r="AB166" s="29">
        <f t="shared" si="9"/>
        <v>44</v>
      </c>
      <c r="AC166" s="29">
        <f t="shared" si="10"/>
        <v>71</v>
      </c>
      <c r="AD166" s="29">
        <f t="shared" si="11"/>
        <v>-0.57056903692315519</v>
      </c>
      <c r="AE166" s="29">
        <f t="shared" si="12"/>
        <v>-0.8212496417683135</v>
      </c>
    </row>
    <row r="167" spans="27:31" x14ac:dyDescent="0.25">
      <c r="AA167" s="29">
        <v>158</v>
      </c>
      <c r="AB167" s="29">
        <f t="shared" si="9"/>
        <v>39</v>
      </c>
      <c r="AC167" s="29">
        <f t="shared" si="10"/>
        <v>110</v>
      </c>
      <c r="AD167" s="29">
        <f t="shared" si="11"/>
        <v>-0.45751530847532335</v>
      </c>
      <c r="AE167" s="29">
        <f t="shared" si="12"/>
        <v>0.88920174454998102</v>
      </c>
    </row>
    <row r="168" spans="27:31" x14ac:dyDescent="0.25">
      <c r="AA168" s="29">
        <v>159</v>
      </c>
      <c r="AB168" s="29">
        <f t="shared" si="9"/>
        <v>33</v>
      </c>
      <c r="AC168" s="29">
        <f t="shared" si="10"/>
        <v>24</v>
      </c>
      <c r="AD168" s="29">
        <f t="shared" si="11"/>
        <v>0.95426664034962305</v>
      </c>
      <c r="AE168" s="29">
        <f t="shared" si="12"/>
        <v>0.29895681814577035</v>
      </c>
    </row>
    <row r="169" spans="27:31" x14ac:dyDescent="0.25">
      <c r="AA169" s="29">
        <v>160</v>
      </c>
      <c r="AB169" s="29">
        <f t="shared" si="9"/>
        <v>28</v>
      </c>
      <c r="AC169" s="29">
        <f t="shared" si="10"/>
        <v>52</v>
      </c>
      <c r="AD169" s="29">
        <f t="shared" si="11"/>
        <v>0.38573013845977966</v>
      </c>
      <c r="AE169" s="29">
        <f t="shared" si="12"/>
        <v>-0.92261165193368289</v>
      </c>
    </row>
    <row r="170" spans="27:31" x14ac:dyDescent="0.25">
      <c r="AA170" s="29">
        <v>161</v>
      </c>
      <c r="AB170" s="29">
        <f t="shared" si="9"/>
        <v>23</v>
      </c>
      <c r="AC170" s="29">
        <f t="shared" si="10"/>
        <v>75</v>
      </c>
      <c r="AD170" s="29">
        <f t="shared" si="11"/>
        <v>-0.73005203254106987</v>
      </c>
      <c r="AE170" s="29">
        <f t="shared" si="12"/>
        <v>-0.68339156402654888</v>
      </c>
    </row>
    <row r="171" spans="27:31" x14ac:dyDescent="0.25">
      <c r="AA171" s="29">
        <v>162</v>
      </c>
      <c r="AB171" s="29">
        <f t="shared" si="9"/>
        <v>19</v>
      </c>
      <c r="AC171" s="29">
        <f t="shared" si="10"/>
        <v>94</v>
      </c>
      <c r="AD171" s="29">
        <f t="shared" si="11"/>
        <v>-0.9687143340637886</v>
      </c>
      <c r="AE171" s="29">
        <f t="shared" si="12"/>
        <v>0.24817844181022369</v>
      </c>
    </row>
    <row r="172" spans="27:31" x14ac:dyDescent="0.25">
      <c r="AA172" s="29">
        <v>163</v>
      </c>
      <c r="AB172" s="29">
        <f t="shared" si="9"/>
        <v>59</v>
      </c>
      <c r="AC172" s="29">
        <f t="shared" si="10"/>
        <v>34</v>
      </c>
      <c r="AD172" s="29">
        <f t="shared" si="11"/>
        <v>0.97492791218182362</v>
      </c>
      <c r="AE172" s="29">
        <f t="shared" si="12"/>
        <v>-0.22252093395631456</v>
      </c>
    </row>
    <row r="173" spans="27:31" x14ac:dyDescent="0.25">
      <c r="AA173" s="29">
        <v>164</v>
      </c>
      <c r="AB173" s="29">
        <f t="shared" si="9"/>
        <v>54</v>
      </c>
      <c r="AC173" s="29">
        <f t="shared" si="10"/>
        <v>88</v>
      </c>
      <c r="AD173" s="29">
        <f t="shared" si="11"/>
        <v>-0.99782280067800533</v>
      </c>
      <c r="AE173" s="29">
        <f t="shared" si="12"/>
        <v>-6.5951940434696141E-2</v>
      </c>
    </row>
    <row r="174" spans="27:31" x14ac:dyDescent="0.25">
      <c r="AA174" s="29">
        <v>165</v>
      </c>
      <c r="AB174" s="29">
        <f t="shared" si="9"/>
        <v>50</v>
      </c>
      <c r="AC174" s="29">
        <f t="shared" si="10"/>
        <v>19</v>
      </c>
      <c r="AD174" s="29">
        <f t="shared" si="11"/>
        <v>0.84319437972721856</v>
      </c>
      <c r="AE174" s="29">
        <f t="shared" si="12"/>
        <v>0.53760881502857738</v>
      </c>
    </row>
    <row r="175" spans="27:31" x14ac:dyDescent="0.25">
      <c r="AA175" s="29">
        <v>166</v>
      </c>
      <c r="AB175" s="29">
        <f t="shared" si="9"/>
        <v>44</v>
      </c>
      <c r="AC175" s="29">
        <f t="shared" si="10"/>
        <v>63</v>
      </c>
      <c r="AD175" s="29">
        <f t="shared" si="11"/>
        <v>-0.18374951781657056</v>
      </c>
      <c r="AE175" s="29">
        <f t="shared" si="12"/>
        <v>-0.98297309968390179</v>
      </c>
    </row>
    <row r="176" spans="27:31" x14ac:dyDescent="0.25">
      <c r="AA176" s="29">
        <v>167</v>
      </c>
      <c r="AB176" s="29">
        <f t="shared" si="9"/>
        <v>39</v>
      </c>
      <c r="AC176" s="29">
        <f t="shared" si="10"/>
        <v>102</v>
      </c>
      <c r="AD176" s="29">
        <f t="shared" si="11"/>
        <v>-0.78183148246802991</v>
      </c>
      <c r="AE176" s="29">
        <f t="shared" si="12"/>
        <v>0.62348980185873337</v>
      </c>
    </row>
    <row r="177" spans="27:31" x14ac:dyDescent="0.25">
      <c r="AA177" s="29">
        <v>168</v>
      </c>
      <c r="AB177" s="29">
        <f t="shared" si="9"/>
        <v>33</v>
      </c>
      <c r="AC177" s="29">
        <f t="shared" si="10"/>
        <v>16</v>
      </c>
      <c r="AD177" s="29">
        <f t="shared" si="11"/>
        <v>0.74783703945836444</v>
      </c>
      <c r="AE177" s="29">
        <f t="shared" si="12"/>
        <v>0.6638823407910085</v>
      </c>
    </row>
    <row r="178" spans="27:31" x14ac:dyDescent="0.25">
      <c r="AA178" s="29">
        <v>169</v>
      </c>
      <c r="AB178" s="29">
        <f t="shared" si="9"/>
        <v>28</v>
      </c>
      <c r="AC178" s="29">
        <f t="shared" si="10"/>
        <v>44</v>
      </c>
      <c r="AD178" s="29">
        <f t="shared" si="11"/>
        <v>0.73005203254107032</v>
      </c>
      <c r="AE178" s="29">
        <f t="shared" si="12"/>
        <v>-0.68339156402654833</v>
      </c>
    </row>
    <row r="179" spans="27:31" x14ac:dyDescent="0.25">
      <c r="AA179" s="29">
        <v>170</v>
      </c>
      <c r="AB179" s="29">
        <f t="shared" si="9"/>
        <v>23</v>
      </c>
      <c r="AC179" s="29">
        <f t="shared" si="10"/>
        <v>67</v>
      </c>
      <c r="AD179" s="29">
        <f t="shared" si="11"/>
        <v>-0.38573013845977938</v>
      </c>
      <c r="AE179" s="29">
        <f t="shared" si="12"/>
        <v>-0.922611651933683</v>
      </c>
    </row>
    <row r="180" spans="27:31" x14ac:dyDescent="0.25">
      <c r="AA180" s="29">
        <v>171</v>
      </c>
      <c r="AB180" s="29">
        <f t="shared" si="9"/>
        <v>19</v>
      </c>
      <c r="AC180" s="29">
        <f t="shared" si="10"/>
        <v>86</v>
      </c>
      <c r="AD180" s="29">
        <f t="shared" si="11"/>
        <v>-0.98531288223949742</v>
      </c>
      <c r="AE180" s="29">
        <f t="shared" si="12"/>
        <v>-0.1707586720869376</v>
      </c>
    </row>
    <row r="181" spans="27:31" x14ac:dyDescent="0.25">
      <c r="AA181" s="29">
        <v>172</v>
      </c>
      <c r="AB181" s="29">
        <f t="shared" si="9"/>
        <v>59</v>
      </c>
      <c r="AC181" s="29">
        <f t="shared" si="10"/>
        <v>26</v>
      </c>
      <c r="AD181" s="29">
        <f t="shared" si="11"/>
        <v>0.98046204718328667</v>
      </c>
      <c r="AE181" s="29">
        <f t="shared" si="12"/>
        <v>0.19670834764482811</v>
      </c>
    </row>
    <row r="182" spans="27:31" x14ac:dyDescent="0.25">
      <c r="AA182" s="29">
        <v>173</v>
      </c>
      <c r="AB182" s="29">
        <f t="shared" si="9"/>
        <v>54</v>
      </c>
      <c r="AC182" s="29">
        <f t="shared" si="10"/>
        <v>80</v>
      </c>
      <c r="AD182" s="29">
        <f t="shared" si="11"/>
        <v>-0.88308526620715078</v>
      </c>
      <c r="AE182" s="29">
        <f t="shared" si="12"/>
        <v>-0.46921254523706601</v>
      </c>
    </row>
    <row r="183" spans="27:31" x14ac:dyDescent="0.25">
      <c r="AA183" s="29">
        <v>174</v>
      </c>
      <c r="AB183" s="29">
        <f t="shared" si="9"/>
        <v>50</v>
      </c>
      <c r="AC183" s="29">
        <f t="shared" si="10"/>
        <v>11</v>
      </c>
      <c r="AD183" s="29">
        <f t="shared" si="11"/>
        <v>0.54869179601807372</v>
      </c>
      <c r="AE183" s="29">
        <f t="shared" si="12"/>
        <v>0.83602470835643405</v>
      </c>
    </row>
    <row r="184" spans="27:31" x14ac:dyDescent="0.25">
      <c r="AA184" s="29">
        <v>175</v>
      </c>
      <c r="AB184" s="29">
        <f t="shared" si="9"/>
        <v>44</v>
      </c>
      <c r="AC184" s="29">
        <f t="shared" si="10"/>
        <v>55</v>
      </c>
      <c r="AD184" s="29">
        <f t="shared" si="11"/>
        <v>0.23537019294084263</v>
      </c>
      <c r="AE184" s="29">
        <f t="shared" si="12"/>
        <v>-0.97190579393014764</v>
      </c>
    </row>
    <row r="185" spans="27:31" x14ac:dyDescent="0.25">
      <c r="AA185" s="29">
        <v>176</v>
      </c>
      <c r="AB185" s="29">
        <f t="shared" si="9"/>
        <v>39</v>
      </c>
      <c r="AC185" s="29">
        <f t="shared" si="10"/>
        <v>94</v>
      </c>
      <c r="AD185" s="29">
        <f t="shared" si="11"/>
        <v>-0.9687143340637886</v>
      </c>
      <c r="AE185" s="29">
        <f t="shared" si="12"/>
        <v>0.24817844181022369</v>
      </c>
    </row>
    <row r="186" spans="27:31" x14ac:dyDescent="0.25">
      <c r="AA186" s="29">
        <v>177</v>
      </c>
      <c r="AB186" s="29">
        <f t="shared" si="9"/>
        <v>33</v>
      </c>
      <c r="AC186" s="29">
        <f t="shared" si="10"/>
        <v>8</v>
      </c>
      <c r="AD186" s="29">
        <f t="shared" si="11"/>
        <v>0.40994978912605357</v>
      </c>
      <c r="AE186" s="29">
        <f t="shared" si="12"/>
        <v>0.91210809139898774</v>
      </c>
    </row>
    <row r="187" spans="27:31" x14ac:dyDescent="0.25">
      <c r="AA187" s="29">
        <v>178</v>
      </c>
      <c r="AB187" s="29">
        <f t="shared" si="9"/>
        <v>28</v>
      </c>
      <c r="AC187" s="29">
        <f t="shared" si="10"/>
        <v>36</v>
      </c>
      <c r="AD187" s="29">
        <f t="shared" si="11"/>
        <v>0.94604259358619469</v>
      </c>
      <c r="AE187" s="29">
        <f t="shared" si="12"/>
        <v>-0.32404229835116583</v>
      </c>
    </row>
    <row r="188" spans="27:31" x14ac:dyDescent="0.25">
      <c r="AA188" s="29">
        <v>179</v>
      </c>
      <c r="AB188" s="29">
        <f t="shared" si="9"/>
        <v>23</v>
      </c>
      <c r="AC188" s="29">
        <f t="shared" si="10"/>
        <v>59</v>
      </c>
      <c r="AD188" s="29">
        <f t="shared" si="11"/>
        <v>2.6396871769836513E-2</v>
      </c>
      <c r="AE188" s="29">
        <f t="shared" si="12"/>
        <v>-0.99965154186884886</v>
      </c>
    </row>
    <row r="189" spans="27:31" x14ac:dyDescent="0.25">
      <c r="AA189" s="29">
        <v>180</v>
      </c>
      <c r="AB189" s="29">
        <f t="shared" si="9"/>
        <v>19</v>
      </c>
      <c r="AC189" s="29">
        <f t="shared" si="10"/>
        <v>78</v>
      </c>
      <c r="AD189" s="29">
        <f t="shared" si="11"/>
        <v>-0.82870937083681862</v>
      </c>
      <c r="AE189" s="29">
        <f t="shared" si="12"/>
        <v>-0.55967917478430818</v>
      </c>
    </row>
    <row r="190" spans="27:31" x14ac:dyDescent="0.25">
      <c r="AA190" s="29">
        <v>181</v>
      </c>
      <c r="AB190" s="29">
        <f t="shared" si="9"/>
        <v>59</v>
      </c>
      <c r="AC190" s="29">
        <f t="shared" si="10"/>
        <v>18</v>
      </c>
      <c r="AD190" s="29">
        <f t="shared" si="11"/>
        <v>0.81364682090916018</v>
      </c>
      <c r="AE190" s="29">
        <f t="shared" si="12"/>
        <v>0.58135948502145995</v>
      </c>
    </row>
    <row r="191" spans="27:31" x14ac:dyDescent="0.25">
      <c r="AA191" s="29">
        <v>182</v>
      </c>
      <c r="AB191" s="29">
        <f t="shared" si="9"/>
        <v>54</v>
      </c>
      <c r="AC191" s="29">
        <f t="shared" si="10"/>
        <v>72</v>
      </c>
      <c r="AD191" s="29">
        <f t="shared" si="11"/>
        <v>-0.61311563272753689</v>
      </c>
      <c r="AE191" s="29">
        <f t="shared" si="12"/>
        <v>-0.78999317775858802</v>
      </c>
    </row>
    <row r="192" spans="27:31" x14ac:dyDescent="0.25">
      <c r="AA192" s="29">
        <v>183</v>
      </c>
      <c r="AB192" s="29">
        <f t="shared" si="9"/>
        <v>50</v>
      </c>
      <c r="AC192" s="29">
        <f t="shared" si="10"/>
        <v>3</v>
      </c>
      <c r="AD192" s="29">
        <f t="shared" si="11"/>
        <v>0.15773807393743752</v>
      </c>
      <c r="AE192" s="29">
        <f t="shared" si="12"/>
        <v>0.98748098717418731</v>
      </c>
    </row>
    <row r="193" spans="27:31" x14ac:dyDescent="0.25">
      <c r="AA193" s="29">
        <v>184</v>
      </c>
      <c r="AB193" s="29">
        <f t="shared" si="9"/>
        <v>44</v>
      </c>
      <c r="AC193" s="29">
        <f t="shared" si="10"/>
        <v>47</v>
      </c>
      <c r="AD193" s="29">
        <f t="shared" si="11"/>
        <v>0.61311563272753711</v>
      </c>
      <c r="AE193" s="29">
        <f t="shared" si="12"/>
        <v>-0.78999317775858791</v>
      </c>
    </row>
    <row r="194" spans="27:31" x14ac:dyDescent="0.25">
      <c r="AA194" s="29">
        <v>185</v>
      </c>
      <c r="AB194" s="29">
        <f t="shared" si="9"/>
        <v>39</v>
      </c>
      <c r="AC194" s="29">
        <f t="shared" si="10"/>
        <v>86</v>
      </c>
      <c r="AD194" s="29">
        <f t="shared" si="11"/>
        <v>-0.98531288223949742</v>
      </c>
      <c r="AE194" s="29">
        <f t="shared" si="12"/>
        <v>-0.1707586720869376</v>
      </c>
    </row>
    <row r="195" spans="27:31" x14ac:dyDescent="0.25">
      <c r="AA195" s="29">
        <v>186</v>
      </c>
      <c r="AB195" s="29">
        <f t="shared" si="9"/>
        <v>33</v>
      </c>
      <c r="AC195" s="29">
        <f t="shared" si="10"/>
        <v>0</v>
      </c>
      <c r="AD195" s="29">
        <f t="shared" si="11"/>
        <v>0</v>
      </c>
      <c r="AE195" s="29">
        <f t="shared" si="12"/>
        <v>1</v>
      </c>
    </row>
    <row r="196" spans="27:31" x14ac:dyDescent="0.25">
      <c r="AA196" s="29">
        <v>187</v>
      </c>
      <c r="AB196" s="29">
        <f t="shared" si="9"/>
        <v>28</v>
      </c>
      <c r="AC196" s="29">
        <f t="shared" si="10"/>
        <v>28</v>
      </c>
      <c r="AD196" s="29">
        <f t="shared" si="11"/>
        <v>0.99573417629503447</v>
      </c>
      <c r="AE196" s="29">
        <f t="shared" si="12"/>
        <v>9.2268359463302016E-2</v>
      </c>
    </row>
    <row r="197" spans="27:31" x14ac:dyDescent="0.25">
      <c r="AA197" s="29">
        <v>188</v>
      </c>
      <c r="AB197" s="29">
        <f t="shared" si="9"/>
        <v>23</v>
      </c>
      <c r="AC197" s="29">
        <f t="shared" si="10"/>
        <v>51</v>
      </c>
      <c r="AD197" s="29">
        <f t="shared" si="11"/>
        <v>0.43388373911755823</v>
      </c>
      <c r="AE197" s="29">
        <f t="shared" si="12"/>
        <v>-0.90096886790241903</v>
      </c>
    </row>
    <row r="198" spans="27:31" x14ac:dyDescent="0.25">
      <c r="AA198" s="29">
        <v>189</v>
      </c>
      <c r="AB198" s="29">
        <f t="shared" si="9"/>
        <v>19</v>
      </c>
      <c r="AC198" s="29">
        <f t="shared" si="10"/>
        <v>70</v>
      </c>
      <c r="AD198" s="29">
        <f t="shared" si="11"/>
        <v>-0.5264321628773555</v>
      </c>
      <c r="AE198" s="29">
        <f t="shared" si="12"/>
        <v>-0.85021713572961433</v>
      </c>
    </row>
    <row r="199" spans="27:31" x14ac:dyDescent="0.25">
      <c r="AA199" s="29">
        <v>190</v>
      </c>
      <c r="AB199" s="29">
        <f t="shared" si="9"/>
        <v>59</v>
      </c>
      <c r="AC199" s="29">
        <f t="shared" si="10"/>
        <v>10</v>
      </c>
      <c r="AD199" s="29">
        <f t="shared" si="11"/>
        <v>0.50380565060132954</v>
      </c>
      <c r="AE199" s="29">
        <f t="shared" si="12"/>
        <v>0.86381703295441625</v>
      </c>
    </row>
    <row r="200" spans="27:31" x14ac:dyDescent="0.25">
      <c r="AA200" s="29">
        <v>191</v>
      </c>
      <c r="AB200" s="29">
        <f t="shared" si="9"/>
        <v>54</v>
      </c>
      <c r="AC200" s="29">
        <f t="shared" si="10"/>
        <v>64</v>
      </c>
      <c r="AD200" s="29">
        <f t="shared" si="11"/>
        <v>-0.23537019294084238</v>
      </c>
      <c r="AE200" s="29">
        <f t="shared" si="12"/>
        <v>-0.97190579393014764</v>
      </c>
    </row>
    <row r="201" spans="27:31" x14ac:dyDescent="0.25">
      <c r="AA201" s="29">
        <v>192</v>
      </c>
      <c r="AB201" s="29">
        <f t="shared" si="9"/>
        <v>50</v>
      </c>
      <c r="AC201" s="29">
        <f t="shared" si="10"/>
        <v>114</v>
      </c>
      <c r="AD201" s="29">
        <f t="shared" si="11"/>
        <v>-0.26094344889801746</v>
      </c>
      <c r="AE201" s="29">
        <f t="shared" si="12"/>
        <v>0.96535408865203842</v>
      </c>
    </row>
    <row r="202" spans="27:31" x14ac:dyDescent="0.25">
      <c r="AA202" s="29">
        <v>193</v>
      </c>
      <c r="AB202" s="29">
        <f t="shared" ref="AB202:AB265" si="13">VLOOKUP(MOD(AA202-1,$C$1),$N$13:$O$21,2)</f>
        <v>44</v>
      </c>
      <c r="AC202" s="29">
        <f t="shared" ref="AC202:AC265" si="14">MOD(AC201+AB202,$A$1)</f>
        <v>39</v>
      </c>
      <c r="AD202" s="29">
        <f t="shared" ref="AD202:AD265" si="15">SIN(AC202*PI()/($A$1/2))</f>
        <v>0.88308526620715067</v>
      </c>
      <c r="AE202" s="29">
        <f t="shared" ref="AE202:AE265" si="16">COS(AC202*PI()/($A$1/2))</f>
        <v>-0.46921254523706618</v>
      </c>
    </row>
    <row r="203" spans="27:31" x14ac:dyDescent="0.25">
      <c r="AA203" s="29">
        <v>194</v>
      </c>
      <c r="AB203" s="29">
        <f t="shared" si="13"/>
        <v>39</v>
      </c>
      <c r="AC203" s="29">
        <f t="shared" si="14"/>
        <v>78</v>
      </c>
      <c r="AD203" s="29">
        <f t="shared" si="15"/>
        <v>-0.82870937083681862</v>
      </c>
      <c r="AE203" s="29">
        <f t="shared" si="16"/>
        <v>-0.55967917478430818</v>
      </c>
    </row>
    <row r="204" spans="27:31" x14ac:dyDescent="0.25">
      <c r="AA204" s="29">
        <v>195</v>
      </c>
      <c r="AB204" s="29">
        <f t="shared" si="13"/>
        <v>33</v>
      </c>
      <c r="AC204" s="29">
        <f t="shared" si="14"/>
        <v>111</v>
      </c>
      <c r="AD204" s="29">
        <f t="shared" si="15"/>
        <v>-0.40994978912605373</v>
      </c>
      <c r="AE204" s="29">
        <f t="shared" si="16"/>
        <v>0.91210809139898774</v>
      </c>
    </row>
    <row r="205" spans="27:31" x14ac:dyDescent="0.25">
      <c r="AA205" s="29">
        <v>196</v>
      </c>
      <c r="AB205" s="29">
        <f t="shared" si="13"/>
        <v>28</v>
      </c>
      <c r="AC205" s="29">
        <f t="shared" si="14"/>
        <v>20</v>
      </c>
      <c r="AD205" s="29">
        <f t="shared" si="15"/>
        <v>0.87039180457621956</v>
      </c>
      <c r="AE205" s="29">
        <f t="shared" si="16"/>
        <v>0.49235973284434209</v>
      </c>
    </row>
    <row r="206" spans="27:31" x14ac:dyDescent="0.25">
      <c r="AA206" s="29">
        <v>197</v>
      </c>
      <c r="AB206" s="29">
        <f t="shared" si="13"/>
        <v>23</v>
      </c>
      <c r="AC206" s="29">
        <f t="shared" si="14"/>
        <v>43</v>
      </c>
      <c r="AD206" s="29">
        <f t="shared" si="15"/>
        <v>0.76510086658130816</v>
      </c>
      <c r="AE206" s="29">
        <f t="shared" si="16"/>
        <v>-0.64391044715591561</v>
      </c>
    </row>
    <row r="207" spans="27:31" x14ac:dyDescent="0.25">
      <c r="AA207" s="29">
        <v>198</v>
      </c>
      <c r="AB207" s="29">
        <f t="shared" si="13"/>
        <v>19</v>
      </c>
      <c r="AC207" s="29">
        <f t="shared" si="14"/>
        <v>62</v>
      </c>
      <c r="AD207" s="29">
        <f t="shared" si="15"/>
        <v>-0.13161669982939317</v>
      </c>
      <c r="AE207" s="29">
        <f t="shared" si="16"/>
        <v>-0.99130068310579678</v>
      </c>
    </row>
    <row r="208" spans="27:31" x14ac:dyDescent="0.25">
      <c r="AA208" s="29">
        <v>199</v>
      </c>
      <c r="AB208" s="29">
        <f t="shared" si="13"/>
        <v>59</v>
      </c>
      <c r="AC208" s="29">
        <f t="shared" si="14"/>
        <v>2</v>
      </c>
      <c r="AD208" s="29">
        <f t="shared" si="15"/>
        <v>0.10540359990284776</v>
      </c>
      <c r="AE208" s="29">
        <f t="shared" si="16"/>
        <v>0.99442952547051844</v>
      </c>
    </row>
    <row r="209" spans="27:31" x14ac:dyDescent="0.25">
      <c r="AA209" s="29">
        <v>200</v>
      </c>
      <c r="AB209" s="29">
        <f t="shared" si="13"/>
        <v>54</v>
      </c>
      <c r="AC209" s="29">
        <f t="shared" si="14"/>
        <v>56</v>
      </c>
      <c r="AD209" s="29">
        <f t="shared" si="15"/>
        <v>0.18374951781657037</v>
      </c>
      <c r="AE209" s="29">
        <f t="shared" si="16"/>
        <v>-0.98297309968390179</v>
      </c>
    </row>
    <row r="210" spans="27:31" x14ac:dyDescent="0.25">
      <c r="AA210" s="29">
        <v>201</v>
      </c>
      <c r="AB210" s="29">
        <f t="shared" si="13"/>
        <v>50</v>
      </c>
      <c r="AC210" s="29">
        <f t="shared" si="14"/>
        <v>106</v>
      </c>
      <c r="AD210" s="29">
        <f t="shared" si="15"/>
        <v>-0.63375533621231606</v>
      </c>
      <c r="AE210" s="29">
        <f t="shared" si="16"/>
        <v>0.77353356347505331</v>
      </c>
    </row>
    <row r="211" spans="27:31" x14ac:dyDescent="0.25">
      <c r="AA211" s="29">
        <v>202</v>
      </c>
      <c r="AB211" s="29">
        <f t="shared" si="13"/>
        <v>44</v>
      </c>
      <c r="AC211" s="29">
        <f t="shared" si="14"/>
        <v>31</v>
      </c>
      <c r="AD211" s="29">
        <f t="shared" si="15"/>
        <v>0.99782280067800533</v>
      </c>
      <c r="AE211" s="29">
        <f t="shared" si="16"/>
        <v>-6.5951940434695239E-2</v>
      </c>
    </row>
    <row r="212" spans="27:31" x14ac:dyDescent="0.25">
      <c r="AA212" s="29">
        <v>203</v>
      </c>
      <c r="AB212" s="29">
        <f t="shared" si="13"/>
        <v>39</v>
      </c>
      <c r="AC212" s="29">
        <f t="shared" si="14"/>
        <v>70</v>
      </c>
      <c r="AD212" s="29">
        <f t="shared" si="15"/>
        <v>-0.5264321628773555</v>
      </c>
      <c r="AE212" s="29">
        <f t="shared" si="16"/>
        <v>-0.85021713572961433</v>
      </c>
    </row>
    <row r="213" spans="27:31" x14ac:dyDescent="0.25">
      <c r="AA213" s="29">
        <v>204</v>
      </c>
      <c r="AB213" s="29">
        <f t="shared" si="13"/>
        <v>33</v>
      </c>
      <c r="AC213" s="29">
        <f t="shared" si="14"/>
        <v>103</v>
      </c>
      <c r="AD213" s="29">
        <f t="shared" si="15"/>
        <v>-0.74783703945836455</v>
      </c>
      <c r="AE213" s="29">
        <f t="shared" si="16"/>
        <v>0.66388234079100839</v>
      </c>
    </row>
    <row r="214" spans="27:31" x14ac:dyDescent="0.25">
      <c r="AA214" s="29">
        <v>205</v>
      </c>
      <c r="AB214" s="29">
        <f t="shared" si="13"/>
        <v>28</v>
      </c>
      <c r="AC214" s="29">
        <f t="shared" si="14"/>
        <v>12</v>
      </c>
      <c r="AD214" s="29">
        <f t="shared" si="15"/>
        <v>0.59204863898763826</v>
      </c>
      <c r="AE214" s="29">
        <f t="shared" si="16"/>
        <v>0.80590223294943486</v>
      </c>
    </row>
    <row r="215" spans="27:31" x14ac:dyDescent="0.25">
      <c r="AA215" s="29">
        <v>206</v>
      </c>
      <c r="AB215" s="29">
        <f t="shared" si="13"/>
        <v>23</v>
      </c>
      <c r="AC215" s="29">
        <f t="shared" si="14"/>
        <v>35</v>
      </c>
      <c r="AD215" s="29">
        <f t="shared" si="15"/>
        <v>0.96182564317281916</v>
      </c>
      <c r="AE215" s="29">
        <f t="shared" si="16"/>
        <v>-0.27366299007208267</v>
      </c>
    </row>
    <row r="216" spans="27:31" x14ac:dyDescent="0.25">
      <c r="AA216" s="29">
        <v>207</v>
      </c>
      <c r="AB216" s="29">
        <f t="shared" si="13"/>
        <v>19</v>
      </c>
      <c r="AC216" s="29">
        <f t="shared" si="14"/>
        <v>54</v>
      </c>
      <c r="AD216" s="29">
        <f t="shared" si="15"/>
        <v>0.28633484912211288</v>
      </c>
      <c r="AE216" s="29">
        <f t="shared" si="16"/>
        <v>-0.95812961241066796</v>
      </c>
    </row>
    <row r="217" spans="27:31" x14ac:dyDescent="0.25">
      <c r="AA217" s="29">
        <v>208</v>
      </c>
      <c r="AB217" s="29">
        <f t="shared" si="13"/>
        <v>59</v>
      </c>
      <c r="AC217" s="29">
        <f t="shared" si="14"/>
        <v>113</v>
      </c>
      <c r="AD217" s="29">
        <f t="shared" si="15"/>
        <v>-0.31152669793339149</v>
      </c>
      <c r="AE217" s="29">
        <f t="shared" si="16"/>
        <v>0.95023740006101498</v>
      </c>
    </row>
    <row r="218" spans="27:31" x14ac:dyDescent="0.25">
      <c r="AA218" s="29">
        <v>209</v>
      </c>
      <c r="AB218" s="29">
        <f t="shared" si="13"/>
        <v>54</v>
      </c>
      <c r="AC218" s="29">
        <f t="shared" si="14"/>
        <v>48</v>
      </c>
      <c r="AD218" s="29">
        <f t="shared" si="15"/>
        <v>0.57056903692315497</v>
      </c>
      <c r="AE218" s="29">
        <f t="shared" si="16"/>
        <v>-0.82124964176831361</v>
      </c>
    </row>
    <row r="219" spans="27:31" x14ac:dyDescent="0.25">
      <c r="AA219" s="29">
        <v>210</v>
      </c>
      <c r="AB219" s="29">
        <f t="shared" si="13"/>
        <v>50</v>
      </c>
      <c r="AC219" s="29">
        <f t="shared" si="14"/>
        <v>98</v>
      </c>
      <c r="AD219" s="29">
        <f t="shared" si="15"/>
        <v>-0.89516329135506256</v>
      </c>
      <c r="AE219" s="29">
        <f t="shared" si="16"/>
        <v>0.4457383557765377</v>
      </c>
    </row>
    <row r="220" spans="27:31" x14ac:dyDescent="0.25">
      <c r="AA220" s="29">
        <v>211</v>
      </c>
      <c r="AB220" s="29">
        <f t="shared" si="13"/>
        <v>44</v>
      </c>
      <c r="AC220" s="29">
        <f t="shared" si="14"/>
        <v>23</v>
      </c>
      <c r="AD220" s="29">
        <f t="shared" si="15"/>
        <v>0.93715923435446546</v>
      </c>
      <c r="AE220" s="29">
        <f t="shared" si="16"/>
        <v>0.34890194820916681</v>
      </c>
    </row>
    <row r="221" spans="27:31" x14ac:dyDescent="0.25">
      <c r="AA221" s="29">
        <v>212</v>
      </c>
      <c r="AB221" s="29">
        <f t="shared" si="13"/>
        <v>39</v>
      </c>
      <c r="AC221" s="29">
        <f t="shared" si="14"/>
        <v>62</v>
      </c>
      <c r="AD221" s="29">
        <f t="shared" si="15"/>
        <v>-0.13161669982939317</v>
      </c>
      <c r="AE221" s="29">
        <f t="shared" si="16"/>
        <v>-0.99130068310579678</v>
      </c>
    </row>
    <row r="222" spans="27:31" x14ac:dyDescent="0.25">
      <c r="AA222" s="29">
        <v>213</v>
      </c>
      <c r="AB222" s="29">
        <f t="shared" si="13"/>
        <v>33</v>
      </c>
      <c r="AC222" s="29">
        <f t="shared" si="14"/>
        <v>95</v>
      </c>
      <c r="AD222" s="29">
        <f t="shared" si="15"/>
        <v>-0.95426664034962305</v>
      </c>
      <c r="AE222" s="29">
        <f t="shared" si="16"/>
        <v>0.29895681814577035</v>
      </c>
    </row>
    <row r="223" spans="27:31" x14ac:dyDescent="0.25">
      <c r="AA223" s="29">
        <v>214</v>
      </c>
      <c r="AB223" s="29">
        <f t="shared" si="13"/>
        <v>28</v>
      </c>
      <c r="AC223" s="29">
        <f t="shared" si="14"/>
        <v>4</v>
      </c>
      <c r="AD223" s="29">
        <f t="shared" si="15"/>
        <v>0.20963290366854653</v>
      </c>
      <c r="AE223" s="29">
        <f t="shared" si="16"/>
        <v>0.97778016225504083</v>
      </c>
    </row>
    <row r="224" spans="27:31" x14ac:dyDescent="0.25">
      <c r="AA224" s="29">
        <v>215</v>
      </c>
      <c r="AB224" s="29">
        <f t="shared" si="13"/>
        <v>23</v>
      </c>
      <c r="AC224" s="29">
        <f t="shared" si="14"/>
        <v>27</v>
      </c>
      <c r="AD224" s="29">
        <f t="shared" si="15"/>
        <v>0.98947703672461951</v>
      </c>
      <c r="AE224" s="29">
        <f t="shared" si="16"/>
        <v>0.14468999203354049</v>
      </c>
    </row>
    <row r="225" spans="27:31" x14ac:dyDescent="0.25">
      <c r="AA225" s="29">
        <v>216</v>
      </c>
      <c r="AB225" s="29">
        <f t="shared" si="13"/>
        <v>19</v>
      </c>
      <c r="AC225" s="29">
        <f t="shared" si="14"/>
        <v>46</v>
      </c>
      <c r="AD225" s="29">
        <f t="shared" si="15"/>
        <v>0.65395336529696824</v>
      </c>
      <c r="AE225" s="29">
        <f t="shared" si="16"/>
        <v>-0.75653486107169576</v>
      </c>
    </row>
    <row r="226" spans="27:31" x14ac:dyDescent="0.25">
      <c r="AA226" s="29">
        <v>217</v>
      </c>
      <c r="AB226" s="29">
        <f t="shared" si="13"/>
        <v>59</v>
      </c>
      <c r="AC226" s="29">
        <f t="shared" si="14"/>
        <v>105</v>
      </c>
      <c r="AD226" s="29">
        <f t="shared" si="15"/>
        <v>-0.6736956436465571</v>
      </c>
      <c r="AE226" s="29">
        <f t="shared" si="16"/>
        <v>0.7390089172206592</v>
      </c>
    </row>
    <row r="227" spans="27:31" x14ac:dyDescent="0.25">
      <c r="AA227" s="29">
        <v>218</v>
      </c>
      <c r="AB227" s="29">
        <f t="shared" si="13"/>
        <v>54</v>
      </c>
      <c r="AC227" s="29">
        <f t="shared" si="14"/>
        <v>40</v>
      </c>
      <c r="AD227" s="29">
        <f t="shared" si="15"/>
        <v>0.85709175274210458</v>
      </c>
      <c r="AE227" s="29">
        <f t="shared" si="16"/>
        <v>-0.51516378694689613</v>
      </c>
    </row>
    <row r="228" spans="27:31" x14ac:dyDescent="0.25">
      <c r="AA228" s="29">
        <v>219</v>
      </c>
      <c r="AB228" s="29">
        <f t="shared" si="13"/>
        <v>50</v>
      </c>
      <c r="AC228" s="29">
        <f t="shared" si="14"/>
        <v>90</v>
      </c>
      <c r="AD228" s="29">
        <f t="shared" si="15"/>
        <v>-0.99921602612428762</v>
      </c>
      <c r="AE228" s="29">
        <f t="shared" si="16"/>
        <v>3.9589558426269787E-2</v>
      </c>
    </row>
    <row r="229" spans="27:31" x14ac:dyDescent="0.25">
      <c r="AA229" s="29">
        <v>220</v>
      </c>
      <c r="AB229" s="29">
        <f t="shared" si="13"/>
        <v>44</v>
      </c>
      <c r="AC229" s="29">
        <f t="shared" si="14"/>
        <v>15</v>
      </c>
      <c r="AD229" s="29">
        <f t="shared" si="15"/>
        <v>0.71175824048997094</v>
      </c>
      <c r="AE229" s="29">
        <f t="shared" si="16"/>
        <v>0.70242452056759852</v>
      </c>
    </row>
    <row r="230" spans="27:31" x14ac:dyDescent="0.25">
      <c r="AA230" s="29">
        <v>221</v>
      </c>
      <c r="AB230" s="29">
        <f t="shared" si="13"/>
        <v>39</v>
      </c>
      <c r="AC230" s="29">
        <f t="shared" si="14"/>
        <v>54</v>
      </c>
      <c r="AD230" s="29">
        <f t="shared" si="15"/>
        <v>0.28633484912211288</v>
      </c>
      <c r="AE230" s="29">
        <f t="shared" si="16"/>
        <v>-0.95812961241066796</v>
      </c>
    </row>
    <row r="231" spans="27:31" x14ac:dyDescent="0.25">
      <c r="AA231" s="29">
        <v>222</v>
      </c>
      <c r="AB231" s="29">
        <f t="shared" si="13"/>
        <v>33</v>
      </c>
      <c r="AC231" s="29">
        <f t="shared" si="14"/>
        <v>87</v>
      </c>
      <c r="AD231" s="29">
        <f t="shared" si="15"/>
        <v>-0.99295160857167331</v>
      </c>
      <c r="AE231" s="29">
        <f t="shared" si="16"/>
        <v>-0.11852047517170351</v>
      </c>
    </row>
    <row r="232" spans="27:31" x14ac:dyDescent="0.25">
      <c r="AA232" s="29">
        <v>223</v>
      </c>
      <c r="AB232" s="29">
        <f t="shared" si="13"/>
        <v>28</v>
      </c>
      <c r="AC232" s="29">
        <f t="shared" si="14"/>
        <v>115</v>
      </c>
      <c r="AD232" s="29">
        <f t="shared" si="15"/>
        <v>-0.20963290366854631</v>
      </c>
      <c r="AE232" s="29">
        <f t="shared" si="16"/>
        <v>0.97778016225504083</v>
      </c>
    </row>
    <row r="233" spans="27:31" x14ac:dyDescent="0.25">
      <c r="AA233" s="29">
        <v>224</v>
      </c>
      <c r="AB233" s="29">
        <f t="shared" si="13"/>
        <v>23</v>
      </c>
      <c r="AC233" s="29">
        <f t="shared" si="14"/>
        <v>19</v>
      </c>
      <c r="AD233" s="29">
        <f t="shared" si="15"/>
        <v>0.84319437972721856</v>
      </c>
      <c r="AE233" s="29">
        <f t="shared" si="16"/>
        <v>0.53760881502857738</v>
      </c>
    </row>
    <row r="234" spans="27:31" x14ac:dyDescent="0.25">
      <c r="AA234" s="29">
        <v>225</v>
      </c>
      <c r="AB234" s="29">
        <f t="shared" si="13"/>
        <v>19</v>
      </c>
      <c r="AC234" s="29">
        <f t="shared" si="14"/>
        <v>38</v>
      </c>
      <c r="AD234" s="29">
        <f t="shared" si="15"/>
        <v>0.90661746264781262</v>
      </c>
      <c r="AE234" s="29">
        <f t="shared" si="16"/>
        <v>-0.42195352400713765</v>
      </c>
    </row>
    <row r="235" spans="27:31" x14ac:dyDescent="0.25">
      <c r="AA235" s="29">
        <v>226</v>
      </c>
      <c r="AB235" s="29">
        <f t="shared" si="13"/>
        <v>59</v>
      </c>
      <c r="AC235" s="29">
        <f t="shared" si="14"/>
        <v>97</v>
      </c>
      <c r="AD235" s="29">
        <f t="shared" si="15"/>
        <v>-0.91743979748715654</v>
      </c>
      <c r="AE235" s="29">
        <f t="shared" si="16"/>
        <v>0.39787462596492024</v>
      </c>
    </row>
    <row r="236" spans="27:31" x14ac:dyDescent="0.25">
      <c r="AA236" s="29">
        <v>227</v>
      </c>
      <c r="AB236" s="29">
        <f t="shared" si="13"/>
        <v>54</v>
      </c>
      <c r="AC236" s="29">
        <f t="shared" si="14"/>
        <v>32</v>
      </c>
      <c r="AD236" s="29">
        <f t="shared" si="15"/>
        <v>0.99295160857167342</v>
      </c>
      <c r="AE236" s="29">
        <f t="shared" si="16"/>
        <v>-0.11852047517170261</v>
      </c>
    </row>
    <row r="237" spans="27:31" x14ac:dyDescent="0.25">
      <c r="AA237" s="29">
        <v>228</v>
      </c>
      <c r="AB237" s="29">
        <f t="shared" si="13"/>
        <v>50</v>
      </c>
      <c r="AC237" s="29">
        <f t="shared" si="14"/>
        <v>82</v>
      </c>
      <c r="AD237" s="29">
        <f t="shared" si="15"/>
        <v>-0.92762275361194757</v>
      </c>
      <c r="AE237" s="29">
        <f t="shared" si="16"/>
        <v>-0.37351844262551204</v>
      </c>
    </row>
    <row r="238" spans="27:31" x14ac:dyDescent="0.25">
      <c r="AA238" s="29">
        <v>229</v>
      </c>
      <c r="AB238" s="29">
        <f t="shared" si="13"/>
        <v>44</v>
      </c>
      <c r="AC238" s="29">
        <f t="shared" si="14"/>
        <v>7</v>
      </c>
      <c r="AD238" s="29">
        <f t="shared" si="15"/>
        <v>0.36124166618715292</v>
      </c>
      <c r="AE238" s="29">
        <f t="shared" si="16"/>
        <v>0.93247222940435581</v>
      </c>
    </row>
    <row r="239" spans="27:31" x14ac:dyDescent="0.25">
      <c r="AA239" s="29">
        <v>230</v>
      </c>
      <c r="AB239" s="29">
        <f t="shared" si="13"/>
        <v>39</v>
      </c>
      <c r="AC239" s="29">
        <f t="shared" si="14"/>
        <v>46</v>
      </c>
      <c r="AD239" s="29">
        <f t="shared" si="15"/>
        <v>0.65395336529696824</v>
      </c>
      <c r="AE239" s="29">
        <f t="shared" si="16"/>
        <v>-0.75653486107169576</v>
      </c>
    </row>
    <row r="240" spans="27:31" x14ac:dyDescent="0.25">
      <c r="AA240" s="29">
        <v>231</v>
      </c>
      <c r="AB240" s="29">
        <f t="shared" si="13"/>
        <v>33</v>
      </c>
      <c r="AC240" s="29">
        <f t="shared" si="14"/>
        <v>79</v>
      </c>
      <c r="AD240" s="29">
        <f t="shared" si="15"/>
        <v>-0.8570917527421047</v>
      </c>
      <c r="AE240" s="29">
        <f t="shared" si="16"/>
        <v>-0.51516378694689591</v>
      </c>
    </row>
    <row r="241" spans="27:31" x14ac:dyDescent="0.25">
      <c r="AA241" s="29">
        <v>232</v>
      </c>
      <c r="AB241" s="29">
        <f t="shared" si="13"/>
        <v>28</v>
      </c>
      <c r="AC241" s="29">
        <f t="shared" si="14"/>
        <v>107</v>
      </c>
      <c r="AD241" s="29">
        <f t="shared" si="15"/>
        <v>-0.59204863898763871</v>
      </c>
      <c r="AE241" s="29">
        <f t="shared" si="16"/>
        <v>0.80590223294943453</v>
      </c>
    </row>
    <row r="242" spans="27:31" x14ac:dyDescent="0.25">
      <c r="AA242" s="29">
        <v>233</v>
      </c>
      <c r="AB242" s="29">
        <f t="shared" si="13"/>
        <v>23</v>
      </c>
      <c r="AC242" s="29">
        <f t="shared" si="14"/>
        <v>11</v>
      </c>
      <c r="AD242" s="29">
        <f t="shared" si="15"/>
        <v>0.54869179601807372</v>
      </c>
      <c r="AE242" s="29">
        <f t="shared" si="16"/>
        <v>0.83602470835643405</v>
      </c>
    </row>
    <row r="243" spans="27:31" x14ac:dyDescent="0.25">
      <c r="AA243" s="29">
        <v>234</v>
      </c>
      <c r="AB243" s="29">
        <f t="shared" si="13"/>
        <v>19</v>
      </c>
      <c r="AC243" s="29">
        <f t="shared" si="14"/>
        <v>30</v>
      </c>
      <c r="AD243" s="29">
        <f t="shared" si="15"/>
        <v>0.99991288167241066</v>
      </c>
      <c r="AE243" s="29">
        <f t="shared" si="16"/>
        <v>-1.3199585810758616E-2</v>
      </c>
    </row>
    <row r="244" spans="27:31" x14ac:dyDescent="0.25">
      <c r="AA244" s="29">
        <v>235</v>
      </c>
      <c r="AB244" s="29">
        <f t="shared" si="13"/>
        <v>59</v>
      </c>
      <c r="AC244" s="29">
        <f t="shared" si="14"/>
        <v>89</v>
      </c>
      <c r="AD244" s="29">
        <f t="shared" si="15"/>
        <v>-0.99991288167241066</v>
      </c>
      <c r="AE244" s="29">
        <f t="shared" si="16"/>
        <v>-1.3199585810758641E-2</v>
      </c>
    </row>
    <row r="245" spans="27:31" x14ac:dyDescent="0.25">
      <c r="AA245" s="29">
        <v>236</v>
      </c>
      <c r="AB245" s="29">
        <f t="shared" si="13"/>
        <v>54</v>
      </c>
      <c r="AC245" s="29">
        <f t="shared" si="14"/>
        <v>24</v>
      </c>
      <c r="AD245" s="29">
        <f t="shared" si="15"/>
        <v>0.95426664034962305</v>
      </c>
      <c r="AE245" s="29">
        <f t="shared" si="16"/>
        <v>0.29895681814577035</v>
      </c>
    </row>
    <row r="246" spans="27:31" x14ac:dyDescent="0.25">
      <c r="AA246" s="29">
        <v>237</v>
      </c>
      <c r="AB246" s="29">
        <f t="shared" si="13"/>
        <v>50</v>
      </c>
      <c r="AC246" s="29">
        <f t="shared" si="14"/>
        <v>74</v>
      </c>
      <c r="AD246" s="29">
        <f t="shared" si="15"/>
        <v>-0.69296841254624686</v>
      </c>
      <c r="AE246" s="29">
        <f t="shared" si="16"/>
        <v>-0.7209679460372248</v>
      </c>
    </row>
    <row r="247" spans="27:31" x14ac:dyDescent="0.25">
      <c r="AA247" s="29">
        <v>238</v>
      </c>
      <c r="AB247" s="29">
        <f t="shared" si="13"/>
        <v>44</v>
      </c>
      <c r="AC247" s="29">
        <f t="shared" si="14"/>
        <v>118</v>
      </c>
      <c r="AD247" s="29">
        <f t="shared" si="15"/>
        <v>-5.2775347130462717E-2</v>
      </c>
      <c r="AE247" s="29">
        <f t="shared" si="16"/>
        <v>0.99860641032153363</v>
      </c>
    </row>
    <row r="248" spans="27:31" x14ac:dyDescent="0.25">
      <c r="AA248" s="29">
        <v>239</v>
      </c>
      <c r="AB248" s="29">
        <f t="shared" si="13"/>
        <v>39</v>
      </c>
      <c r="AC248" s="29">
        <f t="shared" si="14"/>
        <v>38</v>
      </c>
      <c r="AD248" s="29">
        <f t="shared" si="15"/>
        <v>0.90661746264781262</v>
      </c>
      <c r="AE248" s="29">
        <f t="shared" si="16"/>
        <v>-0.42195352400713765</v>
      </c>
    </row>
    <row r="249" spans="27:31" x14ac:dyDescent="0.25">
      <c r="AA249" s="29">
        <v>240</v>
      </c>
      <c r="AB249" s="29">
        <f t="shared" si="13"/>
        <v>33</v>
      </c>
      <c r="AC249" s="29">
        <f t="shared" si="14"/>
        <v>71</v>
      </c>
      <c r="AD249" s="29">
        <f t="shared" si="15"/>
        <v>-0.57056903692315519</v>
      </c>
      <c r="AE249" s="29">
        <f t="shared" si="16"/>
        <v>-0.8212496417683135</v>
      </c>
    </row>
    <row r="250" spans="27:31" x14ac:dyDescent="0.25">
      <c r="AA250" s="29">
        <v>241</v>
      </c>
      <c r="AB250" s="29">
        <f t="shared" si="13"/>
        <v>28</v>
      </c>
      <c r="AC250" s="29">
        <f t="shared" si="14"/>
        <v>99</v>
      </c>
      <c r="AD250" s="29">
        <f t="shared" si="15"/>
        <v>-0.87039180457621945</v>
      </c>
      <c r="AE250" s="29">
        <f t="shared" si="16"/>
        <v>0.49235973284434248</v>
      </c>
    </row>
    <row r="251" spans="27:31" x14ac:dyDescent="0.25">
      <c r="AA251" s="29">
        <v>242</v>
      </c>
      <c r="AB251" s="29">
        <f t="shared" si="13"/>
        <v>23</v>
      </c>
      <c r="AC251" s="29">
        <f t="shared" si="14"/>
        <v>3</v>
      </c>
      <c r="AD251" s="29">
        <f t="shared" si="15"/>
        <v>0.15773807393743752</v>
      </c>
      <c r="AE251" s="29">
        <f t="shared" si="16"/>
        <v>0.98748098717418731</v>
      </c>
    </row>
    <row r="252" spans="27:31" x14ac:dyDescent="0.25">
      <c r="AA252" s="29">
        <v>243</v>
      </c>
      <c r="AB252" s="29">
        <f t="shared" si="13"/>
        <v>19</v>
      </c>
      <c r="AC252" s="29">
        <f t="shared" si="14"/>
        <v>22</v>
      </c>
      <c r="AD252" s="29">
        <f t="shared" si="15"/>
        <v>0.91743979748715621</v>
      </c>
      <c r="AE252" s="29">
        <f t="shared" si="16"/>
        <v>0.39787462596492107</v>
      </c>
    </row>
    <row r="253" spans="27:31" x14ac:dyDescent="0.25">
      <c r="AA253" s="29">
        <v>244</v>
      </c>
      <c r="AB253" s="29">
        <f t="shared" si="13"/>
        <v>59</v>
      </c>
      <c r="AC253" s="29">
        <f t="shared" si="14"/>
        <v>81</v>
      </c>
      <c r="AD253" s="29">
        <f t="shared" si="15"/>
        <v>-0.90661746264781229</v>
      </c>
      <c r="AE253" s="29">
        <f t="shared" si="16"/>
        <v>-0.42195352400713826</v>
      </c>
    </row>
    <row r="254" spans="27:31" x14ac:dyDescent="0.25">
      <c r="AA254" s="29">
        <v>245</v>
      </c>
      <c r="AB254" s="29">
        <f t="shared" si="13"/>
        <v>54</v>
      </c>
      <c r="AC254" s="29">
        <f t="shared" si="14"/>
        <v>16</v>
      </c>
      <c r="AD254" s="29">
        <f t="shared" si="15"/>
        <v>0.74783703945836444</v>
      </c>
      <c r="AE254" s="29">
        <f t="shared" si="16"/>
        <v>0.6638823407910085</v>
      </c>
    </row>
    <row r="255" spans="27:31" x14ac:dyDescent="0.25">
      <c r="AA255" s="29">
        <v>246</v>
      </c>
      <c r="AB255" s="29">
        <f t="shared" si="13"/>
        <v>50</v>
      </c>
      <c r="AC255" s="29">
        <f t="shared" si="14"/>
        <v>66</v>
      </c>
      <c r="AD255" s="29">
        <f t="shared" si="15"/>
        <v>-0.33650143872273935</v>
      </c>
      <c r="AE255" s="29">
        <f t="shared" si="16"/>
        <v>-0.94168295181421147</v>
      </c>
    </row>
    <row r="256" spans="27:31" x14ac:dyDescent="0.25">
      <c r="AA256" s="29">
        <v>247</v>
      </c>
      <c r="AB256" s="29">
        <f t="shared" si="13"/>
        <v>44</v>
      </c>
      <c r="AC256" s="29">
        <f t="shared" si="14"/>
        <v>110</v>
      </c>
      <c r="AD256" s="29">
        <f t="shared" si="15"/>
        <v>-0.45751530847532335</v>
      </c>
      <c r="AE256" s="29">
        <f t="shared" si="16"/>
        <v>0.88920174454998102</v>
      </c>
    </row>
    <row r="257" spans="27:31" x14ac:dyDescent="0.25">
      <c r="AA257" s="29">
        <v>248</v>
      </c>
      <c r="AB257" s="29">
        <f t="shared" si="13"/>
        <v>39</v>
      </c>
      <c r="AC257" s="29">
        <f t="shared" si="14"/>
        <v>30</v>
      </c>
      <c r="AD257" s="29">
        <f t="shared" si="15"/>
        <v>0.99991288167241066</v>
      </c>
      <c r="AE257" s="29">
        <f t="shared" si="16"/>
        <v>-1.3199585810758616E-2</v>
      </c>
    </row>
    <row r="258" spans="27:31" x14ac:dyDescent="0.25">
      <c r="AA258" s="29">
        <v>249</v>
      </c>
      <c r="AB258" s="29">
        <f t="shared" si="13"/>
        <v>33</v>
      </c>
      <c r="AC258" s="29">
        <f t="shared" si="14"/>
        <v>63</v>
      </c>
      <c r="AD258" s="29">
        <f t="shared" si="15"/>
        <v>-0.18374951781657056</v>
      </c>
      <c r="AE258" s="29">
        <f t="shared" si="16"/>
        <v>-0.98297309968390179</v>
      </c>
    </row>
    <row r="259" spans="27:31" x14ac:dyDescent="0.25">
      <c r="AA259" s="29">
        <v>250</v>
      </c>
      <c r="AB259" s="29">
        <f t="shared" si="13"/>
        <v>28</v>
      </c>
      <c r="AC259" s="29">
        <f t="shared" si="14"/>
        <v>91</v>
      </c>
      <c r="AD259" s="29">
        <f t="shared" si="15"/>
        <v>-0.99573417629503458</v>
      </c>
      <c r="AE259" s="29">
        <f t="shared" si="16"/>
        <v>9.2268359463301544E-2</v>
      </c>
    </row>
    <row r="260" spans="27:31" x14ac:dyDescent="0.25">
      <c r="AA260" s="29">
        <v>251</v>
      </c>
      <c r="AB260" s="29">
        <f t="shared" si="13"/>
        <v>23</v>
      </c>
      <c r="AC260" s="29">
        <f t="shared" si="14"/>
        <v>114</v>
      </c>
      <c r="AD260" s="29">
        <f t="shared" si="15"/>
        <v>-0.26094344889801746</v>
      </c>
      <c r="AE260" s="29">
        <f t="shared" si="16"/>
        <v>0.96535408865203842</v>
      </c>
    </row>
    <row r="261" spans="27:31" x14ac:dyDescent="0.25">
      <c r="AA261" s="29">
        <v>252</v>
      </c>
      <c r="AB261" s="29">
        <f t="shared" si="13"/>
        <v>19</v>
      </c>
      <c r="AC261" s="29">
        <f t="shared" si="14"/>
        <v>14</v>
      </c>
      <c r="AD261" s="29">
        <f t="shared" si="15"/>
        <v>0.67369564364655721</v>
      </c>
      <c r="AE261" s="29">
        <f t="shared" si="16"/>
        <v>0.73900891722065909</v>
      </c>
    </row>
    <row r="262" spans="27:31" x14ac:dyDescent="0.25">
      <c r="AA262" s="29">
        <v>253</v>
      </c>
      <c r="AB262" s="29">
        <f t="shared" si="13"/>
        <v>59</v>
      </c>
      <c r="AC262" s="29">
        <f t="shared" si="14"/>
        <v>73</v>
      </c>
      <c r="AD262" s="29">
        <f t="shared" si="15"/>
        <v>-0.65395336529696768</v>
      </c>
      <c r="AE262" s="29">
        <f t="shared" si="16"/>
        <v>-0.75653486107169621</v>
      </c>
    </row>
    <row r="263" spans="27:31" x14ac:dyDescent="0.25">
      <c r="AA263" s="29">
        <v>254</v>
      </c>
      <c r="AB263" s="29">
        <f t="shared" si="13"/>
        <v>54</v>
      </c>
      <c r="AC263" s="29">
        <f t="shared" si="14"/>
        <v>8</v>
      </c>
      <c r="AD263" s="29">
        <f t="shared" si="15"/>
        <v>0.40994978912605357</v>
      </c>
      <c r="AE263" s="29">
        <f t="shared" si="16"/>
        <v>0.91210809139898774</v>
      </c>
    </row>
    <row r="264" spans="27:31" x14ac:dyDescent="0.25">
      <c r="AA264" s="29">
        <v>255</v>
      </c>
      <c r="AB264" s="29">
        <f t="shared" si="13"/>
        <v>50</v>
      </c>
      <c r="AC264" s="29">
        <f t="shared" si="14"/>
        <v>58</v>
      </c>
      <c r="AD264" s="29">
        <f t="shared" si="15"/>
        <v>7.9117042493424369E-2</v>
      </c>
      <c r="AE264" s="29">
        <f t="shared" si="16"/>
        <v>-0.99686533372722597</v>
      </c>
    </row>
    <row r="265" spans="27:31" x14ac:dyDescent="0.25">
      <c r="AA265" s="29">
        <v>256</v>
      </c>
      <c r="AB265" s="29">
        <f t="shared" si="13"/>
        <v>44</v>
      </c>
      <c r="AC265" s="29">
        <f t="shared" si="14"/>
        <v>102</v>
      </c>
      <c r="AD265" s="29">
        <f t="shared" si="15"/>
        <v>-0.78183148246802991</v>
      </c>
      <c r="AE265" s="29">
        <f t="shared" si="16"/>
        <v>0.62348980185873337</v>
      </c>
    </row>
    <row r="266" spans="27:31" x14ac:dyDescent="0.25">
      <c r="AA266" s="29">
        <v>257</v>
      </c>
      <c r="AB266" s="29">
        <f t="shared" ref="AB266:AB329" si="17">VLOOKUP(MOD(AA266-1,$C$1),$N$13:$O$21,2)</f>
        <v>39</v>
      </c>
      <c r="AC266" s="29">
        <f t="shared" ref="AC266:AC329" si="18">MOD(AC265+AB266,$A$1)</f>
        <v>22</v>
      </c>
      <c r="AD266" s="29">
        <f t="shared" ref="AD266:AD329" si="19">SIN(AC266*PI()/($A$1/2))</f>
        <v>0.91743979748715621</v>
      </c>
      <c r="AE266" s="29">
        <f t="shared" ref="AE266:AE329" si="20">COS(AC266*PI()/($A$1/2))</f>
        <v>0.39787462596492107</v>
      </c>
    </row>
    <row r="267" spans="27:31" x14ac:dyDescent="0.25">
      <c r="AA267" s="29">
        <v>258</v>
      </c>
      <c r="AB267" s="29">
        <f t="shared" si="17"/>
        <v>33</v>
      </c>
      <c r="AC267" s="29">
        <f t="shared" si="18"/>
        <v>55</v>
      </c>
      <c r="AD267" s="29">
        <f t="shared" si="19"/>
        <v>0.23537019294084263</v>
      </c>
      <c r="AE267" s="29">
        <f t="shared" si="20"/>
        <v>-0.97190579393014764</v>
      </c>
    </row>
    <row r="268" spans="27:31" x14ac:dyDescent="0.25">
      <c r="AA268" s="29">
        <v>259</v>
      </c>
      <c r="AB268" s="29">
        <f t="shared" si="17"/>
        <v>28</v>
      </c>
      <c r="AC268" s="29">
        <f t="shared" si="18"/>
        <v>83</v>
      </c>
      <c r="AD268" s="29">
        <f t="shared" si="19"/>
        <v>-0.94604259358619491</v>
      </c>
      <c r="AE268" s="29">
        <f t="shared" si="20"/>
        <v>-0.32404229835116544</v>
      </c>
    </row>
    <row r="269" spans="27:31" x14ac:dyDescent="0.25">
      <c r="AA269" s="29">
        <v>260</v>
      </c>
      <c r="AB269" s="29">
        <f t="shared" si="17"/>
        <v>23</v>
      </c>
      <c r="AC269" s="29">
        <f t="shared" si="18"/>
        <v>106</v>
      </c>
      <c r="AD269" s="29">
        <f t="shared" si="19"/>
        <v>-0.63375533621231606</v>
      </c>
      <c r="AE269" s="29">
        <f t="shared" si="20"/>
        <v>0.77353356347505331</v>
      </c>
    </row>
    <row r="270" spans="27:31" x14ac:dyDescent="0.25">
      <c r="AA270" s="29">
        <v>261</v>
      </c>
      <c r="AB270" s="29">
        <f t="shared" si="17"/>
        <v>19</v>
      </c>
      <c r="AC270" s="29">
        <f t="shared" si="18"/>
        <v>6</v>
      </c>
      <c r="AD270" s="29">
        <f t="shared" si="19"/>
        <v>0.31152669793339155</v>
      </c>
      <c r="AE270" s="29">
        <f t="shared" si="20"/>
        <v>0.95023740006101498</v>
      </c>
    </row>
    <row r="271" spans="27:31" x14ac:dyDescent="0.25">
      <c r="AA271" s="29">
        <v>262</v>
      </c>
      <c r="AB271" s="29">
        <f t="shared" si="17"/>
        <v>59</v>
      </c>
      <c r="AC271" s="29">
        <f t="shared" si="18"/>
        <v>65</v>
      </c>
      <c r="AD271" s="29">
        <f t="shared" si="19"/>
        <v>-0.28633484912211227</v>
      </c>
      <c r="AE271" s="29">
        <f t="shared" si="20"/>
        <v>-0.95812961241066819</v>
      </c>
    </row>
    <row r="272" spans="27:31" x14ac:dyDescent="0.25">
      <c r="AA272" s="29">
        <v>263</v>
      </c>
      <c r="AB272" s="29">
        <f t="shared" si="17"/>
        <v>54</v>
      </c>
      <c r="AC272" s="29">
        <f t="shared" si="18"/>
        <v>0</v>
      </c>
      <c r="AD272" s="29">
        <f t="shared" si="19"/>
        <v>0</v>
      </c>
      <c r="AE272" s="29">
        <f t="shared" si="20"/>
        <v>1</v>
      </c>
    </row>
    <row r="273" spans="27:31" x14ac:dyDescent="0.25">
      <c r="AA273" s="29">
        <v>264</v>
      </c>
      <c r="AB273" s="29">
        <f t="shared" si="17"/>
        <v>50</v>
      </c>
      <c r="AC273" s="29">
        <f t="shared" si="18"/>
        <v>50</v>
      </c>
      <c r="AD273" s="29">
        <f t="shared" si="19"/>
        <v>0.48082802797435914</v>
      </c>
      <c r="AE273" s="29">
        <f t="shared" si="20"/>
        <v>-0.87681492204129885</v>
      </c>
    </row>
    <row r="274" spans="27:31" x14ac:dyDescent="0.25">
      <c r="AA274" s="29">
        <v>265</v>
      </c>
      <c r="AB274" s="29">
        <f t="shared" si="17"/>
        <v>44</v>
      </c>
      <c r="AC274" s="29">
        <f t="shared" si="18"/>
        <v>94</v>
      </c>
      <c r="AD274" s="29">
        <f t="shared" si="19"/>
        <v>-0.9687143340637886</v>
      </c>
      <c r="AE274" s="29">
        <f t="shared" si="20"/>
        <v>0.24817844181022369</v>
      </c>
    </row>
    <row r="275" spans="27:31" x14ac:dyDescent="0.25">
      <c r="AA275" s="29">
        <v>266</v>
      </c>
      <c r="AB275" s="29">
        <f t="shared" si="17"/>
        <v>39</v>
      </c>
      <c r="AC275" s="29">
        <f t="shared" si="18"/>
        <v>14</v>
      </c>
      <c r="AD275" s="29">
        <f t="shared" si="19"/>
        <v>0.67369564364655721</v>
      </c>
      <c r="AE275" s="29">
        <f t="shared" si="20"/>
        <v>0.73900891722065909</v>
      </c>
    </row>
    <row r="276" spans="27:31" x14ac:dyDescent="0.25">
      <c r="AA276" s="29">
        <v>267</v>
      </c>
      <c r="AB276" s="29">
        <f t="shared" si="17"/>
        <v>33</v>
      </c>
      <c r="AC276" s="29">
        <f t="shared" si="18"/>
        <v>47</v>
      </c>
      <c r="AD276" s="29">
        <f t="shared" si="19"/>
        <v>0.61311563272753711</v>
      </c>
      <c r="AE276" s="29">
        <f t="shared" si="20"/>
        <v>-0.78999317775858791</v>
      </c>
    </row>
    <row r="277" spans="27:31" x14ac:dyDescent="0.25">
      <c r="AA277" s="29">
        <v>268</v>
      </c>
      <c r="AB277" s="29">
        <f t="shared" si="17"/>
        <v>28</v>
      </c>
      <c r="AC277" s="29">
        <f t="shared" si="18"/>
        <v>75</v>
      </c>
      <c r="AD277" s="29">
        <f t="shared" si="19"/>
        <v>-0.73005203254106987</v>
      </c>
      <c r="AE277" s="29">
        <f t="shared" si="20"/>
        <v>-0.68339156402654888</v>
      </c>
    </row>
    <row r="278" spans="27:31" x14ac:dyDescent="0.25">
      <c r="AA278" s="29">
        <v>269</v>
      </c>
      <c r="AB278" s="29">
        <f t="shared" si="17"/>
        <v>23</v>
      </c>
      <c r="AC278" s="29">
        <f t="shared" si="18"/>
        <v>98</v>
      </c>
      <c r="AD278" s="29">
        <f t="shared" si="19"/>
        <v>-0.89516329135506256</v>
      </c>
      <c r="AE278" s="29">
        <f t="shared" si="20"/>
        <v>0.4457383557765377</v>
      </c>
    </row>
    <row r="279" spans="27:31" x14ac:dyDescent="0.25">
      <c r="AA279" s="29">
        <v>270</v>
      </c>
      <c r="AB279" s="29">
        <f t="shared" si="17"/>
        <v>19</v>
      </c>
      <c r="AC279" s="29">
        <f t="shared" si="18"/>
        <v>117</v>
      </c>
      <c r="AD279" s="29">
        <f t="shared" si="19"/>
        <v>-0.1054035999028482</v>
      </c>
      <c r="AE279" s="29">
        <f t="shared" si="20"/>
        <v>0.99442952547051833</v>
      </c>
    </row>
    <row r="280" spans="27:31" x14ac:dyDescent="0.25">
      <c r="AA280" s="29">
        <v>271</v>
      </c>
      <c r="AB280" s="29">
        <f t="shared" si="17"/>
        <v>59</v>
      </c>
      <c r="AC280" s="29">
        <f t="shared" si="18"/>
        <v>57</v>
      </c>
      <c r="AD280" s="29">
        <f t="shared" si="19"/>
        <v>0.13161669982939386</v>
      </c>
      <c r="AE280" s="29">
        <f t="shared" si="20"/>
        <v>-0.99130068310579678</v>
      </c>
    </row>
    <row r="281" spans="27:31" x14ac:dyDescent="0.25">
      <c r="AA281" s="29">
        <v>272</v>
      </c>
      <c r="AB281" s="29">
        <f t="shared" si="17"/>
        <v>54</v>
      </c>
      <c r="AC281" s="29">
        <f t="shared" si="18"/>
        <v>111</v>
      </c>
      <c r="AD281" s="29">
        <f t="shared" si="19"/>
        <v>-0.40994978912605373</v>
      </c>
      <c r="AE281" s="29">
        <f t="shared" si="20"/>
        <v>0.91210809139898774</v>
      </c>
    </row>
    <row r="282" spans="27:31" x14ac:dyDescent="0.25">
      <c r="AA282" s="29">
        <v>273</v>
      </c>
      <c r="AB282" s="29">
        <f t="shared" si="17"/>
        <v>50</v>
      </c>
      <c r="AC282" s="29">
        <f t="shared" si="18"/>
        <v>42</v>
      </c>
      <c r="AD282" s="29">
        <f t="shared" si="19"/>
        <v>0.7980172272802396</v>
      </c>
      <c r="AE282" s="29">
        <f t="shared" si="20"/>
        <v>-0.60263463637925629</v>
      </c>
    </row>
    <row r="283" spans="27:31" x14ac:dyDescent="0.25">
      <c r="AA283" s="29">
        <v>274</v>
      </c>
      <c r="AB283" s="29">
        <f t="shared" si="17"/>
        <v>44</v>
      </c>
      <c r="AC283" s="29">
        <f t="shared" si="18"/>
        <v>86</v>
      </c>
      <c r="AD283" s="29">
        <f t="shared" si="19"/>
        <v>-0.98531288223949742</v>
      </c>
      <c r="AE283" s="29">
        <f t="shared" si="20"/>
        <v>-0.1707586720869376</v>
      </c>
    </row>
    <row r="284" spans="27:31" x14ac:dyDescent="0.25">
      <c r="AA284" s="29">
        <v>275</v>
      </c>
      <c r="AB284" s="29">
        <f t="shared" si="17"/>
        <v>39</v>
      </c>
      <c r="AC284" s="29">
        <f t="shared" si="18"/>
        <v>6</v>
      </c>
      <c r="AD284" s="29">
        <f t="shared" si="19"/>
        <v>0.31152669793339155</v>
      </c>
      <c r="AE284" s="29">
        <f t="shared" si="20"/>
        <v>0.95023740006101498</v>
      </c>
    </row>
    <row r="285" spans="27:31" x14ac:dyDescent="0.25">
      <c r="AA285" s="29">
        <v>276</v>
      </c>
      <c r="AB285" s="29">
        <f t="shared" si="17"/>
        <v>33</v>
      </c>
      <c r="AC285" s="29">
        <f t="shared" si="18"/>
        <v>39</v>
      </c>
      <c r="AD285" s="29">
        <f t="shared" si="19"/>
        <v>0.88308526620715067</v>
      </c>
      <c r="AE285" s="29">
        <f t="shared" si="20"/>
        <v>-0.46921254523706618</v>
      </c>
    </row>
    <row r="286" spans="27:31" x14ac:dyDescent="0.25">
      <c r="AA286" s="29">
        <v>277</v>
      </c>
      <c r="AB286" s="29">
        <f t="shared" si="17"/>
        <v>28</v>
      </c>
      <c r="AC286" s="29">
        <f t="shared" si="18"/>
        <v>67</v>
      </c>
      <c r="AD286" s="29">
        <f t="shared" si="19"/>
        <v>-0.38573013845977938</v>
      </c>
      <c r="AE286" s="29">
        <f t="shared" si="20"/>
        <v>-0.922611651933683</v>
      </c>
    </row>
    <row r="287" spans="27:31" x14ac:dyDescent="0.25">
      <c r="AA287" s="29">
        <v>278</v>
      </c>
      <c r="AB287" s="29">
        <f t="shared" si="17"/>
        <v>23</v>
      </c>
      <c r="AC287" s="29">
        <f t="shared" si="18"/>
        <v>90</v>
      </c>
      <c r="AD287" s="29">
        <f t="shared" si="19"/>
        <v>-0.99921602612428762</v>
      </c>
      <c r="AE287" s="29">
        <f t="shared" si="20"/>
        <v>3.9589558426269787E-2</v>
      </c>
    </row>
    <row r="288" spans="27:31" x14ac:dyDescent="0.25">
      <c r="AA288" s="29">
        <v>279</v>
      </c>
      <c r="AB288" s="29">
        <f t="shared" si="17"/>
        <v>19</v>
      </c>
      <c r="AC288" s="29">
        <f t="shared" si="18"/>
        <v>109</v>
      </c>
      <c r="AD288" s="29">
        <f t="shared" si="19"/>
        <v>-0.50380565060132987</v>
      </c>
      <c r="AE288" s="29">
        <f t="shared" si="20"/>
        <v>0.86381703295441603</v>
      </c>
    </row>
    <row r="289" spans="27:31" x14ac:dyDescent="0.25">
      <c r="AA289" s="29">
        <v>280</v>
      </c>
      <c r="AB289" s="29">
        <f t="shared" si="17"/>
        <v>59</v>
      </c>
      <c r="AC289" s="29">
        <f t="shared" si="18"/>
        <v>49</v>
      </c>
      <c r="AD289" s="29">
        <f t="shared" si="19"/>
        <v>0.52643216287735606</v>
      </c>
      <c r="AE289" s="29">
        <f t="shared" si="20"/>
        <v>-0.85021713572961399</v>
      </c>
    </row>
    <row r="290" spans="27:31" x14ac:dyDescent="0.25">
      <c r="AA290" s="29">
        <v>281</v>
      </c>
      <c r="AB290" s="29">
        <f t="shared" si="17"/>
        <v>54</v>
      </c>
      <c r="AC290" s="29">
        <f t="shared" si="18"/>
        <v>103</v>
      </c>
      <c r="AD290" s="29">
        <f t="shared" si="19"/>
        <v>-0.74783703945836455</v>
      </c>
      <c r="AE290" s="29">
        <f t="shared" si="20"/>
        <v>0.66388234079100839</v>
      </c>
    </row>
    <row r="291" spans="27:31" x14ac:dyDescent="0.25">
      <c r="AA291" s="29">
        <v>282</v>
      </c>
      <c r="AB291" s="29">
        <f t="shared" si="17"/>
        <v>50</v>
      </c>
      <c r="AC291" s="29">
        <f t="shared" si="18"/>
        <v>34</v>
      </c>
      <c r="AD291" s="29">
        <f t="shared" si="19"/>
        <v>0.97492791218182362</v>
      </c>
      <c r="AE291" s="29">
        <f t="shared" si="20"/>
        <v>-0.22252093395631456</v>
      </c>
    </row>
    <row r="292" spans="27:31" x14ac:dyDescent="0.25">
      <c r="AA292" s="29">
        <v>283</v>
      </c>
      <c r="AB292" s="29">
        <f t="shared" si="17"/>
        <v>44</v>
      </c>
      <c r="AC292" s="29">
        <f t="shared" si="18"/>
        <v>78</v>
      </c>
      <c r="AD292" s="29">
        <f t="shared" si="19"/>
        <v>-0.82870937083681862</v>
      </c>
      <c r="AE292" s="29">
        <f t="shared" si="20"/>
        <v>-0.55967917478430818</v>
      </c>
    </row>
    <row r="293" spans="27:31" x14ac:dyDescent="0.25">
      <c r="AA293" s="29">
        <v>284</v>
      </c>
      <c r="AB293" s="29">
        <f t="shared" si="17"/>
        <v>39</v>
      </c>
      <c r="AC293" s="29">
        <f t="shared" si="18"/>
        <v>117</v>
      </c>
      <c r="AD293" s="29">
        <f t="shared" si="19"/>
        <v>-0.1054035999028482</v>
      </c>
      <c r="AE293" s="29">
        <f t="shared" si="20"/>
        <v>0.99442952547051833</v>
      </c>
    </row>
    <row r="294" spans="27:31" x14ac:dyDescent="0.25">
      <c r="AA294" s="29">
        <v>285</v>
      </c>
      <c r="AB294" s="29">
        <f t="shared" si="17"/>
        <v>33</v>
      </c>
      <c r="AC294" s="29">
        <f t="shared" si="18"/>
        <v>31</v>
      </c>
      <c r="AD294" s="29">
        <f t="shared" si="19"/>
        <v>0.99782280067800533</v>
      </c>
      <c r="AE294" s="29">
        <f t="shared" si="20"/>
        <v>-6.5951940434695239E-2</v>
      </c>
    </row>
    <row r="295" spans="27:31" x14ac:dyDescent="0.25">
      <c r="AA295" s="29">
        <v>286</v>
      </c>
      <c r="AB295" s="29">
        <f t="shared" si="17"/>
        <v>28</v>
      </c>
      <c r="AC295" s="29">
        <f t="shared" si="18"/>
        <v>59</v>
      </c>
      <c r="AD295" s="29">
        <f t="shared" si="19"/>
        <v>2.6396871769836513E-2</v>
      </c>
      <c r="AE295" s="29">
        <f t="shared" si="20"/>
        <v>-0.99965154186884886</v>
      </c>
    </row>
    <row r="296" spans="27:31" x14ac:dyDescent="0.25">
      <c r="AA296" s="29">
        <v>287</v>
      </c>
      <c r="AB296" s="29">
        <f t="shared" si="17"/>
        <v>23</v>
      </c>
      <c r="AC296" s="29">
        <f t="shared" si="18"/>
        <v>82</v>
      </c>
      <c r="AD296" s="29">
        <f t="shared" si="19"/>
        <v>-0.92762275361194757</v>
      </c>
      <c r="AE296" s="29">
        <f t="shared" si="20"/>
        <v>-0.37351844262551204</v>
      </c>
    </row>
    <row r="297" spans="27:31" x14ac:dyDescent="0.25">
      <c r="AA297" s="29">
        <v>288</v>
      </c>
      <c r="AB297" s="29">
        <f t="shared" si="17"/>
        <v>19</v>
      </c>
      <c r="AC297" s="29">
        <f t="shared" si="18"/>
        <v>101</v>
      </c>
      <c r="AD297" s="29">
        <f t="shared" si="19"/>
        <v>-0.81364682090916041</v>
      </c>
      <c r="AE297" s="29">
        <f t="shared" si="20"/>
        <v>0.58135948502145962</v>
      </c>
    </row>
    <row r="298" spans="27:31" x14ac:dyDescent="0.25">
      <c r="AA298" s="29">
        <v>289</v>
      </c>
      <c r="AB298" s="29">
        <f t="shared" si="17"/>
        <v>59</v>
      </c>
      <c r="AC298" s="29">
        <f t="shared" si="18"/>
        <v>41</v>
      </c>
      <c r="AD298" s="29">
        <f t="shared" si="19"/>
        <v>0.82870937083681873</v>
      </c>
      <c r="AE298" s="29">
        <f t="shared" si="20"/>
        <v>-0.55967917478430795</v>
      </c>
    </row>
    <row r="299" spans="27:31" x14ac:dyDescent="0.25">
      <c r="AA299" s="29">
        <v>290</v>
      </c>
      <c r="AB299" s="29">
        <f t="shared" si="17"/>
        <v>54</v>
      </c>
      <c r="AC299" s="29">
        <f t="shared" si="18"/>
        <v>95</v>
      </c>
      <c r="AD299" s="29">
        <f t="shared" si="19"/>
        <v>-0.95426664034962305</v>
      </c>
      <c r="AE299" s="29">
        <f t="shared" si="20"/>
        <v>0.29895681814577035</v>
      </c>
    </row>
    <row r="300" spans="27:31" x14ac:dyDescent="0.25">
      <c r="AA300" s="29">
        <v>291</v>
      </c>
      <c r="AB300" s="29">
        <f t="shared" si="17"/>
        <v>50</v>
      </c>
      <c r="AC300" s="29">
        <f t="shared" si="18"/>
        <v>26</v>
      </c>
      <c r="AD300" s="29">
        <f t="shared" si="19"/>
        <v>0.98046204718328667</v>
      </c>
      <c r="AE300" s="29">
        <f t="shared" si="20"/>
        <v>0.19670834764482811</v>
      </c>
    </row>
    <row r="301" spans="27:31" x14ac:dyDescent="0.25">
      <c r="AA301" s="29">
        <v>292</v>
      </c>
      <c r="AB301" s="29">
        <f t="shared" si="17"/>
        <v>44</v>
      </c>
      <c r="AC301" s="29">
        <f t="shared" si="18"/>
        <v>70</v>
      </c>
      <c r="AD301" s="29">
        <f t="shared" si="19"/>
        <v>-0.5264321628773555</v>
      </c>
      <c r="AE301" s="29">
        <f t="shared" si="20"/>
        <v>-0.85021713572961433</v>
      </c>
    </row>
    <row r="302" spans="27:31" x14ac:dyDescent="0.25">
      <c r="AA302" s="29">
        <v>293</v>
      </c>
      <c r="AB302" s="29">
        <f t="shared" si="17"/>
        <v>39</v>
      </c>
      <c r="AC302" s="29">
        <f t="shared" si="18"/>
        <v>109</v>
      </c>
      <c r="AD302" s="29">
        <f t="shared" si="19"/>
        <v>-0.50380565060132987</v>
      </c>
      <c r="AE302" s="29">
        <f t="shared" si="20"/>
        <v>0.86381703295441603</v>
      </c>
    </row>
    <row r="303" spans="27:31" x14ac:dyDescent="0.25">
      <c r="AA303" s="29">
        <v>294</v>
      </c>
      <c r="AB303" s="29">
        <f t="shared" si="17"/>
        <v>33</v>
      </c>
      <c r="AC303" s="29">
        <f t="shared" si="18"/>
        <v>23</v>
      </c>
      <c r="AD303" s="29">
        <f t="shared" si="19"/>
        <v>0.93715923435446546</v>
      </c>
      <c r="AE303" s="29">
        <f t="shared" si="20"/>
        <v>0.34890194820916681</v>
      </c>
    </row>
    <row r="304" spans="27:31" x14ac:dyDescent="0.25">
      <c r="AA304" s="29">
        <v>295</v>
      </c>
      <c r="AB304" s="29">
        <f t="shared" si="17"/>
        <v>28</v>
      </c>
      <c r="AC304" s="29">
        <f t="shared" si="18"/>
        <v>51</v>
      </c>
      <c r="AD304" s="29">
        <f t="shared" si="19"/>
        <v>0.43388373911755823</v>
      </c>
      <c r="AE304" s="29">
        <f t="shared" si="20"/>
        <v>-0.90096886790241903</v>
      </c>
    </row>
    <row r="305" spans="27:31" x14ac:dyDescent="0.25">
      <c r="AA305" s="29">
        <v>296</v>
      </c>
      <c r="AB305" s="29">
        <f t="shared" si="17"/>
        <v>23</v>
      </c>
      <c r="AC305" s="29">
        <f t="shared" si="18"/>
        <v>74</v>
      </c>
      <c r="AD305" s="29">
        <f t="shared" si="19"/>
        <v>-0.69296841254624686</v>
      </c>
      <c r="AE305" s="29">
        <f t="shared" si="20"/>
        <v>-0.7209679460372248</v>
      </c>
    </row>
    <row r="306" spans="27:31" x14ac:dyDescent="0.25">
      <c r="AA306" s="29">
        <v>297</v>
      </c>
      <c r="AB306" s="29">
        <f t="shared" si="17"/>
        <v>19</v>
      </c>
      <c r="AC306" s="29">
        <f t="shared" si="18"/>
        <v>93</v>
      </c>
      <c r="AD306" s="29">
        <f t="shared" si="19"/>
        <v>-0.98046204718328667</v>
      </c>
      <c r="AE306" s="29">
        <f t="shared" si="20"/>
        <v>0.19670834764482786</v>
      </c>
    </row>
    <row r="307" spans="27:31" x14ac:dyDescent="0.25">
      <c r="AA307" s="29">
        <v>298</v>
      </c>
      <c r="AB307" s="29">
        <f t="shared" si="17"/>
        <v>59</v>
      </c>
      <c r="AC307" s="29">
        <f t="shared" si="18"/>
        <v>33</v>
      </c>
      <c r="AD307" s="29">
        <f t="shared" si="19"/>
        <v>0.98531288223949742</v>
      </c>
      <c r="AE307" s="29">
        <f t="shared" si="20"/>
        <v>-0.17075867208693757</v>
      </c>
    </row>
    <row r="308" spans="27:31" x14ac:dyDescent="0.25">
      <c r="AA308" s="29">
        <v>299</v>
      </c>
      <c r="AB308" s="29">
        <f t="shared" si="17"/>
        <v>54</v>
      </c>
      <c r="AC308" s="29">
        <f t="shared" si="18"/>
        <v>87</v>
      </c>
      <c r="AD308" s="29">
        <f t="shared" si="19"/>
        <v>-0.99295160857167331</v>
      </c>
      <c r="AE308" s="29">
        <f t="shared" si="20"/>
        <v>-0.11852047517170351</v>
      </c>
    </row>
    <row r="309" spans="27:31" x14ac:dyDescent="0.25">
      <c r="AA309" s="29">
        <v>300</v>
      </c>
      <c r="AB309" s="29">
        <f t="shared" si="17"/>
        <v>50</v>
      </c>
      <c r="AC309" s="29">
        <f t="shared" si="18"/>
        <v>18</v>
      </c>
      <c r="AD309" s="29">
        <f t="shared" si="19"/>
        <v>0.81364682090916018</v>
      </c>
      <c r="AE309" s="29">
        <f t="shared" si="20"/>
        <v>0.58135948502145995</v>
      </c>
    </row>
    <row r="310" spans="27:31" x14ac:dyDescent="0.25">
      <c r="AA310" s="29">
        <v>301</v>
      </c>
      <c r="AB310" s="29">
        <f t="shared" si="17"/>
        <v>44</v>
      </c>
      <c r="AC310" s="29">
        <f t="shared" si="18"/>
        <v>62</v>
      </c>
      <c r="AD310" s="29">
        <f t="shared" si="19"/>
        <v>-0.13161669982939317</v>
      </c>
      <c r="AE310" s="29">
        <f t="shared" si="20"/>
        <v>-0.99130068310579678</v>
      </c>
    </row>
    <row r="311" spans="27:31" x14ac:dyDescent="0.25">
      <c r="AA311" s="29">
        <v>302</v>
      </c>
      <c r="AB311" s="29">
        <f t="shared" si="17"/>
        <v>39</v>
      </c>
      <c r="AC311" s="29">
        <f t="shared" si="18"/>
        <v>101</v>
      </c>
      <c r="AD311" s="29">
        <f t="shared" si="19"/>
        <v>-0.81364682090916041</v>
      </c>
      <c r="AE311" s="29">
        <f t="shared" si="20"/>
        <v>0.58135948502145962</v>
      </c>
    </row>
    <row r="312" spans="27:31" x14ac:dyDescent="0.25">
      <c r="AA312" s="29">
        <v>303</v>
      </c>
      <c r="AB312" s="29">
        <f t="shared" si="17"/>
        <v>33</v>
      </c>
      <c r="AC312" s="29">
        <f t="shared" si="18"/>
        <v>15</v>
      </c>
      <c r="AD312" s="29">
        <f t="shared" si="19"/>
        <v>0.71175824048997094</v>
      </c>
      <c r="AE312" s="29">
        <f t="shared" si="20"/>
        <v>0.70242452056759852</v>
      </c>
    </row>
    <row r="313" spans="27:31" x14ac:dyDescent="0.25">
      <c r="AA313" s="29">
        <v>304</v>
      </c>
      <c r="AB313" s="29">
        <f t="shared" si="17"/>
        <v>28</v>
      </c>
      <c r="AC313" s="29">
        <f t="shared" si="18"/>
        <v>43</v>
      </c>
      <c r="AD313" s="29">
        <f t="shared" si="19"/>
        <v>0.76510086658130816</v>
      </c>
      <c r="AE313" s="29">
        <f t="shared" si="20"/>
        <v>-0.64391044715591561</v>
      </c>
    </row>
    <row r="314" spans="27:31" x14ac:dyDescent="0.25">
      <c r="AA314" s="29">
        <v>305</v>
      </c>
      <c r="AB314" s="29">
        <f t="shared" si="17"/>
        <v>23</v>
      </c>
      <c r="AC314" s="29">
        <f t="shared" si="18"/>
        <v>66</v>
      </c>
      <c r="AD314" s="29">
        <f t="shared" si="19"/>
        <v>-0.33650143872273935</v>
      </c>
      <c r="AE314" s="29">
        <f t="shared" si="20"/>
        <v>-0.94168295181421147</v>
      </c>
    </row>
    <row r="315" spans="27:31" x14ac:dyDescent="0.25">
      <c r="AA315" s="29">
        <v>306</v>
      </c>
      <c r="AB315" s="29">
        <f t="shared" si="17"/>
        <v>19</v>
      </c>
      <c r="AC315" s="29">
        <f t="shared" si="18"/>
        <v>85</v>
      </c>
      <c r="AD315" s="29">
        <f t="shared" si="19"/>
        <v>-0.97492791218182362</v>
      </c>
      <c r="AE315" s="29">
        <f t="shared" si="20"/>
        <v>-0.22252093395631459</v>
      </c>
    </row>
    <row r="316" spans="27:31" x14ac:dyDescent="0.25">
      <c r="AA316" s="29">
        <v>307</v>
      </c>
      <c r="AB316" s="29">
        <f t="shared" si="17"/>
        <v>59</v>
      </c>
      <c r="AC316" s="29">
        <f t="shared" si="18"/>
        <v>25</v>
      </c>
      <c r="AD316" s="29">
        <f t="shared" si="19"/>
        <v>0.9687143340637886</v>
      </c>
      <c r="AE316" s="29">
        <f t="shared" si="20"/>
        <v>0.24817844181022372</v>
      </c>
    </row>
    <row r="317" spans="27:31" x14ac:dyDescent="0.25">
      <c r="AA317" s="29">
        <v>308</v>
      </c>
      <c r="AB317" s="29">
        <f t="shared" si="17"/>
        <v>54</v>
      </c>
      <c r="AC317" s="29">
        <f t="shared" si="18"/>
        <v>79</v>
      </c>
      <c r="AD317" s="29">
        <f t="shared" si="19"/>
        <v>-0.8570917527421047</v>
      </c>
      <c r="AE317" s="29">
        <f t="shared" si="20"/>
        <v>-0.51516378694689591</v>
      </c>
    </row>
    <row r="318" spans="27:31" x14ac:dyDescent="0.25">
      <c r="AA318" s="29">
        <v>309</v>
      </c>
      <c r="AB318" s="29">
        <f t="shared" si="17"/>
        <v>50</v>
      </c>
      <c r="AC318" s="29">
        <f t="shared" si="18"/>
        <v>10</v>
      </c>
      <c r="AD318" s="29">
        <f t="shared" si="19"/>
        <v>0.50380565060132954</v>
      </c>
      <c r="AE318" s="29">
        <f t="shared" si="20"/>
        <v>0.86381703295441625</v>
      </c>
    </row>
    <row r="319" spans="27:31" x14ac:dyDescent="0.25">
      <c r="AA319" s="29">
        <v>310</v>
      </c>
      <c r="AB319" s="29">
        <f t="shared" si="17"/>
        <v>44</v>
      </c>
      <c r="AC319" s="29">
        <f t="shared" si="18"/>
        <v>54</v>
      </c>
      <c r="AD319" s="29">
        <f t="shared" si="19"/>
        <v>0.28633484912211288</v>
      </c>
      <c r="AE319" s="29">
        <f t="shared" si="20"/>
        <v>-0.95812961241066796</v>
      </c>
    </row>
    <row r="320" spans="27:31" x14ac:dyDescent="0.25">
      <c r="AA320" s="29">
        <v>311</v>
      </c>
      <c r="AB320" s="29">
        <f t="shared" si="17"/>
        <v>39</v>
      </c>
      <c r="AC320" s="29">
        <f t="shared" si="18"/>
        <v>93</v>
      </c>
      <c r="AD320" s="29">
        <f t="shared" si="19"/>
        <v>-0.98046204718328667</v>
      </c>
      <c r="AE320" s="29">
        <f t="shared" si="20"/>
        <v>0.19670834764482786</v>
      </c>
    </row>
    <row r="321" spans="27:31" x14ac:dyDescent="0.25">
      <c r="AA321" s="29">
        <v>312</v>
      </c>
      <c r="AB321" s="29">
        <f t="shared" si="17"/>
        <v>33</v>
      </c>
      <c r="AC321" s="29">
        <f t="shared" si="18"/>
        <v>7</v>
      </c>
      <c r="AD321" s="29">
        <f t="shared" si="19"/>
        <v>0.36124166618715292</v>
      </c>
      <c r="AE321" s="29">
        <f t="shared" si="20"/>
        <v>0.93247222940435581</v>
      </c>
    </row>
    <row r="322" spans="27:31" x14ac:dyDescent="0.25">
      <c r="AA322" s="29">
        <v>313</v>
      </c>
      <c r="AB322" s="29">
        <f t="shared" si="17"/>
        <v>28</v>
      </c>
      <c r="AC322" s="29">
        <f t="shared" si="18"/>
        <v>35</v>
      </c>
      <c r="AD322" s="29">
        <f t="shared" si="19"/>
        <v>0.96182564317281916</v>
      </c>
      <c r="AE322" s="29">
        <f t="shared" si="20"/>
        <v>-0.27366299007208267</v>
      </c>
    </row>
    <row r="323" spans="27:31" x14ac:dyDescent="0.25">
      <c r="AA323" s="29">
        <v>314</v>
      </c>
      <c r="AB323" s="29">
        <f t="shared" si="17"/>
        <v>23</v>
      </c>
      <c r="AC323" s="29">
        <f t="shared" si="18"/>
        <v>58</v>
      </c>
      <c r="AD323" s="29">
        <f t="shared" si="19"/>
        <v>7.9117042493424369E-2</v>
      </c>
      <c r="AE323" s="29">
        <f t="shared" si="20"/>
        <v>-0.99686533372722597</v>
      </c>
    </row>
    <row r="324" spans="27:31" x14ac:dyDescent="0.25">
      <c r="AA324" s="29">
        <v>315</v>
      </c>
      <c r="AB324" s="29">
        <f t="shared" si="17"/>
        <v>19</v>
      </c>
      <c r="AC324" s="29">
        <f t="shared" si="18"/>
        <v>77</v>
      </c>
      <c r="AD324" s="29">
        <f t="shared" si="19"/>
        <v>-0.79801722728023949</v>
      </c>
      <c r="AE324" s="29">
        <f t="shared" si="20"/>
        <v>-0.60263463637925652</v>
      </c>
    </row>
    <row r="325" spans="27:31" x14ac:dyDescent="0.25">
      <c r="AA325" s="29">
        <v>316</v>
      </c>
      <c r="AB325" s="29">
        <f t="shared" si="17"/>
        <v>59</v>
      </c>
      <c r="AC325" s="29">
        <f t="shared" si="18"/>
        <v>17</v>
      </c>
      <c r="AD325" s="29">
        <f t="shared" si="19"/>
        <v>0.7818314824680298</v>
      </c>
      <c r="AE325" s="29">
        <f t="shared" si="20"/>
        <v>0.62348980185873348</v>
      </c>
    </row>
    <row r="326" spans="27:31" x14ac:dyDescent="0.25">
      <c r="AA326" s="29">
        <v>317</v>
      </c>
      <c r="AB326" s="29">
        <f t="shared" si="17"/>
        <v>54</v>
      </c>
      <c r="AC326" s="29">
        <f t="shared" si="18"/>
        <v>71</v>
      </c>
      <c r="AD326" s="29">
        <f t="shared" si="19"/>
        <v>-0.57056903692315519</v>
      </c>
      <c r="AE326" s="29">
        <f t="shared" si="20"/>
        <v>-0.8212496417683135</v>
      </c>
    </row>
    <row r="327" spans="27:31" x14ac:dyDescent="0.25">
      <c r="AA327" s="29">
        <v>318</v>
      </c>
      <c r="AB327" s="29">
        <f t="shared" si="17"/>
        <v>50</v>
      </c>
      <c r="AC327" s="29">
        <f t="shared" si="18"/>
        <v>2</v>
      </c>
      <c r="AD327" s="29">
        <f t="shared" si="19"/>
        <v>0.10540359990284776</v>
      </c>
      <c r="AE327" s="29">
        <f t="shared" si="20"/>
        <v>0.99442952547051844</v>
      </c>
    </row>
    <row r="328" spans="27:31" x14ac:dyDescent="0.25">
      <c r="AA328" s="29">
        <v>319</v>
      </c>
      <c r="AB328" s="29">
        <f t="shared" si="17"/>
        <v>44</v>
      </c>
      <c r="AC328" s="29">
        <f t="shared" si="18"/>
        <v>46</v>
      </c>
      <c r="AD328" s="29">
        <f t="shared" si="19"/>
        <v>0.65395336529696824</v>
      </c>
      <c r="AE328" s="29">
        <f t="shared" si="20"/>
        <v>-0.75653486107169576</v>
      </c>
    </row>
    <row r="329" spans="27:31" x14ac:dyDescent="0.25">
      <c r="AA329" s="29">
        <v>320</v>
      </c>
      <c r="AB329" s="29">
        <f t="shared" si="17"/>
        <v>39</v>
      </c>
      <c r="AC329" s="29">
        <f t="shared" si="18"/>
        <v>85</v>
      </c>
      <c r="AD329" s="29">
        <f t="shared" si="19"/>
        <v>-0.97492791218182362</v>
      </c>
      <c r="AE329" s="29">
        <f t="shared" si="20"/>
        <v>-0.22252093395631459</v>
      </c>
    </row>
    <row r="330" spans="27:31" x14ac:dyDescent="0.25">
      <c r="AA330" s="29">
        <v>321</v>
      </c>
      <c r="AB330" s="29">
        <f t="shared" ref="AB330:AB393" si="21">VLOOKUP(MOD(AA330-1,$C$1),$N$13:$O$21,2)</f>
        <v>33</v>
      </c>
      <c r="AC330" s="29">
        <f t="shared" ref="AC330:AC393" si="22">MOD(AC329+AB330,$A$1)</f>
        <v>118</v>
      </c>
      <c r="AD330" s="29">
        <f t="shared" ref="AD330:AD393" si="23">SIN(AC330*PI()/($A$1/2))</f>
        <v>-5.2775347130462717E-2</v>
      </c>
      <c r="AE330" s="29">
        <f t="shared" ref="AE330:AE393" si="24">COS(AC330*PI()/($A$1/2))</f>
        <v>0.99860641032153363</v>
      </c>
    </row>
    <row r="331" spans="27:31" x14ac:dyDescent="0.25">
      <c r="AA331" s="29">
        <v>322</v>
      </c>
      <c r="AB331" s="29">
        <f t="shared" si="21"/>
        <v>28</v>
      </c>
      <c r="AC331" s="29">
        <f t="shared" si="22"/>
        <v>27</v>
      </c>
      <c r="AD331" s="29">
        <f t="shared" si="23"/>
        <v>0.98947703672461951</v>
      </c>
      <c r="AE331" s="29">
        <f t="shared" si="24"/>
        <v>0.14468999203354049</v>
      </c>
    </row>
    <row r="332" spans="27:31" x14ac:dyDescent="0.25">
      <c r="AA332" s="29">
        <v>323</v>
      </c>
      <c r="AB332" s="29">
        <f t="shared" si="21"/>
        <v>23</v>
      </c>
      <c r="AC332" s="29">
        <f t="shared" si="22"/>
        <v>50</v>
      </c>
      <c r="AD332" s="29">
        <f t="shared" si="23"/>
        <v>0.48082802797435914</v>
      </c>
      <c r="AE332" s="29">
        <f t="shared" si="24"/>
        <v>-0.87681492204129885</v>
      </c>
    </row>
    <row r="333" spans="27:31" x14ac:dyDescent="0.25">
      <c r="AA333" s="29">
        <v>324</v>
      </c>
      <c r="AB333" s="29">
        <f t="shared" si="21"/>
        <v>19</v>
      </c>
      <c r="AC333" s="29">
        <f t="shared" si="22"/>
        <v>69</v>
      </c>
      <c r="AD333" s="29">
        <f t="shared" si="23"/>
        <v>-0.48082802797435931</v>
      </c>
      <c r="AE333" s="29">
        <f t="shared" si="24"/>
        <v>-0.87681492204129874</v>
      </c>
    </row>
    <row r="334" spans="27:31" x14ac:dyDescent="0.25">
      <c r="AA334" s="29">
        <v>325</v>
      </c>
      <c r="AB334" s="29">
        <f t="shared" si="21"/>
        <v>59</v>
      </c>
      <c r="AC334" s="29">
        <f t="shared" si="22"/>
        <v>9</v>
      </c>
      <c r="AD334" s="29">
        <f t="shared" si="23"/>
        <v>0.45751530847532307</v>
      </c>
      <c r="AE334" s="29">
        <f t="shared" si="24"/>
        <v>0.88920174454998113</v>
      </c>
    </row>
    <row r="335" spans="27:31" x14ac:dyDescent="0.25">
      <c r="AA335" s="29">
        <v>326</v>
      </c>
      <c r="AB335" s="29">
        <f t="shared" si="21"/>
        <v>54</v>
      </c>
      <c r="AC335" s="29">
        <f t="shared" si="22"/>
        <v>63</v>
      </c>
      <c r="AD335" s="29">
        <f t="shared" si="23"/>
        <v>-0.18374951781657056</v>
      </c>
      <c r="AE335" s="29">
        <f t="shared" si="24"/>
        <v>-0.98297309968390179</v>
      </c>
    </row>
    <row r="336" spans="27:31" x14ac:dyDescent="0.25">
      <c r="AA336" s="29">
        <v>327</v>
      </c>
      <c r="AB336" s="29">
        <f t="shared" si="21"/>
        <v>50</v>
      </c>
      <c r="AC336" s="29">
        <f t="shared" si="22"/>
        <v>113</v>
      </c>
      <c r="AD336" s="29">
        <f t="shared" si="23"/>
        <v>-0.31152669793339149</v>
      </c>
      <c r="AE336" s="29">
        <f t="shared" si="24"/>
        <v>0.95023740006101498</v>
      </c>
    </row>
    <row r="337" spans="27:31" x14ac:dyDescent="0.25">
      <c r="AA337" s="29">
        <v>328</v>
      </c>
      <c r="AB337" s="29">
        <f t="shared" si="21"/>
        <v>44</v>
      </c>
      <c r="AC337" s="29">
        <f t="shared" si="22"/>
        <v>38</v>
      </c>
      <c r="AD337" s="29">
        <f t="shared" si="23"/>
        <v>0.90661746264781262</v>
      </c>
      <c r="AE337" s="29">
        <f t="shared" si="24"/>
        <v>-0.42195352400713765</v>
      </c>
    </row>
    <row r="338" spans="27:31" x14ac:dyDescent="0.25">
      <c r="AA338" s="29">
        <v>329</v>
      </c>
      <c r="AB338" s="29">
        <f t="shared" si="21"/>
        <v>39</v>
      </c>
      <c r="AC338" s="29">
        <f t="shared" si="22"/>
        <v>77</v>
      </c>
      <c r="AD338" s="29">
        <f t="shared" si="23"/>
        <v>-0.79801722728023949</v>
      </c>
      <c r="AE338" s="29">
        <f t="shared" si="24"/>
        <v>-0.60263463637925652</v>
      </c>
    </row>
    <row r="339" spans="27:31" x14ac:dyDescent="0.25">
      <c r="AA339" s="29">
        <v>330</v>
      </c>
      <c r="AB339" s="29">
        <f t="shared" si="21"/>
        <v>33</v>
      </c>
      <c r="AC339" s="29">
        <f t="shared" si="22"/>
        <v>110</v>
      </c>
      <c r="AD339" s="29">
        <f t="shared" si="23"/>
        <v>-0.45751530847532335</v>
      </c>
      <c r="AE339" s="29">
        <f t="shared" si="24"/>
        <v>0.88920174454998102</v>
      </c>
    </row>
    <row r="340" spans="27:31" x14ac:dyDescent="0.25">
      <c r="AA340" s="29">
        <v>331</v>
      </c>
      <c r="AB340" s="29">
        <f t="shared" si="21"/>
        <v>28</v>
      </c>
      <c r="AC340" s="29">
        <f t="shared" si="22"/>
        <v>19</v>
      </c>
      <c r="AD340" s="29">
        <f t="shared" si="23"/>
        <v>0.84319437972721856</v>
      </c>
      <c r="AE340" s="29">
        <f t="shared" si="24"/>
        <v>0.53760881502857738</v>
      </c>
    </row>
    <row r="341" spans="27:31" x14ac:dyDescent="0.25">
      <c r="AA341" s="29">
        <v>332</v>
      </c>
      <c r="AB341" s="29">
        <f t="shared" si="21"/>
        <v>23</v>
      </c>
      <c r="AC341" s="29">
        <f t="shared" si="22"/>
        <v>42</v>
      </c>
      <c r="AD341" s="29">
        <f t="shared" si="23"/>
        <v>0.7980172272802396</v>
      </c>
      <c r="AE341" s="29">
        <f t="shared" si="24"/>
        <v>-0.60263463637925629</v>
      </c>
    </row>
    <row r="342" spans="27:31" x14ac:dyDescent="0.25">
      <c r="AA342" s="29">
        <v>333</v>
      </c>
      <c r="AB342" s="29">
        <f t="shared" si="21"/>
        <v>19</v>
      </c>
      <c r="AC342" s="29">
        <f t="shared" si="22"/>
        <v>61</v>
      </c>
      <c r="AD342" s="29">
        <f t="shared" si="23"/>
        <v>-7.9117042493424564E-2</v>
      </c>
      <c r="AE342" s="29">
        <f t="shared" si="24"/>
        <v>-0.99686533372722597</v>
      </c>
    </row>
    <row r="343" spans="27:31" x14ac:dyDescent="0.25">
      <c r="AA343" s="29">
        <v>334</v>
      </c>
      <c r="AB343" s="29">
        <f t="shared" si="21"/>
        <v>59</v>
      </c>
      <c r="AC343" s="29">
        <f t="shared" si="22"/>
        <v>1</v>
      </c>
      <c r="AD343" s="29">
        <f t="shared" si="23"/>
        <v>5.277534713046237E-2</v>
      </c>
      <c r="AE343" s="29">
        <f t="shared" si="24"/>
        <v>0.99860641032153363</v>
      </c>
    </row>
    <row r="344" spans="27:31" x14ac:dyDescent="0.25">
      <c r="AA344" s="29">
        <v>335</v>
      </c>
      <c r="AB344" s="29">
        <f t="shared" si="21"/>
        <v>54</v>
      </c>
      <c r="AC344" s="29">
        <f t="shared" si="22"/>
        <v>55</v>
      </c>
      <c r="AD344" s="29">
        <f t="shared" si="23"/>
        <v>0.23537019294084263</v>
      </c>
      <c r="AE344" s="29">
        <f t="shared" si="24"/>
        <v>-0.97190579393014764</v>
      </c>
    </row>
    <row r="345" spans="27:31" x14ac:dyDescent="0.25">
      <c r="AA345" s="29">
        <v>336</v>
      </c>
      <c r="AB345" s="29">
        <f t="shared" si="21"/>
        <v>50</v>
      </c>
      <c r="AC345" s="29">
        <f t="shared" si="22"/>
        <v>105</v>
      </c>
      <c r="AD345" s="29">
        <f t="shared" si="23"/>
        <v>-0.6736956436465571</v>
      </c>
      <c r="AE345" s="29">
        <f t="shared" si="24"/>
        <v>0.7390089172206592</v>
      </c>
    </row>
    <row r="346" spans="27:31" x14ac:dyDescent="0.25">
      <c r="AA346" s="29">
        <v>337</v>
      </c>
      <c r="AB346" s="29">
        <f t="shared" si="21"/>
        <v>44</v>
      </c>
      <c r="AC346" s="29">
        <f t="shared" si="22"/>
        <v>30</v>
      </c>
      <c r="AD346" s="29">
        <f t="shared" si="23"/>
        <v>0.99991288167241066</v>
      </c>
      <c r="AE346" s="29">
        <f t="shared" si="24"/>
        <v>-1.3199585810758616E-2</v>
      </c>
    </row>
    <row r="347" spans="27:31" x14ac:dyDescent="0.25">
      <c r="AA347" s="29">
        <v>338</v>
      </c>
      <c r="AB347" s="29">
        <f t="shared" si="21"/>
        <v>39</v>
      </c>
      <c r="AC347" s="29">
        <f t="shared" si="22"/>
        <v>69</v>
      </c>
      <c r="AD347" s="29">
        <f t="shared" si="23"/>
        <v>-0.48082802797435931</v>
      </c>
      <c r="AE347" s="29">
        <f t="shared" si="24"/>
        <v>-0.87681492204129874</v>
      </c>
    </row>
    <row r="348" spans="27:31" x14ac:dyDescent="0.25">
      <c r="AA348" s="29">
        <v>339</v>
      </c>
      <c r="AB348" s="29">
        <f t="shared" si="21"/>
        <v>33</v>
      </c>
      <c r="AC348" s="29">
        <f t="shared" si="22"/>
        <v>102</v>
      </c>
      <c r="AD348" s="29">
        <f t="shared" si="23"/>
        <v>-0.78183148246802991</v>
      </c>
      <c r="AE348" s="29">
        <f t="shared" si="24"/>
        <v>0.62348980185873337</v>
      </c>
    </row>
    <row r="349" spans="27:31" x14ac:dyDescent="0.25">
      <c r="AA349" s="29">
        <v>340</v>
      </c>
      <c r="AB349" s="29">
        <f t="shared" si="21"/>
        <v>28</v>
      </c>
      <c r="AC349" s="29">
        <f t="shared" si="22"/>
        <v>11</v>
      </c>
      <c r="AD349" s="29">
        <f t="shared" si="23"/>
        <v>0.54869179601807372</v>
      </c>
      <c r="AE349" s="29">
        <f t="shared" si="24"/>
        <v>0.83602470835643405</v>
      </c>
    </row>
    <row r="350" spans="27:31" x14ac:dyDescent="0.25">
      <c r="AA350" s="29">
        <v>341</v>
      </c>
      <c r="AB350" s="29">
        <f t="shared" si="21"/>
        <v>23</v>
      </c>
      <c r="AC350" s="29">
        <f t="shared" si="22"/>
        <v>34</v>
      </c>
      <c r="AD350" s="29">
        <f t="shared" si="23"/>
        <v>0.97492791218182362</v>
      </c>
      <c r="AE350" s="29">
        <f t="shared" si="24"/>
        <v>-0.22252093395631456</v>
      </c>
    </row>
    <row r="351" spans="27:31" x14ac:dyDescent="0.25">
      <c r="AA351" s="29">
        <v>342</v>
      </c>
      <c r="AB351" s="29">
        <f t="shared" si="21"/>
        <v>19</v>
      </c>
      <c r="AC351" s="29">
        <f t="shared" si="22"/>
        <v>53</v>
      </c>
      <c r="AD351" s="29">
        <f t="shared" si="23"/>
        <v>0.33650143872273913</v>
      </c>
      <c r="AE351" s="29">
        <f t="shared" si="24"/>
        <v>-0.94168295181421158</v>
      </c>
    </row>
    <row r="352" spans="27:31" x14ac:dyDescent="0.25">
      <c r="AA352" s="29">
        <v>343</v>
      </c>
      <c r="AB352" s="29">
        <f t="shared" si="21"/>
        <v>59</v>
      </c>
      <c r="AC352" s="29">
        <f t="shared" si="22"/>
        <v>112</v>
      </c>
      <c r="AD352" s="29">
        <f t="shared" si="23"/>
        <v>-0.36124166618715303</v>
      </c>
      <c r="AE352" s="29">
        <f t="shared" si="24"/>
        <v>0.93247222940435581</v>
      </c>
    </row>
    <row r="353" spans="27:31" x14ac:dyDescent="0.25">
      <c r="AA353" s="29">
        <v>344</v>
      </c>
      <c r="AB353" s="29">
        <f t="shared" si="21"/>
        <v>54</v>
      </c>
      <c r="AC353" s="29">
        <f t="shared" si="22"/>
        <v>47</v>
      </c>
      <c r="AD353" s="29">
        <f t="shared" si="23"/>
        <v>0.61311563272753711</v>
      </c>
      <c r="AE353" s="29">
        <f t="shared" si="24"/>
        <v>-0.78999317775858791</v>
      </c>
    </row>
    <row r="354" spans="27:31" x14ac:dyDescent="0.25">
      <c r="AA354" s="29">
        <v>345</v>
      </c>
      <c r="AB354" s="29">
        <f t="shared" si="21"/>
        <v>50</v>
      </c>
      <c r="AC354" s="29">
        <f t="shared" si="22"/>
        <v>97</v>
      </c>
      <c r="AD354" s="29">
        <f t="shared" si="23"/>
        <v>-0.91743979748715654</v>
      </c>
      <c r="AE354" s="29">
        <f t="shared" si="24"/>
        <v>0.39787462596492024</v>
      </c>
    </row>
    <row r="355" spans="27:31" x14ac:dyDescent="0.25">
      <c r="AA355" s="29">
        <v>346</v>
      </c>
      <c r="AB355" s="29">
        <f t="shared" si="21"/>
        <v>44</v>
      </c>
      <c r="AC355" s="29">
        <f t="shared" si="22"/>
        <v>22</v>
      </c>
      <c r="AD355" s="29">
        <f t="shared" si="23"/>
        <v>0.91743979748715621</v>
      </c>
      <c r="AE355" s="29">
        <f t="shared" si="24"/>
        <v>0.39787462596492107</v>
      </c>
    </row>
    <row r="356" spans="27:31" x14ac:dyDescent="0.25">
      <c r="AA356" s="29">
        <v>347</v>
      </c>
      <c r="AB356" s="29">
        <f t="shared" si="21"/>
        <v>39</v>
      </c>
      <c r="AC356" s="29">
        <f t="shared" si="22"/>
        <v>61</v>
      </c>
      <c r="AD356" s="29">
        <f t="shared" si="23"/>
        <v>-7.9117042493424564E-2</v>
      </c>
      <c r="AE356" s="29">
        <f t="shared" si="24"/>
        <v>-0.99686533372722597</v>
      </c>
    </row>
    <row r="357" spans="27:31" x14ac:dyDescent="0.25">
      <c r="AA357" s="29">
        <v>348</v>
      </c>
      <c r="AB357" s="29">
        <f t="shared" si="21"/>
        <v>33</v>
      </c>
      <c r="AC357" s="29">
        <f t="shared" si="22"/>
        <v>94</v>
      </c>
      <c r="AD357" s="29">
        <f t="shared" si="23"/>
        <v>-0.9687143340637886</v>
      </c>
      <c r="AE357" s="29">
        <f t="shared" si="24"/>
        <v>0.24817844181022369</v>
      </c>
    </row>
    <row r="358" spans="27:31" x14ac:dyDescent="0.25">
      <c r="AA358" s="29">
        <v>349</v>
      </c>
      <c r="AB358" s="29">
        <f t="shared" si="21"/>
        <v>28</v>
      </c>
      <c r="AC358" s="29">
        <f t="shared" si="22"/>
        <v>3</v>
      </c>
      <c r="AD358" s="29">
        <f t="shared" si="23"/>
        <v>0.15773807393743752</v>
      </c>
      <c r="AE358" s="29">
        <f t="shared" si="24"/>
        <v>0.98748098717418731</v>
      </c>
    </row>
    <row r="359" spans="27:31" x14ac:dyDescent="0.25">
      <c r="AA359" s="29">
        <v>350</v>
      </c>
      <c r="AB359" s="29">
        <f t="shared" si="21"/>
        <v>23</v>
      </c>
      <c r="AC359" s="29">
        <f t="shared" si="22"/>
        <v>26</v>
      </c>
      <c r="AD359" s="29">
        <f t="shared" si="23"/>
        <v>0.98046204718328667</v>
      </c>
      <c r="AE359" s="29">
        <f t="shared" si="24"/>
        <v>0.19670834764482811</v>
      </c>
    </row>
    <row r="360" spans="27:31" x14ac:dyDescent="0.25">
      <c r="AA360" s="29">
        <v>351</v>
      </c>
      <c r="AB360" s="29">
        <f t="shared" si="21"/>
        <v>19</v>
      </c>
      <c r="AC360" s="29">
        <f t="shared" si="22"/>
        <v>45</v>
      </c>
      <c r="AD360" s="29">
        <f t="shared" si="23"/>
        <v>0.69296841254624664</v>
      </c>
      <c r="AE360" s="29">
        <f t="shared" si="24"/>
        <v>-0.72096794603722492</v>
      </c>
    </row>
    <row r="361" spans="27:31" x14ac:dyDescent="0.25">
      <c r="AA361" s="29">
        <v>352</v>
      </c>
      <c r="AB361" s="29">
        <f t="shared" si="21"/>
        <v>59</v>
      </c>
      <c r="AC361" s="29">
        <f t="shared" si="22"/>
        <v>104</v>
      </c>
      <c r="AD361" s="29">
        <f t="shared" si="23"/>
        <v>-0.71175824048997105</v>
      </c>
      <c r="AE361" s="29">
        <f t="shared" si="24"/>
        <v>0.70242452056759841</v>
      </c>
    </row>
    <row r="362" spans="27:31" x14ac:dyDescent="0.25">
      <c r="AA362" s="29">
        <v>353</v>
      </c>
      <c r="AB362" s="29">
        <f t="shared" si="21"/>
        <v>54</v>
      </c>
      <c r="AC362" s="29">
        <f t="shared" si="22"/>
        <v>39</v>
      </c>
      <c r="AD362" s="29">
        <f t="shared" si="23"/>
        <v>0.88308526620715067</v>
      </c>
      <c r="AE362" s="29">
        <f t="shared" si="24"/>
        <v>-0.46921254523706618</v>
      </c>
    </row>
    <row r="363" spans="27:31" x14ac:dyDescent="0.25">
      <c r="AA363" s="29">
        <v>354</v>
      </c>
      <c r="AB363" s="29">
        <f t="shared" si="21"/>
        <v>50</v>
      </c>
      <c r="AC363" s="29">
        <f t="shared" si="22"/>
        <v>89</v>
      </c>
      <c r="AD363" s="29">
        <f t="shared" si="23"/>
        <v>-0.99991288167241066</v>
      </c>
      <c r="AE363" s="29">
        <f t="shared" si="24"/>
        <v>-1.3199585810758641E-2</v>
      </c>
    </row>
    <row r="364" spans="27:31" x14ac:dyDescent="0.25">
      <c r="AA364" s="29">
        <v>355</v>
      </c>
      <c r="AB364" s="29">
        <f t="shared" si="21"/>
        <v>44</v>
      </c>
      <c r="AC364" s="29">
        <f t="shared" si="22"/>
        <v>14</v>
      </c>
      <c r="AD364" s="29">
        <f t="shared" si="23"/>
        <v>0.67369564364655721</v>
      </c>
      <c r="AE364" s="29">
        <f t="shared" si="24"/>
        <v>0.73900891722065909</v>
      </c>
    </row>
    <row r="365" spans="27:31" x14ac:dyDescent="0.25">
      <c r="AA365" s="29">
        <v>356</v>
      </c>
      <c r="AB365" s="29">
        <f t="shared" si="21"/>
        <v>39</v>
      </c>
      <c r="AC365" s="29">
        <f t="shared" si="22"/>
        <v>53</v>
      </c>
      <c r="AD365" s="29">
        <f t="shared" si="23"/>
        <v>0.33650143872273913</v>
      </c>
      <c r="AE365" s="29">
        <f t="shared" si="24"/>
        <v>-0.94168295181421158</v>
      </c>
    </row>
    <row r="366" spans="27:31" x14ac:dyDescent="0.25">
      <c r="AA366" s="29">
        <v>357</v>
      </c>
      <c r="AB366" s="29">
        <f t="shared" si="21"/>
        <v>33</v>
      </c>
      <c r="AC366" s="29">
        <f t="shared" si="22"/>
        <v>86</v>
      </c>
      <c r="AD366" s="29">
        <f t="shared" si="23"/>
        <v>-0.98531288223949742</v>
      </c>
      <c r="AE366" s="29">
        <f t="shared" si="24"/>
        <v>-0.1707586720869376</v>
      </c>
    </row>
    <row r="367" spans="27:31" x14ac:dyDescent="0.25">
      <c r="AA367" s="29">
        <v>358</v>
      </c>
      <c r="AB367" s="29">
        <f t="shared" si="21"/>
        <v>28</v>
      </c>
      <c r="AC367" s="29">
        <f t="shared" si="22"/>
        <v>114</v>
      </c>
      <c r="AD367" s="29">
        <f t="shared" si="23"/>
        <v>-0.26094344889801746</v>
      </c>
      <c r="AE367" s="29">
        <f t="shared" si="24"/>
        <v>0.96535408865203842</v>
      </c>
    </row>
    <row r="368" spans="27:31" x14ac:dyDescent="0.25">
      <c r="AA368" s="29">
        <v>359</v>
      </c>
      <c r="AB368" s="29">
        <f t="shared" si="21"/>
        <v>23</v>
      </c>
      <c r="AC368" s="29">
        <f t="shared" si="22"/>
        <v>18</v>
      </c>
      <c r="AD368" s="29">
        <f t="shared" si="23"/>
        <v>0.81364682090916018</v>
      </c>
      <c r="AE368" s="29">
        <f t="shared" si="24"/>
        <v>0.58135948502145995</v>
      </c>
    </row>
    <row r="369" spans="27:31" x14ac:dyDescent="0.25">
      <c r="AA369" s="29">
        <v>360</v>
      </c>
      <c r="AB369" s="29">
        <f t="shared" si="21"/>
        <v>19</v>
      </c>
      <c r="AC369" s="29">
        <f t="shared" si="22"/>
        <v>37</v>
      </c>
      <c r="AD369" s="29">
        <f t="shared" si="23"/>
        <v>0.92762275361194779</v>
      </c>
      <c r="AE369" s="29">
        <f t="shared" si="24"/>
        <v>-0.37351844262551159</v>
      </c>
    </row>
    <row r="370" spans="27:31" x14ac:dyDescent="0.25">
      <c r="AA370" s="29">
        <v>361</v>
      </c>
      <c r="AB370" s="29">
        <f t="shared" si="21"/>
        <v>59</v>
      </c>
      <c r="AC370" s="29">
        <f t="shared" si="22"/>
        <v>96</v>
      </c>
      <c r="AD370" s="29">
        <f t="shared" si="23"/>
        <v>-0.93715923435446546</v>
      </c>
      <c r="AE370" s="29">
        <f t="shared" si="24"/>
        <v>0.34890194820916676</v>
      </c>
    </row>
    <row r="371" spans="27:31" x14ac:dyDescent="0.25">
      <c r="AA371" s="29">
        <v>362</v>
      </c>
      <c r="AB371" s="29">
        <f t="shared" si="21"/>
        <v>54</v>
      </c>
      <c r="AC371" s="29">
        <f t="shared" si="22"/>
        <v>31</v>
      </c>
      <c r="AD371" s="29">
        <f t="shared" si="23"/>
        <v>0.99782280067800533</v>
      </c>
      <c r="AE371" s="29">
        <f t="shared" si="24"/>
        <v>-6.5951940434695239E-2</v>
      </c>
    </row>
    <row r="372" spans="27:31" x14ac:dyDescent="0.25">
      <c r="AA372" s="29">
        <v>363</v>
      </c>
      <c r="AB372" s="29">
        <f t="shared" si="21"/>
        <v>50</v>
      </c>
      <c r="AC372" s="29">
        <f t="shared" si="22"/>
        <v>81</v>
      </c>
      <c r="AD372" s="29">
        <f t="shared" si="23"/>
        <v>-0.90661746264781229</v>
      </c>
      <c r="AE372" s="29">
        <f t="shared" si="24"/>
        <v>-0.42195352400713826</v>
      </c>
    </row>
    <row r="373" spans="27:31" x14ac:dyDescent="0.25">
      <c r="AA373" s="29">
        <v>364</v>
      </c>
      <c r="AB373" s="29">
        <f t="shared" si="21"/>
        <v>44</v>
      </c>
      <c r="AC373" s="29">
        <f t="shared" si="22"/>
        <v>6</v>
      </c>
      <c r="AD373" s="29">
        <f t="shared" si="23"/>
        <v>0.31152669793339155</v>
      </c>
      <c r="AE373" s="29">
        <f t="shared" si="24"/>
        <v>0.95023740006101498</v>
      </c>
    </row>
    <row r="374" spans="27:31" x14ac:dyDescent="0.25">
      <c r="AA374" s="29">
        <v>365</v>
      </c>
      <c r="AB374" s="29">
        <f t="shared" si="21"/>
        <v>39</v>
      </c>
      <c r="AC374" s="29">
        <f t="shared" si="22"/>
        <v>45</v>
      </c>
      <c r="AD374" s="29">
        <f t="shared" si="23"/>
        <v>0.69296841254624664</v>
      </c>
      <c r="AE374" s="29">
        <f t="shared" si="24"/>
        <v>-0.72096794603722492</v>
      </c>
    </row>
    <row r="375" spans="27:31" x14ac:dyDescent="0.25">
      <c r="AA375" s="29">
        <v>366</v>
      </c>
      <c r="AB375" s="29">
        <f t="shared" si="21"/>
        <v>33</v>
      </c>
      <c r="AC375" s="29">
        <f t="shared" si="22"/>
        <v>78</v>
      </c>
      <c r="AD375" s="29">
        <f t="shared" si="23"/>
        <v>-0.82870937083681862</v>
      </c>
      <c r="AE375" s="29">
        <f t="shared" si="24"/>
        <v>-0.55967917478430818</v>
      </c>
    </row>
    <row r="376" spans="27:31" x14ac:dyDescent="0.25">
      <c r="AA376" s="29">
        <v>367</v>
      </c>
      <c r="AB376" s="29">
        <f t="shared" si="21"/>
        <v>28</v>
      </c>
      <c r="AC376" s="29">
        <f t="shared" si="22"/>
        <v>106</v>
      </c>
      <c r="AD376" s="29">
        <f t="shared" si="23"/>
        <v>-0.63375533621231606</v>
      </c>
      <c r="AE376" s="29">
        <f t="shared" si="24"/>
        <v>0.77353356347505331</v>
      </c>
    </row>
    <row r="377" spans="27:31" x14ac:dyDescent="0.25">
      <c r="AA377" s="29">
        <v>368</v>
      </c>
      <c r="AB377" s="29">
        <f t="shared" si="21"/>
        <v>23</v>
      </c>
      <c r="AC377" s="29">
        <f t="shared" si="22"/>
        <v>10</v>
      </c>
      <c r="AD377" s="29">
        <f t="shared" si="23"/>
        <v>0.50380565060132954</v>
      </c>
      <c r="AE377" s="29">
        <f t="shared" si="24"/>
        <v>0.86381703295441625</v>
      </c>
    </row>
    <row r="378" spans="27:31" x14ac:dyDescent="0.25">
      <c r="AA378" s="29">
        <v>369</v>
      </c>
      <c r="AB378" s="29">
        <f t="shared" si="21"/>
        <v>19</v>
      </c>
      <c r="AC378" s="29">
        <f t="shared" si="22"/>
        <v>29</v>
      </c>
      <c r="AD378" s="29">
        <f t="shared" si="23"/>
        <v>0.99921602612428762</v>
      </c>
      <c r="AE378" s="29">
        <f t="shared" si="24"/>
        <v>3.9589558426269364E-2</v>
      </c>
    </row>
    <row r="379" spans="27:31" x14ac:dyDescent="0.25">
      <c r="AA379" s="29">
        <v>370</v>
      </c>
      <c r="AB379" s="29">
        <f t="shared" si="21"/>
        <v>59</v>
      </c>
      <c r="AC379" s="29">
        <f t="shared" si="22"/>
        <v>88</v>
      </c>
      <c r="AD379" s="29">
        <f t="shared" si="23"/>
        <v>-0.99782280067800533</v>
      </c>
      <c r="AE379" s="29">
        <f t="shared" si="24"/>
        <v>-6.5951940434696141E-2</v>
      </c>
    </row>
    <row r="380" spans="27:31" x14ac:dyDescent="0.25">
      <c r="AA380" s="29">
        <v>371</v>
      </c>
      <c r="AB380" s="29">
        <f t="shared" si="21"/>
        <v>54</v>
      </c>
      <c r="AC380" s="29">
        <f t="shared" si="22"/>
        <v>23</v>
      </c>
      <c r="AD380" s="29">
        <f t="shared" si="23"/>
        <v>0.93715923435446546</v>
      </c>
      <c r="AE380" s="29">
        <f t="shared" si="24"/>
        <v>0.34890194820916681</v>
      </c>
    </row>
    <row r="381" spans="27:31" x14ac:dyDescent="0.25">
      <c r="AA381" s="29">
        <v>372</v>
      </c>
      <c r="AB381" s="29">
        <f t="shared" si="21"/>
        <v>50</v>
      </c>
      <c r="AC381" s="29">
        <f t="shared" si="22"/>
        <v>73</v>
      </c>
      <c r="AD381" s="29">
        <f t="shared" si="23"/>
        <v>-0.65395336529696768</v>
      </c>
      <c r="AE381" s="29">
        <f t="shared" si="24"/>
        <v>-0.75653486107169621</v>
      </c>
    </row>
    <row r="382" spans="27:31" x14ac:dyDescent="0.25">
      <c r="AA382" s="29">
        <v>373</v>
      </c>
      <c r="AB382" s="29">
        <f t="shared" si="21"/>
        <v>44</v>
      </c>
      <c r="AC382" s="29">
        <f t="shared" si="22"/>
        <v>117</v>
      </c>
      <c r="AD382" s="29">
        <f t="shared" si="23"/>
        <v>-0.1054035999028482</v>
      </c>
      <c r="AE382" s="29">
        <f t="shared" si="24"/>
        <v>0.99442952547051833</v>
      </c>
    </row>
    <row r="383" spans="27:31" x14ac:dyDescent="0.25">
      <c r="AA383" s="29">
        <v>374</v>
      </c>
      <c r="AB383" s="29">
        <f t="shared" si="21"/>
        <v>39</v>
      </c>
      <c r="AC383" s="29">
        <f t="shared" si="22"/>
        <v>37</v>
      </c>
      <c r="AD383" s="29">
        <f t="shared" si="23"/>
        <v>0.92762275361194779</v>
      </c>
      <c r="AE383" s="29">
        <f t="shared" si="24"/>
        <v>-0.37351844262551159</v>
      </c>
    </row>
    <row r="384" spans="27:31" x14ac:dyDescent="0.25">
      <c r="AA384" s="29">
        <v>375</v>
      </c>
      <c r="AB384" s="29">
        <f t="shared" si="21"/>
        <v>33</v>
      </c>
      <c r="AC384" s="29">
        <f t="shared" si="22"/>
        <v>70</v>
      </c>
      <c r="AD384" s="29">
        <f t="shared" si="23"/>
        <v>-0.5264321628773555</v>
      </c>
      <c r="AE384" s="29">
        <f t="shared" si="24"/>
        <v>-0.85021713572961433</v>
      </c>
    </row>
    <row r="385" spans="27:31" x14ac:dyDescent="0.25">
      <c r="AA385" s="29">
        <v>376</v>
      </c>
      <c r="AB385" s="29">
        <f t="shared" si="21"/>
        <v>28</v>
      </c>
      <c r="AC385" s="29">
        <f t="shared" si="22"/>
        <v>98</v>
      </c>
      <c r="AD385" s="29">
        <f t="shared" si="23"/>
        <v>-0.89516329135506256</v>
      </c>
      <c r="AE385" s="29">
        <f t="shared" si="24"/>
        <v>0.4457383557765377</v>
      </c>
    </row>
    <row r="386" spans="27:31" x14ac:dyDescent="0.25">
      <c r="AA386" s="29">
        <v>377</v>
      </c>
      <c r="AB386" s="29">
        <f t="shared" si="21"/>
        <v>23</v>
      </c>
      <c r="AC386" s="29">
        <f t="shared" si="22"/>
        <v>2</v>
      </c>
      <c r="AD386" s="29">
        <f t="shared" si="23"/>
        <v>0.10540359990284776</v>
      </c>
      <c r="AE386" s="29">
        <f t="shared" si="24"/>
        <v>0.99442952547051844</v>
      </c>
    </row>
    <row r="387" spans="27:31" x14ac:dyDescent="0.25">
      <c r="AA387" s="29">
        <v>378</v>
      </c>
      <c r="AB387" s="29">
        <f t="shared" si="21"/>
        <v>19</v>
      </c>
      <c r="AC387" s="29">
        <f t="shared" si="22"/>
        <v>21</v>
      </c>
      <c r="AD387" s="29">
        <f t="shared" si="23"/>
        <v>0.89516329135506234</v>
      </c>
      <c r="AE387" s="29">
        <f t="shared" si="24"/>
        <v>0.44573835577653831</v>
      </c>
    </row>
    <row r="388" spans="27:31" x14ac:dyDescent="0.25">
      <c r="AA388" s="29">
        <v>379</v>
      </c>
      <c r="AB388" s="29">
        <f t="shared" si="21"/>
        <v>59</v>
      </c>
      <c r="AC388" s="29">
        <f t="shared" si="22"/>
        <v>80</v>
      </c>
      <c r="AD388" s="29">
        <f t="shared" si="23"/>
        <v>-0.88308526620715078</v>
      </c>
      <c r="AE388" s="29">
        <f t="shared" si="24"/>
        <v>-0.46921254523706601</v>
      </c>
    </row>
    <row r="389" spans="27:31" x14ac:dyDescent="0.25">
      <c r="AA389" s="29">
        <v>380</v>
      </c>
      <c r="AB389" s="29">
        <f t="shared" si="21"/>
        <v>54</v>
      </c>
      <c r="AC389" s="29">
        <f t="shared" si="22"/>
        <v>15</v>
      </c>
      <c r="AD389" s="29">
        <f t="shared" si="23"/>
        <v>0.71175824048997094</v>
      </c>
      <c r="AE389" s="29">
        <f t="shared" si="24"/>
        <v>0.70242452056759852</v>
      </c>
    </row>
    <row r="390" spans="27:31" x14ac:dyDescent="0.25">
      <c r="AA390" s="29">
        <v>381</v>
      </c>
      <c r="AB390" s="29">
        <f t="shared" si="21"/>
        <v>50</v>
      </c>
      <c r="AC390" s="29">
        <f t="shared" si="22"/>
        <v>65</v>
      </c>
      <c r="AD390" s="29">
        <f t="shared" si="23"/>
        <v>-0.28633484912211227</v>
      </c>
      <c r="AE390" s="29">
        <f t="shared" si="24"/>
        <v>-0.95812961241066819</v>
      </c>
    </row>
    <row r="391" spans="27:31" x14ac:dyDescent="0.25">
      <c r="AA391" s="29">
        <v>382</v>
      </c>
      <c r="AB391" s="29">
        <f t="shared" si="21"/>
        <v>44</v>
      </c>
      <c r="AC391" s="29">
        <f t="shared" si="22"/>
        <v>109</v>
      </c>
      <c r="AD391" s="29">
        <f t="shared" si="23"/>
        <v>-0.50380565060132987</v>
      </c>
      <c r="AE391" s="29">
        <f t="shared" si="24"/>
        <v>0.86381703295441603</v>
      </c>
    </row>
    <row r="392" spans="27:31" x14ac:dyDescent="0.25">
      <c r="AA392" s="29">
        <v>383</v>
      </c>
      <c r="AB392" s="29">
        <f t="shared" si="21"/>
        <v>39</v>
      </c>
      <c r="AC392" s="29">
        <f t="shared" si="22"/>
        <v>29</v>
      </c>
      <c r="AD392" s="29">
        <f t="shared" si="23"/>
        <v>0.99921602612428762</v>
      </c>
      <c r="AE392" s="29">
        <f t="shared" si="24"/>
        <v>3.9589558426269364E-2</v>
      </c>
    </row>
    <row r="393" spans="27:31" x14ac:dyDescent="0.25">
      <c r="AA393" s="29">
        <v>384</v>
      </c>
      <c r="AB393" s="29">
        <f t="shared" si="21"/>
        <v>33</v>
      </c>
      <c r="AC393" s="29">
        <f t="shared" si="22"/>
        <v>62</v>
      </c>
      <c r="AD393" s="29">
        <f t="shared" si="23"/>
        <v>-0.13161669982939317</v>
      </c>
      <c r="AE393" s="29">
        <f t="shared" si="24"/>
        <v>-0.99130068310579678</v>
      </c>
    </row>
    <row r="394" spans="27:31" x14ac:dyDescent="0.25">
      <c r="AA394" s="29">
        <v>385</v>
      </c>
      <c r="AB394" s="29">
        <f t="shared" ref="AB394:AB457" si="25">VLOOKUP(MOD(AA394-1,$C$1),$N$13:$O$21,2)</f>
        <v>28</v>
      </c>
      <c r="AC394" s="29">
        <f t="shared" ref="AC394:AC457" si="26">MOD(AC393+AB394,$A$1)</f>
        <v>90</v>
      </c>
      <c r="AD394" s="29">
        <f t="shared" ref="AD394:AD457" si="27">SIN(AC394*PI()/($A$1/2))</f>
        <v>-0.99921602612428762</v>
      </c>
      <c r="AE394" s="29">
        <f t="shared" ref="AE394:AE457" si="28">COS(AC394*PI()/($A$1/2))</f>
        <v>3.9589558426269787E-2</v>
      </c>
    </row>
    <row r="395" spans="27:31" x14ac:dyDescent="0.25">
      <c r="AA395" s="29">
        <v>386</v>
      </c>
      <c r="AB395" s="29">
        <f t="shared" si="25"/>
        <v>23</v>
      </c>
      <c r="AC395" s="29">
        <f t="shared" si="26"/>
        <v>113</v>
      </c>
      <c r="AD395" s="29">
        <f t="shared" si="27"/>
        <v>-0.31152669793339149</v>
      </c>
      <c r="AE395" s="29">
        <f t="shared" si="28"/>
        <v>0.95023740006101498</v>
      </c>
    </row>
    <row r="396" spans="27:31" x14ac:dyDescent="0.25">
      <c r="AA396" s="29">
        <v>387</v>
      </c>
      <c r="AB396" s="29">
        <f t="shared" si="25"/>
        <v>19</v>
      </c>
      <c r="AC396" s="29">
        <f t="shared" si="26"/>
        <v>13</v>
      </c>
      <c r="AD396" s="29">
        <f t="shared" si="27"/>
        <v>0.63375533621231617</v>
      </c>
      <c r="AE396" s="29">
        <f t="shared" si="28"/>
        <v>0.77353356347505309</v>
      </c>
    </row>
    <row r="397" spans="27:31" x14ac:dyDescent="0.25">
      <c r="AA397" s="29">
        <v>388</v>
      </c>
      <c r="AB397" s="29">
        <f t="shared" si="25"/>
        <v>59</v>
      </c>
      <c r="AC397" s="29">
        <f t="shared" si="26"/>
        <v>72</v>
      </c>
      <c r="AD397" s="29">
        <f t="shared" si="27"/>
        <v>-0.61311563272753689</v>
      </c>
      <c r="AE397" s="29">
        <f t="shared" si="28"/>
        <v>-0.78999317775858802</v>
      </c>
    </row>
    <row r="398" spans="27:31" x14ac:dyDescent="0.25">
      <c r="AA398" s="29">
        <v>389</v>
      </c>
      <c r="AB398" s="29">
        <f t="shared" si="25"/>
        <v>54</v>
      </c>
      <c r="AC398" s="29">
        <f t="shared" si="26"/>
        <v>7</v>
      </c>
      <c r="AD398" s="29">
        <f t="shared" si="27"/>
        <v>0.36124166618715292</v>
      </c>
      <c r="AE398" s="29">
        <f t="shared" si="28"/>
        <v>0.93247222940435581</v>
      </c>
    </row>
    <row r="399" spans="27:31" x14ac:dyDescent="0.25">
      <c r="AA399" s="29">
        <v>390</v>
      </c>
      <c r="AB399" s="29">
        <f t="shared" si="25"/>
        <v>50</v>
      </c>
      <c r="AC399" s="29">
        <f t="shared" si="26"/>
        <v>57</v>
      </c>
      <c r="AD399" s="29">
        <f t="shared" si="27"/>
        <v>0.13161669982939386</v>
      </c>
      <c r="AE399" s="29">
        <f t="shared" si="28"/>
        <v>-0.99130068310579678</v>
      </c>
    </row>
    <row r="400" spans="27:31" x14ac:dyDescent="0.25">
      <c r="AA400" s="29">
        <v>391</v>
      </c>
      <c r="AB400" s="29">
        <f t="shared" si="25"/>
        <v>44</v>
      </c>
      <c r="AC400" s="29">
        <f t="shared" si="26"/>
        <v>101</v>
      </c>
      <c r="AD400" s="29">
        <f t="shared" si="27"/>
        <v>-0.81364682090916041</v>
      </c>
      <c r="AE400" s="29">
        <f t="shared" si="28"/>
        <v>0.58135948502145962</v>
      </c>
    </row>
    <row r="401" spans="27:31" x14ac:dyDescent="0.25">
      <c r="AA401" s="29">
        <v>392</v>
      </c>
      <c r="AB401" s="29">
        <f t="shared" si="25"/>
        <v>39</v>
      </c>
      <c r="AC401" s="29">
        <f t="shared" si="26"/>
        <v>21</v>
      </c>
      <c r="AD401" s="29">
        <f t="shared" si="27"/>
        <v>0.89516329135506234</v>
      </c>
      <c r="AE401" s="29">
        <f t="shared" si="28"/>
        <v>0.44573835577653831</v>
      </c>
    </row>
    <row r="402" spans="27:31" x14ac:dyDescent="0.25">
      <c r="AA402" s="29">
        <v>393</v>
      </c>
      <c r="AB402" s="29">
        <f t="shared" si="25"/>
        <v>33</v>
      </c>
      <c r="AC402" s="29">
        <f t="shared" si="26"/>
        <v>54</v>
      </c>
      <c r="AD402" s="29">
        <f t="shared" si="27"/>
        <v>0.28633484912211288</v>
      </c>
      <c r="AE402" s="29">
        <f t="shared" si="28"/>
        <v>-0.95812961241066796</v>
      </c>
    </row>
    <row r="403" spans="27:31" x14ac:dyDescent="0.25">
      <c r="AA403" s="29">
        <v>394</v>
      </c>
      <c r="AB403" s="29">
        <f t="shared" si="25"/>
        <v>28</v>
      </c>
      <c r="AC403" s="29">
        <f t="shared" si="26"/>
        <v>82</v>
      </c>
      <c r="AD403" s="29">
        <f t="shared" si="27"/>
        <v>-0.92762275361194757</v>
      </c>
      <c r="AE403" s="29">
        <f t="shared" si="28"/>
        <v>-0.37351844262551204</v>
      </c>
    </row>
    <row r="404" spans="27:31" x14ac:dyDescent="0.25">
      <c r="AA404" s="29">
        <v>395</v>
      </c>
      <c r="AB404" s="29">
        <f t="shared" si="25"/>
        <v>23</v>
      </c>
      <c r="AC404" s="29">
        <f t="shared" si="26"/>
        <v>105</v>
      </c>
      <c r="AD404" s="29">
        <f t="shared" si="27"/>
        <v>-0.6736956436465571</v>
      </c>
      <c r="AE404" s="29">
        <f t="shared" si="28"/>
        <v>0.7390089172206592</v>
      </c>
    </row>
    <row r="405" spans="27:31" x14ac:dyDescent="0.25">
      <c r="AA405" s="29">
        <v>396</v>
      </c>
      <c r="AB405" s="29">
        <f t="shared" si="25"/>
        <v>19</v>
      </c>
      <c r="AC405" s="29">
        <f t="shared" si="26"/>
        <v>5</v>
      </c>
      <c r="AD405" s="29">
        <f t="shared" si="27"/>
        <v>0.26094344889801674</v>
      </c>
      <c r="AE405" s="29">
        <f t="shared" si="28"/>
        <v>0.96535408865203864</v>
      </c>
    </row>
    <row r="406" spans="27:31" x14ac:dyDescent="0.25">
      <c r="AA406" s="29">
        <v>397</v>
      </c>
      <c r="AB406" s="29">
        <f t="shared" si="25"/>
        <v>59</v>
      </c>
      <c r="AC406" s="29">
        <f t="shared" si="26"/>
        <v>64</v>
      </c>
      <c r="AD406" s="29">
        <f t="shared" si="27"/>
        <v>-0.23537019294084238</v>
      </c>
      <c r="AE406" s="29">
        <f t="shared" si="28"/>
        <v>-0.97190579393014764</v>
      </c>
    </row>
    <row r="407" spans="27:31" x14ac:dyDescent="0.25">
      <c r="AA407" s="29">
        <v>398</v>
      </c>
      <c r="AB407" s="29">
        <f t="shared" si="25"/>
        <v>54</v>
      </c>
      <c r="AC407" s="29">
        <f t="shared" si="26"/>
        <v>118</v>
      </c>
      <c r="AD407" s="29">
        <f t="shared" si="27"/>
        <v>-5.2775347130462717E-2</v>
      </c>
      <c r="AE407" s="29">
        <f t="shared" si="28"/>
        <v>0.99860641032153363</v>
      </c>
    </row>
    <row r="408" spans="27:31" x14ac:dyDescent="0.25">
      <c r="AA408" s="29">
        <v>399</v>
      </c>
      <c r="AB408" s="29">
        <f t="shared" si="25"/>
        <v>50</v>
      </c>
      <c r="AC408" s="29">
        <f t="shared" si="26"/>
        <v>49</v>
      </c>
      <c r="AD408" s="29">
        <f t="shared" si="27"/>
        <v>0.52643216287735606</v>
      </c>
      <c r="AE408" s="29">
        <f t="shared" si="28"/>
        <v>-0.85021713572961399</v>
      </c>
    </row>
    <row r="409" spans="27:31" x14ac:dyDescent="0.25">
      <c r="AA409" s="29">
        <v>400</v>
      </c>
      <c r="AB409" s="29">
        <f t="shared" si="25"/>
        <v>44</v>
      </c>
      <c r="AC409" s="29">
        <f t="shared" si="26"/>
        <v>93</v>
      </c>
      <c r="AD409" s="29">
        <f t="shared" si="27"/>
        <v>-0.98046204718328667</v>
      </c>
      <c r="AE409" s="29">
        <f t="shared" si="28"/>
        <v>0.19670834764482786</v>
      </c>
    </row>
    <row r="410" spans="27:31" x14ac:dyDescent="0.25">
      <c r="AA410" s="29">
        <v>401</v>
      </c>
      <c r="AB410" s="29">
        <f t="shared" si="25"/>
        <v>39</v>
      </c>
      <c r="AC410" s="29">
        <f t="shared" si="26"/>
        <v>13</v>
      </c>
      <c r="AD410" s="29">
        <f t="shared" si="27"/>
        <v>0.63375533621231617</v>
      </c>
      <c r="AE410" s="29">
        <f t="shared" si="28"/>
        <v>0.77353356347505309</v>
      </c>
    </row>
    <row r="411" spans="27:31" x14ac:dyDescent="0.25">
      <c r="AA411" s="29">
        <v>402</v>
      </c>
      <c r="AB411" s="29">
        <f t="shared" si="25"/>
        <v>33</v>
      </c>
      <c r="AC411" s="29">
        <f t="shared" si="26"/>
        <v>46</v>
      </c>
      <c r="AD411" s="29">
        <f t="shared" si="27"/>
        <v>0.65395336529696824</v>
      </c>
      <c r="AE411" s="29">
        <f t="shared" si="28"/>
        <v>-0.75653486107169576</v>
      </c>
    </row>
    <row r="412" spans="27:31" x14ac:dyDescent="0.25">
      <c r="AA412" s="29">
        <v>403</v>
      </c>
      <c r="AB412" s="29">
        <f t="shared" si="25"/>
        <v>28</v>
      </c>
      <c r="AC412" s="29">
        <f t="shared" si="26"/>
        <v>74</v>
      </c>
      <c r="AD412" s="29">
        <f t="shared" si="27"/>
        <v>-0.69296841254624686</v>
      </c>
      <c r="AE412" s="29">
        <f t="shared" si="28"/>
        <v>-0.7209679460372248</v>
      </c>
    </row>
    <row r="413" spans="27:31" x14ac:dyDescent="0.25">
      <c r="AA413" s="29">
        <v>404</v>
      </c>
      <c r="AB413" s="29">
        <f t="shared" si="25"/>
        <v>23</v>
      </c>
      <c r="AC413" s="29">
        <f t="shared" si="26"/>
        <v>97</v>
      </c>
      <c r="AD413" s="29">
        <f t="shared" si="27"/>
        <v>-0.91743979748715654</v>
      </c>
      <c r="AE413" s="29">
        <f t="shared" si="28"/>
        <v>0.39787462596492024</v>
      </c>
    </row>
    <row r="414" spans="27:31" x14ac:dyDescent="0.25">
      <c r="AA414" s="29">
        <v>405</v>
      </c>
      <c r="AB414" s="29">
        <f t="shared" si="25"/>
        <v>19</v>
      </c>
      <c r="AC414" s="29">
        <f t="shared" si="26"/>
        <v>116</v>
      </c>
      <c r="AD414" s="29">
        <f t="shared" si="27"/>
        <v>-0.15773807393743719</v>
      </c>
      <c r="AE414" s="29">
        <f t="shared" si="28"/>
        <v>0.98748098717418742</v>
      </c>
    </row>
    <row r="415" spans="27:31" x14ac:dyDescent="0.25">
      <c r="AA415" s="29">
        <v>406</v>
      </c>
      <c r="AB415" s="29">
        <f t="shared" si="25"/>
        <v>59</v>
      </c>
      <c r="AC415" s="29">
        <f t="shared" si="26"/>
        <v>56</v>
      </c>
      <c r="AD415" s="29">
        <f t="shared" si="27"/>
        <v>0.18374951781657037</v>
      </c>
      <c r="AE415" s="29">
        <f t="shared" si="28"/>
        <v>-0.98297309968390179</v>
      </c>
    </row>
    <row r="416" spans="27:31" x14ac:dyDescent="0.25">
      <c r="AA416" s="29">
        <v>407</v>
      </c>
      <c r="AB416" s="29">
        <f t="shared" si="25"/>
        <v>54</v>
      </c>
      <c r="AC416" s="29">
        <f t="shared" si="26"/>
        <v>110</v>
      </c>
      <c r="AD416" s="29">
        <f t="shared" si="27"/>
        <v>-0.45751530847532335</v>
      </c>
      <c r="AE416" s="29">
        <f t="shared" si="28"/>
        <v>0.88920174454998102</v>
      </c>
    </row>
    <row r="417" spans="27:31" x14ac:dyDescent="0.25">
      <c r="AA417" s="29">
        <v>408</v>
      </c>
      <c r="AB417" s="29">
        <f t="shared" si="25"/>
        <v>50</v>
      </c>
      <c r="AC417" s="29">
        <f t="shared" si="26"/>
        <v>41</v>
      </c>
      <c r="AD417" s="29">
        <f t="shared" si="27"/>
        <v>0.82870937083681873</v>
      </c>
      <c r="AE417" s="29">
        <f t="shared" si="28"/>
        <v>-0.55967917478430795</v>
      </c>
    </row>
    <row r="418" spans="27:31" x14ac:dyDescent="0.25">
      <c r="AA418" s="29">
        <v>409</v>
      </c>
      <c r="AB418" s="29">
        <f t="shared" si="25"/>
        <v>44</v>
      </c>
      <c r="AC418" s="29">
        <f t="shared" si="26"/>
        <v>85</v>
      </c>
      <c r="AD418" s="29">
        <f t="shared" si="27"/>
        <v>-0.97492791218182362</v>
      </c>
      <c r="AE418" s="29">
        <f t="shared" si="28"/>
        <v>-0.22252093395631459</v>
      </c>
    </row>
    <row r="419" spans="27:31" x14ac:dyDescent="0.25">
      <c r="AA419" s="29">
        <v>410</v>
      </c>
      <c r="AB419" s="29">
        <f t="shared" si="25"/>
        <v>39</v>
      </c>
      <c r="AC419" s="29">
        <f t="shared" si="26"/>
        <v>5</v>
      </c>
      <c r="AD419" s="29">
        <f t="shared" si="27"/>
        <v>0.26094344889801674</v>
      </c>
      <c r="AE419" s="29">
        <f t="shared" si="28"/>
        <v>0.96535408865203864</v>
      </c>
    </row>
    <row r="420" spans="27:31" x14ac:dyDescent="0.25">
      <c r="AA420" s="29">
        <v>411</v>
      </c>
      <c r="AB420" s="29">
        <f t="shared" si="25"/>
        <v>33</v>
      </c>
      <c r="AC420" s="29">
        <f t="shared" si="26"/>
        <v>38</v>
      </c>
      <c r="AD420" s="29">
        <f t="shared" si="27"/>
        <v>0.90661746264781262</v>
      </c>
      <c r="AE420" s="29">
        <f t="shared" si="28"/>
        <v>-0.42195352400713765</v>
      </c>
    </row>
    <row r="421" spans="27:31" x14ac:dyDescent="0.25">
      <c r="AA421" s="29">
        <v>412</v>
      </c>
      <c r="AB421" s="29">
        <f t="shared" si="25"/>
        <v>28</v>
      </c>
      <c r="AC421" s="29">
        <f t="shared" si="26"/>
        <v>66</v>
      </c>
      <c r="AD421" s="29">
        <f t="shared" si="27"/>
        <v>-0.33650143872273935</v>
      </c>
      <c r="AE421" s="29">
        <f t="shared" si="28"/>
        <v>-0.94168295181421147</v>
      </c>
    </row>
    <row r="422" spans="27:31" x14ac:dyDescent="0.25">
      <c r="AA422" s="29">
        <v>413</v>
      </c>
      <c r="AB422" s="29">
        <f t="shared" si="25"/>
        <v>23</v>
      </c>
      <c r="AC422" s="29">
        <f t="shared" si="26"/>
        <v>89</v>
      </c>
      <c r="AD422" s="29">
        <f t="shared" si="27"/>
        <v>-0.99991288167241066</v>
      </c>
      <c r="AE422" s="29">
        <f t="shared" si="28"/>
        <v>-1.3199585810758641E-2</v>
      </c>
    </row>
    <row r="423" spans="27:31" x14ac:dyDescent="0.25">
      <c r="AA423" s="29">
        <v>414</v>
      </c>
      <c r="AB423" s="29">
        <f t="shared" si="25"/>
        <v>19</v>
      </c>
      <c r="AC423" s="29">
        <f t="shared" si="26"/>
        <v>108</v>
      </c>
      <c r="AD423" s="29">
        <f t="shared" si="27"/>
        <v>-0.54869179601807427</v>
      </c>
      <c r="AE423" s="29">
        <f t="shared" si="28"/>
        <v>0.83602470835643372</v>
      </c>
    </row>
    <row r="424" spans="27:31" x14ac:dyDescent="0.25">
      <c r="AA424" s="29">
        <v>415</v>
      </c>
      <c r="AB424" s="29">
        <f t="shared" si="25"/>
        <v>59</v>
      </c>
      <c r="AC424" s="29">
        <f t="shared" si="26"/>
        <v>48</v>
      </c>
      <c r="AD424" s="29">
        <f t="shared" si="27"/>
        <v>0.57056903692315497</v>
      </c>
      <c r="AE424" s="29">
        <f t="shared" si="28"/>
        <v>-0.82124964176831361</v>
      </c>
    </row>
    <row r="425" spans="27:31" x14ac:dyDescent="0.25">
      <c r="AA425" s="29">
        <v>416</v>
      </c>
      <c r="AB425" s="29">
        <f t="shared" si="25"/>
        <v>54</v>
      </c>
      <c r="AC425" s="29">
        <f t="shared" si="26"/>
        <v>102</v>
      </c>
      <c r="AD425" s="29">
        <f t="shared" si="27"/>
        <v>-0.78183148246802991</v>
      </c>
      <c r="AE425" s="29">
        <f t="shared" si="28"/>
        <v>0.62348980185873337</v>
      </c>
    </row>
    <row r="426" spans="27:31" x14ac:dyDescent="0.25">
      <c r="AA426" s="29">
        <v>417</v>
      </c>
      <c r="AB426" s="29">
        <f t="shared" si="25"/>
        <v>50</v>
      </c>
      <c r="AC426" s="29">
        <f t="shared" si="26"/>
        <v>33</v>
      </c>
      <c r="AD426" s="29">
        <f t="shared" si="27"/>
        <v>0.98531288223949742</v>
      </c>
      <c r="AE426" s="29">
        <f t="shared" si="28"/>
        <v>-0.17075867208693757</v>
      </c>
    </row>
    <row r="427" spans="27:31" x14ac:dyDescent="0.25">
      <c r="AA427" s="29">
        <v>418</v>
      </c>
      <c r="AB427" s="29">
        <f t="shared" si="25"/>
        <v>44</v>
      </c>
      <c r="AC427" s="29">
        <f t="shared" si="26"/>
        <v>77</v>
      </c>
      <c r="AD427" s="29">
        <f t="shared" si="27"/>
        <v>-0.79801722728023949</v>
      </c>
      <c r="AE427" s="29">
        <f t="shared" si="28"/>
        <v>-0.60263463637925652</v>
      </c>
    </row>
    <row r="428" spans="27:31" x14ac:dyDescent="0.25">
      <c r="AA428" s="29">
        <v>419</v>
      </c>
      <c r="AB428" s="29">
        <f t="shared" si="25"/>
        <v>39</v>
      </c>
      <c r="AC428" s="29">
        <f t="shared" si="26"/>
        <v>116</v>
      </c>
      <c r="AD428" s="29">
        <f t="shared" si="27"/>
        <v>-0.15773807393743719</v>
      </c>
      <c r="AE428" s="29">
        <f t="shared" si="28"/>
        <v>0.98748098717418742</v>
      </c>
    </row>
    <row r="429" spans="27:31" x14ac:dyDescent="0.25">
      <c r="AA429" s="29">
        <v>420</v>
      </c>
      <c r="AB429" s="29">
        <f t="shared" si="25"/>
        <v>33</v>
      </c>
      <c r="AC429" s="29">
        <f t="shared" si="26"/>
        <v>30</v>
      </c>
      <c r="AD429" s="29">
        <f t="shared" si="27"/>
        <v>0.99991288167241066</v>
      </c>
      <c r="AE429" s="29">
        <f t="shared" si="28"/>
        <v>-1.3199585810758616E-2</v>
      </c>
    </row>
    <row r="430" spans="27:31" x14ac:dyDescent="0.25">
      <c r="AA430" s="29">
        <v>421</v>
      </c>
      <c r="AB430" s="29">
        <f t="shared" si="25"/>
        <v>28</v>
      </c>
      <c r="AC430" s="29">
        <f t="shared" si="26"/>
        <v>58</v>
      </c>
      <c r="AD430" s="29">
        <f t="shared" si="27"/>
        <v>7.9117042493424369E-2</v>
      </c>
      <c r="AE430" s="29">
        <f t="shared" si="28"/>
        <v>-0.99686533372722597</v>
      </c>
    </row>
    <row r="431" spans="27:31" x14ac:dyDescent="0.25">
      <c r="AA431" s="29">
        <v>422</v>
      </c>
      <c r="AB431" s="29">
        <f t="shared" si="25"/>
        <v>23</v>
      </c>
      <c r="AC431" s="29">
        <f t="shared" si="26"/>
        <v>81</v>
      </c>
      <c r="AD431" s="29">
        <f t="shared" si="27"/>
        <v>-0.90661746264781229</v>
      </c>
      <c r="AE431" s="29">
        <f t="shared" si="28"/>
        <v>-0.42195352400713826</v>
      </c>
    </row>
    <row r="432" spans="27:31" x14ac:dyDescent="0.25">
      <c r="AA432" s="29">
        <v>423</v>
      </c>
      <c r="AB432" s="29">
        <f t="shared" si="25"/>
        <v>19</v>
      </c>
      <c r="AC432" s="29">
        <f t="shared" si="26"/>
        <v>100</v>
      </c>
      <c r="AD432" s="29">
        <f t="shared" si="27"/>
        <v>-0.84319437972721833</v>
      </c>
      <c r="AE432" s="29">
        <f t="shared" si="28"/>
        <v>0.53760881502857782</v>
      </c>
    </row>
    <row r="433" spans="27:31" x14ac:dyDescent="0.25">
      <c r="AA433" s="29">
        <v>424</v>
      </c>
      <c r="AB433" s="29">
        <f t="shared" si="25"/>
        <v>59</v>
      </c>
      <c r="AC433" s="29">
        <f t="shared" si="26"/>
        <v>40</v>
      </c>
      <c r="AD433" s="29">
        <f t="shared" si="27"/>
        <v>0.85709175274210458</v>
      </c>
      <c r="AE433" s="29">
        <f t="shared" si="28"/>
        <v>-0.51516378694689613</v>
      </c>
    </row>
    <row r="434" spans="27:31" x14ac:dyDescent="0.25">
      <c r="AA434" s="29">
        <v>425</v>
      </c>
      <c r="AB434" s="29">
        <f t="shared" si="25"/>
        <v>54</v>
      </c>
      <c r="AC434" s="29">
        <f t="shared" si="26"/>
        <v>94</v>
      </c>
      <c r="AD434" s="29">
        <f t="shared" si="27"/>
        <v>-0.9687143340637886</v>
      </c>
      <c r="AE434" s="29">
        <f t="shared" si="28"/>
        <v>0.24817844181022369</v>
      </c>
    </row>
    <row r="435" spans="27:31" x14ac:dyDescent="0.25">
      <c r="AA435" s="29">
        <v>426</v>
      </c>
      <c r="AB435" s="29">
        <f t="shared" si="25"/>
        <v>50</v>
      </c>
      <c r="AC435" s="29">
        <f t="shared" si="26"/>
        <v>25</v>
      </c>
      <c r="AD435" s="29">
        <f t="shared" si="27"/>
        <v>0.9687143340637886</v>
      </c>
      <c r="AE435" s="29">
        <f t="shared" si="28"/>
        <v>0.24817844181022372</v>
      </c>
    </row>
    <row r="436" spans="27:31" x14ac:dyDescent="0.25">
      <c r="AA436" s="29">
        <v>427</v>
      </c>
      <c r="AB436" s="29">
        <f t="shared" si="25"/>
        <v>44</v>
      </c>
      <c r="AC436" s="29">
        <f t="shared" si="26"/>
        <v>69</v>
      </c>
      <c r="AD436" s="29">
        <f t="shared" si="27"/>
        <v>-0.48082802797435931</v>
      </c>
      <c r="AE436" s="29">
        <f t="shared" si="28"/>
        <v>-0.87681492204129874</v>
      </c>
    </row>
    <row r="437" spans="27:31" x14ac:dyDescent="0.25">
      <c r="AA437" s="29">
        <v>428</v>
      </c>
      <c r="AB437" s="29">
        <f t="shared" si="25"/>
        <v>39</v>
      </c>
      <c r="AC437" s="29">
        <f t="shared" si="26"/>
        <v>108</v>
      </c>
      <c r="AD437" s="29">
        <f t="shared" si="27"/>
        <v>-0.54869179601807427</v>
      </c>
      <c r="AE437" s="29">
        <f t="shared" si="28"/>
        <v>0.83602470835643372</v>
      </c>
    </row>
    <row r="438" spans="27:31" x14ac:dyDescent="0.25">
      <c r="AA438" s="29">
        <v>429</v>
      </c>
      <c r="AB438" s="29">
        <f t="shared" si="25"/>
        <v>33</v>
      </c>
      <c r="AC438" s="29">
        <f t="shared" si="26"/>
        <v>22</v>
      </c>
      <c r="AD438" s="29">
        <f t="shared" si="27"/>
        <v>0.91743979748715621</v>
      </c>
      <c r="AE438" s="29">
        <f t="shared" si="28"/>
        <v>0.39787462596492107</v>
      </c>
    </row>
    <row r="439" spans="27:31" x14ac:dyDescent="0.25">
      <c r="AA439" s="29">
        <v>430</v>
      </c>
      <c r="AB439" s="29">
        <f t="shared" si="25"/>
        <v>28</v>
      </c>
      <c r="AC439" s="29">
        <f t="shared" si="26"/>
        <v>50</v>
      </c>
      <c r="AD439" s="29">
        <f t="shared" si="27"/>
        <v>0.48082802797435914</v>
      </c>
      <c r="AE439" s="29">
        <f t="shared" si="28"/>
        <v>-0.87681492204129885</v>
      </c>
    </row>
    <row r="440" spans="27:31" x14ac:dyDescent="0.25">
      <c r="AA440" s="29">
        <v>431</v>
      </c>
      <c r="AB440" s="29">
        <f t="shared" si="25"/>
        <v>23</v>
      </c>
      <c r="AC440" s="29">
        <f t="shared" si="26"/>
        <v>73</v>
      </c>
      <c r="AD440" s="29">
        <f t="shared" si="27"/>
        <v>-0.65395336529696768</v>
      </c>
      <c r="AE440" s="29">
        <f t="shared" si="28"/>
        <v>-0.75653486107169621</v>
      </c>
    </row>
    <row r="441" spans="27:31" x14ac:dyDescent="0.25">
      <c r="AA441" s="29">
        <v>432</v>
      </c>
      <c r="AB441" s="29">
        <f t="shared" si="25"/>
        <v>19</v>
      </c>
      <c r="AC441" s="29">
        <f t="shared" si="26"/>
        <v>92</v>
      </c>
      <c r="AD441" s="29">
        <f t="shared" si="27"/>
        <v>-0.98947703672461951</v>
      </c>
      <c r="AE441" s="29">
        <f t="shared" si="28"/>
        <v>0.14468999203354002</v>
      </c>
    </row>
    <row r="442" spans="27:31" x14ac:dyDescent="0.25">
      <c r="AA442" s="29">
        <v>433</v>
      </c>
      <c r="AB442" s="29">
        <f t="shared" si="25"/>
        <v>59</v>
      </c>
      <c r="AC442" s="29">
        <f t="shared" si="26"/>
        <v>32</v>
      </c>
      <c r="AD442" s="29">
        <f t="shared" si="27"/>
        <v>0.99295160857167342</v>
      </c>
      <c r="AE442" s="29">
        <f t="shared" si="28"/>
        <v>-0.11852047517170261</v>
      </c>
    </row>
    <row r="443" spans="27:31" x14ac:dyDescent="0.25">
      <c r="AA443" s="29">
        <v>434</v>
      </c>
      <c r="AB443" s="29">
        <f t="shared" si="25"/>
        <v>54</v>
      </c>
      <c r="AC443" s="29">
        <f t="shared" si="26"/>
        <v>86</v>
      </c>
      <c r="AD443" s="29">
        <f t="shared" si="27"/>
        <v>-0.98531288223949742</v>
      </c>
      <c r="AE443" s="29">
        <f t="shared" si="28"/>
        <v>-0.1707586720869376</v>
      </c>
    </row>
    <row r="444" spans="27:31" x14ac:dyDescent="0.25">
      <c r="AA444" s="29">
        <v>435</v>
      </c>
      <c r="AB444" s="29">
        <f t="shared" si="25"/>
        <v>50</v>
      </c>
      <c r="AC444" s="29">
        <f t="shared" si="26"/>
        <v>17</v>
      </c>
      <c r="AD444" s="29">
        <f t="shared" si="27"/>
        <v>0.7818314824680298</v>
      </c>
      <c r="AE444" s="29">
        <f t="shared" si="28"/>
        <v>0.62348980185873348</v>
      </c>
    </row>
    <row r="445" spans="27:31" x14ac:dyDescent="0.25">
      <c r="AA445" s="29">
        <v>436</v>
      </c>
      <c r="AB445" s="29">
        <f t="shared" si="25"/>
        <v>44</v>
      </c>
      <c r="AC445" s="29">
        <f t="shared" si="26"/>
        <v>61</v>
      </c>
      <c r="AD445" s="29">
        <f t="shared" si="27"/>
        <v>-7.9117042493424564E-2</v>
      </c>
      <c r="AE445" s="29">
        <f t="shared" si="28"/>
        <v>-0.99686533372722597</v>
      </c>
    </row>
    <row r="446" spans="27:31" x14ac:dyDescent="0.25">
      <c r="AA446" s="29">
        <v>437</v>
      </c>
      <c r="AB446" s="29">
        <f t="shared" si="25"/>
        <v>39</v>
      </c>
      <c r="AC446" s="29">
        <f t="shared" si="26"/>
        <v>100</v>
      </c>
      <c r="AD446" s="29">
        <f t="shared" si="27"/>
        <v>-0.84319437972721833</v>
      </c>
      <c r="AE446" s="29">
        <f t="shared" si="28"/>
        <v>0.53760881502857782</v>
      </c>
    </row>
    <row r="447" spans="27:31" x14ac:dyDescent="0.25">
      <c r="AA447" s="29">
        <v>438</v>
      </c>
      <c r="AB447" s="29">
        <f t="shared" si="25"/>
        <v>33</v>
      </c>
      <c r="AC447" s="29">
        <f t="shared" si="26"/>
        <v>14</v>
      </c>
      <c r="AD447" s="29">
        <f t="shared" si="27"/>
        <v>0.67369564364655721</v>
      </c>
      <c r="AE447" s="29">
        <f t="shared" si="28"/>
        <v>0.73900891722065909</v>
      </c>
    </row>
    <row r="448" spans="27:31" x14ac:dyDescent="0.25">
      <c r="AA448" s="29">
        <v>439</v>
      </c>
      <c r="AB448" s="29">
        <f t="shared" si="25"/>
        <v>28</v>
      </c>
      <c r="AC448" s="29">
        <f t="shared" si="26"/>
        <v>42</v>
      </c>
      <c r="AD448" s="29">
        <f t="shared" si="27"/>
        <v>0.7980172272802396</v>
      </c>
      <c r="AE448" s="29">
        <f t="shared" si="28"/>
        <v>-0.60263463637925629</v>
      </c>
    </row>
    <row r="449" spans="27:31" x14ac:dyDescent="0.25">
      <c r="AA449" s="29">
        <v>440</v>
      </c>
      <c r="AB449" s="29">
        <f t="shared" si="25"/>
        <v>23</v>
      </c>
      <c r="AC449" s="29">
        <f t="shared" si="26"/>
        <v>65</v>
      </c>
      <c r="AD449" s="29">
        <f t="shared" si="27"/>
        <v>-0.28633484912211227</v>
      </c>
      <c r="AE449" s="29">
        <f t="shared" si="28"/>
        <v>-0.95812961241066819</v>
      </c>
    </row>
    <row r="450" spans="27:31" x14ac:dyDescent="0.25">
      <c r="AA450" s="29">
        <v>441</v>
      </c>
      <c r="AB450" s="29">
        <f t="shared" si="25"/>
        <v>19</v>
      </c>
      <c r="AC450" s="29">
        <f t="shared" si="26"/>
        <v>84</v>
      </c>
      <c r="AD450" s="29">
        <f t="shared" si="27"/>
        <v>-0.96182564317281904</v>
      </c>
      <c r="AE450" s="29">
        <f t="shared" si="28"/>
        <v>-0.27366299007208311</v>
      </c>
    </row>
    <row r="451" spans="27:31" x14ac:dyDescent="0.25">
      <c r="AA451" s="29">
        <v>442</v>
      </c>
      <c r="AB451" s="29">
        <f t="shared" si="25"/>
        <v>59</v>
      </c>
      <c r="AC451" s="29">
        <f t="shared" si="26"/>
        <v>24</v>
      </c>
      <c r="AD451" s="29">
        <f t="shared" si="27"/>
        <v>0.95426664034962305</v>
      </c>
      <c r="AE451" s="29">
        <f t="shared" si="28"/>
        <v>0.29895681814577035</v>
      </c>
    </row>
    <row r="452" spans="27:31" x14ac:dyDescent="0.25">
      <c r="AA452" s="29">
        <v>443</v>
      </c>
      <c r="AB452" s="29">
        <f t="shared" si="25"/>
        <v>54</v>
      </c>
      <c r="AC452" s="29">
        <f t="shared" si="26"/>
        <v>78</v>
      </c>
      <c r="AD452" s="29">
        <f t="shared" si="27"/>
        <v>-0.82870937083681862</v>
      </c>
      <c r="AE452" s="29">
        <f t="shared" si="28"/>
        <v>-0.55967917478430818</v>
      </c>
    </row>
    <row r="453" spans="27:31" x14ac:dyDescent="0.25">
      <c r="AA453" s="29">
        <v>444</v>
      </c>
      <c r="AB453" s="29">
        <f t="shared" si="25"/>
        <v>50</v>
      </c>
      <c r="AC453" s="29">
        <f t="shared" si="26"/>
        <v>9</v>
      </c>
      <c r="AD453" s="29">
        <f t="shared" si="27"/>
        <v>0.45751530847532307</v>
      </c>
      <c r="AE453" s="29">
        <f t="shared" si="28"/>
        <v>0.88920174454998113</v>
      </c>
    </row>
    <row r="454" spans="27:31" x14ac:dyDescent="0.25">
      <c r="AA454" s="29">
        <v>445</v>
      </c>
      <c r="AB454" s="29">
        <f t="shared" si="25"/>
        <v>44</v>
      </c>
      <c r="AC454" s="29">
        <f t="shared" si="26"/>
        <v>53</v>
      </c>
      <c r="AD454" s="29">
        <f t="shared" si="27"/>
        <v>0.33650143872273913</v>
      </c>
      <c r="AE454" s="29">
        <f t="shared" si="28"/>
        <v>-0.94168295181421158</v>
      </c>
    </row>
    <row r="455" spans="27:31" x14ac:dyDescent="0.25">
      <c r="AA455" s="29">
        <v>446</v>
      </c>
      <c r="AB455" s="29">
        <f t="shared" si="25"/>
        <v>39</v>
      </c>
      <c r="AC455" s="29">
        <f t="shared" si="26"/>
        <v>92</v>
      </c>
      <c r="AD455" s="29">
        <f t="shared" si="27"/>
        <v>-0.98947703672461951</v>
      </c>
      <c r="AE455" s="29">
        <f t="shared" si="28"/>
        <v>0.14468999203354002</v>
      </c>
    </row>
    <row r="456" spans="27:31" x14ac:dyDescent="0.25">
      <c r="AA456" s="29">
        <v>447</v>
      </c>
      <c r="AB456" s="29">
        <f t="shared" si="25"/>
        <v>33</v>
      </c>
      <c r="AC456" s="29">
        <f t="shared" si="26"/>
        <v>6</v>
      </c>
      <c r="AD456" s="29">
        <f t="shared" si="27"/>
        <v>0.31152669793339155</v>
      </c>
      <c r="AE456" s="29">
        <f t="shared" si="28"/>
        <v>0.95023740006101498</v>
      </c>
    </row>
    <row r="457" spans="27:31" x14ac:dyDescent="0.25">
      <c r="AA457" s="29">
        <v>448</v>
      </c>
      <c r="AB457" s="29">
        <f t="shared" si="25"/>
        <v>28</v>
      </c>
      <c r="AC457" s="29">
        <f t="shared" si="26"/>
        <v>34</v>
      </c>
      <c r="AD457" s="29">
        <f t="shared" si="27"/>
        <v>0.97492791218182362</v>
      </c>
      <c r="AE457" s="29">
        <f t="shared" si="28"/>
        <v>-0.22252093395631456</v>
      </c>
    </row>
    <row r="458" spans="27:31" x14ac:dyDescent="0.25">
      <c r="AA458" s="29">
        <v>449</v>
      </c>
      <c r="AB458" s="29">
        <f t="shared" ref="AB458:AB521" si="29">VLOOKUP(MOD(AA458-1,$C$1),$N$13:$O$21,2)</f>
        <v>23</v>
      </c>
      <c r="AC458" s="29">
        <f t="shared" ref="AC458:AC521" si="30">MOD(AC457+AB458,$A$1)</f>
        <v>57</v>
      </c>
      <c r="AD458" s="29">
        <f t="shared" ref="AD458:AD521" si="31">SIN(AC458*PI()/($A$1/2))</f>
        <v>0.13161669982939386</v>
      </c>
      <c r="AE458" s="29">
        <f t="shared" ref="AE458:AE521" si="32">COS(AC458*PI()/($A$1/2))</f>
        <v>-0.99130068310579678</v>
      </c>
    </row>
    <row r="459" spans="27:31" x14ac:dyDescent="0.25">
      <c r="AA459" s="29">
        <v>450</v>
      </c>
      <c r="AB459" s="29">
        <f t="shared" si="29"/>
        <v>19</v>
      </c>
      <c r="AC459" s="29">
        <f t="shared" si="30"/>
        <v>76</v>
      </c>
      <c r="AD459" s="29">
        <f t="shared" si="31"/>
        <v>-0.76510086658130805</v>
      </c>
      <c r="AE459" s="29">
        <f t="shared" si="32"/>
        <v>-0.64391044715591583</v>
      </c>
    </row>
    <row r="460" spans="27:31" x14ac:dyDescent="0.25">
      <c r="AA460" s="29">
        <v>451</v>
      </c>
      <c r="AB460" s="29">
        <f t="shared" si="29"/>
        <v>59</v>
      </c>
      <c r="AC460" s="29">
        <f t="shared" si="30"/>
        <v>16</v>
      </c>
      <c r="AD460" s="29">
        <f t="shared" si="31"/>
        <v>0.74783703945836444</v>
      </c>
      <c r="AE460" s="29">
        <f t="shared" si="32"/>
        <v>0.6638823407910085</v>
      </c>
    </row>
    <row r="461" spans="27:31" x14ac:dyDescent="0.25">
      <c r="AA461" s="29">
        <v>452</v>
      </c>
      <c r="AB461" s="29">
        <f t="shared" si="29"/>
        <v>54</v>
      </c>
      <c r="AC461" s="29">
        <f t="shared" si="30"/>
        <v>70</v>
      </c>
      <c r="AD461" s="29">
        <f t="shared" si="31"/>
        <v>-0.5264321628773555</v>
      </c>
      <c r="AE461" s="29">
        <f t="shared" si="32"/>
        <v>-0.85021713572961433</v>
      </c>
    </row>
    <row r="462" spans="27:31" x14ac:dyDescent="0.25">
      <c r="AA462" s="29">
        <v>453</v>
      </c>
      <c r="AB462" s="29">
        <f t="shared" si="29"/>
        <v>50</v>
      </c>
      <c r="AC462" s="29">
        <f t="shared" si="30"/>
        <v>1</v>
      </c>
      <c r="AD462" s="29">
        <f t="shared" si="31"/>
        <v>5.277534713046237E-2</v>
      </c>
      <c r="AE462" s="29">
        <f t="shared" si="32"/>
        <v>0.99860641032153363</v>
      </c>
    </row>
    <row r="463" spans="27:31" x14ac:dyDescent="0.25">
      <c r="AA463" s="29">
        <v>454</v>
      </c>
      <c r="AB463" s="29">
        <f t="shared" si="29"/>
        <v>44</v>
      </c>
      <c r="AC463" s="29">
        <f t="shared" si="30"/>
        <v>45</v>
      </c>
      <c r="AD463" s="29">
        <f t="shared" si="31"/>
        <v>0.69296841254624664</v>
      </c>
      <c r="AE463" s="29">
        <f t="shared" si="32"/>
        <v>-0.72096794603722492</v>
      </c>
    </row>
    <row r="464" spans="27:31" x14ac:dyDescent="0.25">
      <c r="AA464" s="29">
        <v>455</v>
      </c>
      <c r="AB464" s="29">
        <f t="shared" si="29"/>
        <v>39</v>
      </c>
      <c r="AC464" s="29">
        <f t="shared" si="30"/>
        <v>84</v>
      </c>
      <c r="AD464" s="29">
        <f t="shared" si="31"/>
        <v>-0.96182564317281904</v>
      </c>
      <c r="AE464" s="29">
        <f t="shared" si="32"/>
        <v>-0.27366299007208311</v>
      </c>
    </row>
    <row r="465" spans="27:31" x14ac:dyDescent="0.25">
      <c r="AA465" s="29">
        <v>456</v>
      </c>
      <c r="AB465" s="29">
        <f t="shared" si="29"/>
        <v>33</v>
      </c>
      <c r="AC465" s="29">
        <f t="shared" si="30"/>
        <v>117</v>
      </c>
      <c r="AD465" s="29">
        <f t="shared" si="31"/>
        <v>-0.1054035999028482</v>
      </c>
      <c r="AE465" s="29">
        <f t="shared" si="32"/>
        <v>0.99442952547051833</v>
      </c>
    </row>
    <row r="466" spans="27:31" x14ac:dyDescent="0.25">
      <c r="AA466" s="29">
        <v>457</v>
      </c>
      <c r="AB466" s="29">
        <f t="shared" si="29"/>
        <v>28</v>
      </c>
      <c r="AC466" s="29">
        <f t="shared" si="30"/>
        <v>26</v>
      </c>
      <c r="AD466" s="29">
        <f t="shared" si="31"/>
        <v>0.98046204718328667</v>
      </c>
      <c r="AE466" s="29">
        <f t="shared" si="32"/>
        <v>0.19670834764482811</v>
      </c>
    </row>
    <row r="467" spans="27:31" x14ac:dyDescent="0.25">
      <c r="AA467" s="29">
        <v>458</v>
      </c>
      <c r="AB467" s="29">
        <f t="shared" si="29"/>
        <v>23</v>
      </c>
      <c r="AC467" s="29">
        <f t="shared" si="30"/>
        <v>49</v>
      </c>
      <c r="AD467" s="29">
        <f t="shared" si="31"/>
        <v>0.52643216287735606</v>
      </c>
      <c r="AE467" s="29">
        <f t="shared" si="32"/>
        <v>-0.85021713572961399</v>
      </c>
    </row>
    <row r="468" spans="27:31" x14ac:dyDescent="0.25">
      <c r="AA468" s="29">
        <v>459</v>
      </c>
      <c r="AB468" s="29">
        <f t="shared" si="29"/>
        <v>19</v>
      </c>
      <c r="AC468" s="29">
        <f t="shared" si="30"/>
        <v>68</v>
      </c>
      <c r="AD468" s="29">
        <f t="shared" si="31"/>
        <v>-0.4338837391175584</v>
      </c>
      <c r="AE468" s="29">
        <f t="shared" si="32"/>
        <v>-0.90096886790241903</v>
      </c>
    </row>
    <row r="469" spans="27:31" x14ac:dyDescent="0.25">
      <c r="AA469" s="29">
        <v>460</v>
      </c>
      <c r="AB469" s="29">
        <f t="shared" si="29"/>
        <v>59</v>
      </c>
      <c r="AC469" s="29">
        <f t="shared" si="30"/>
        <v>8</v>
      </c>
      <c r="AD469" s="29">
        <f t="shared" si="31"/>
        <v>0.40994978912605357</v>
      </c>
      <c r="AE469" s="29">
        <f t="shared" si="32"/>
        <v>0.91210809139898774</v>
      </c>
    </row>
    <row r="470" spans="27:31" x14ac:dyDescent="0.25">
      <c r="AA470" s="29">
        <v>461</v>
      </c>
      <c r="AB470" s="29">
        <f t="shared" si="29"/>
        <v>54</v>
      </c>
      <c r="AC470" s="29">
        <f t="shared" si="30"/>
        <v>62</v>
      </c>
      <c r="AD470" s="29">
        <f t="shared" si="31"/>
        <v>-0.13161669982939317</v>
      </c>
      <c r="AE470" s="29">
        <f t="shared" si="32"/>
        <v>-0.99130068310579678</v>
      </c>
    </row>
    <row r="471" spans="27:31" x14ac:dyDescent="0.25">
      <c r="AA471" s="29">
        <v>462</v>
      </c>
      <c r="AB471" s="29">
        <f t="shared" si="29"/>
        <v>50</v>
      </c>
      <c r="AC471" s="29">
        <f t="shared" si="30"/>
        <v>112</v>
      </c>
      <c r="AD471" s="29">
        <f t="shared" si="31"/>
        <v>-0.36124166618715303</v>
      </c>
      <c r="AE471" s="29">
        <f t="shared" si="32"/>
        <v>0.93247222940435581</v>
      </c>
    </row>
    <row r="472" spans="27:31" x14ac:dyDescent="0.25">
      <c r="AA472" s="29">
        <v>463</v>
      </c>
      <c r="AB472" s="29">
        <f t="shared" si="29"/>
        <v>44</v>
      </c>
      <c r="AC472" s="29">
        <f t="shared" si="30"/>
        <v>37</v>
      </c>
      <c r="AD472" s="29">
        <f t="shared" si="31"/>
        <v>0.92762275361194779</v>
      </c>
      <c r="AE472" s="29">
        <f t="shared" si="32"/>
        <v>-0.37351844262551159</v>
      </c>
    </row>
    <row r="473" spans="27:31" x14ac:dyDescent="0.25">
      <c r="AA473" s="29">
        <v>464</v>
      </c>
      <c r="AB473" s="29">
        <f t="shared" si="29"/>
        <v>39</v>
      </c>
      <c r="AC473" s="29">
        <f t="shared" si="30"/>
        <v>76</v>
      </c>
      <c r="AD473" s="29">
        <f t="shared" si="31"/>
        <v>-0.76510086658130805</v>
      </c>
      <c r="AE473" s="29">
        <f t="shared" si="32"/>
        <v>-0.64391044715591583</v>
      </c>
    </row>
    <row r="474" spans="27:31" x14ac:dyDescent="0.25">
      <c r="AA474" s="29">
        <v>465</v>
      </c>
      <c r="AB474" s="29">
        <f t="shared" si="29"/>
        <v>33</v>
      </c>
      <c r="AC474" s="29">
        <f t="shared" si="30"/>
        <v>109</v>
      </c>
      <c r="AD474" s="29">
        <f t="shared" si="31"/>
        <v>-0.50380565060132987</v>
      </c>
      <c r="AE474" s="29">
        <f t="shared" si="32"/>
        <v>0.86381703295441603</v>
      </c>
    </row>
    <row r="475" spans="27:31" x14ac:dyDescent="0.25">
      <c r="AA475" s="29">
        <v>466</v>
      </c>
      <c r="AB475" s="29">
        <f t="shared" si="29"/>
        <v>28</v>
      </c>
      <c r="AC475" s="29">
        <f t="shared" si="30"/>
        <v>18</v>
      </c>
      <c r="AD475" s="29">
        <f t="shared" si="31"/>
        <v>0.81364682090916018</v>
      </c>
      <c r="AE475" s="29">
        <f t="shared" si="32"/>
        <v>0.58135948502145995</v>
      </c>
    </row>
    <row r="476" spans="27:31" x14ac:dyDescent="0.25">
      <c r="AA476" s="29">
        <v>467</v>
      </c>
      <c r="AB476" s="29">
        <f t="shared" si="29"/>
        <v>23</v>
      </c>
      <c r="AC476" s="29">
        <f t="shared" si="30"/>
        <v>41</v>
      </c>
      <c r="AD476" s="29">
        <f t="shared" si="31"/>
        <v>0.82870937083681873</v>
      </c>
      <c r="AE476" s="29">
        <f t="shared" si="32"/>
        <v>-0.55967917478430795</v>
      </c>
    </row>
    <row r="477" spans="27:31" x14ac:dyDescent="0.25">
      <c r="AA477" s="29">
        <v>468</v>
      </c>
      <c r="AB477" s="29">
        <f t="shared" si="29"/>
        <v>19</v>
      </c>
      <c r="AC477" s="29">
        <f t="shared" si="30"/>
        <v>60</v>
      </c>
      <c r="AD477" s="29">
        <f t="shared" si="31"/>
        <v>-2.6396871769835826E-2</v>
      </c>
      <c r="AE477" s="29">
        <f t="shared" si="32"/>
        <v>-0.99965154186884886</v>
      </c>
    </row>
    <row r="478" spans="27:31" x14ac:dyDescent="0.25">
      <c r="AA478" s="29">
        <v>469</v>
      </c>
      <c r="AB478" s="29">
        <f t="shared" si="29"/>
        <v>59</v>
      </c>
      <c r="AC478" s="29">
        <f t="shared" si="30"/>
        <v>0</v>
      </c>
      <c r="AD478" s="29">
        <f t="shared" si="31"/>
        <v>0</v>
      </c>
      <c r="AE478" s="29">
        <f t="shared" si="32"/>
        <v>1</v>
      </c>
    </row>
    <row r="479" spans="27:31" x14ac:dyDescent="0.25">
      <c r="AA479" s="29">
        <v>470</v>
      </c>
      <c r="AB479" s="29">
        <f t="shared" si="29"/>
        <v>54</v>
      </c>
      <c r="AC479" s="29">
        <f t="shared" si="30"/>
        <v>54</v>
      </c>
      <c r="AD479" s="29">
        <f t="shared" si="31"/>
        <v>0.28633484912211288</v>
      </c>
      <c r="AE479" s="29">
        <f t="shared" si="32"/>
        <v>-0.95812961241066796</v>
      </c>
    </row>
    <row r="480" spans="27:31" x14ac:dyDescent="0.25">
      <c r="AA480" s="29">
        <v>471</v>
      </c>
      <c r="AB480" s="29">
        <f t="shared" si="29"/>
        <v>50</v>
      </c>
      <c r="AC480" s="29">
        <f t="shared" si="30"/>
        <v>104</v>
      </c>
      <c r="AD480" s="29">
        <f t="shared" si="31"/>
        <v>-0.71175824048997105</v>
      </c>
      <c r="AE480" s="29">
        <f t="shared" si="32"/>
        <v>0.70242452056759841</v>
      </c>
    </row>
    <row r="481" spans="27:31" x14ac:dyDescent="0.25">
      <c r="AA481" s="29">
        <v>472</v>
      </c>
      <c r="AB481" s="29">
        <f t="shared" si="29"/>
        <v>44</v>
      </c>
      <c r="AC481" s="29">
        <f t="shared" si="30"/>
        <v>29</v>
      </c>
      <c r="AD481" s="29">
        <f t="shared" si="31"/>
        <v>0.99921602612428762</v>
      </c>
      <c r="AE481" s="29">
        <f t="shared" si="32"/>
        <v>3.9589558426269364E-2</v>
      </c>
    </row>
    <row r="482" spans="27:31" x14ac:dyDescent="0.25">
      <c r="AA482" s="29">
        <v>473</v>
      </c>
      <c r="AB482" s="29">
        <f t="shared" si="29"/>
        <v>39</v>
      </c>
      <c r="AC482" s="29">
        <f t="shared" si="30"/>
        <v>68</v>
      </c>
      <c r="AD482" s="29">
        <f t="shared" si="31"/>
        <v>-0.4338837391175584</v>
      </c>
      <c r="AE482" s="29">
        <f t="shared" si="32"/>
        <v>-0.90096886790241903</v>
      </c>
    </row>
    <row r="483" spans="27:31" x14ac:dyDescent="0.25">
      <c r="AA483" s="29">
        <v>474</v>
      </c>
      <c r="AB483" s="29">
        <f t="shared" si="29"/>
        <v>33</v>
      </c>
      <c r="AC483" s="29">
        <f t="shared" si="30"/>
        <v>101</v>
      </c>
      <c r="AD483" s="29">
        <f t="shared" si="31"/>
        <v>-0.81364682090916041</v>
      </c>
      <c r="AE483" s="29">
        <f t="shared" si="32"/>
        <v>0.58135948502145962</v>
      </c>
    </row>
    <row r="484" spans="27:31" x14ac:dyDescent="0.25">
      <c r="AA484" s="29">
        <v>475</v>
      </c>
      <c r="AB484" s="29">
        <f t="shared" si="29"/>
        <v>28</v>
      </c>
      <c r="AC484" s="29">
        <f t="shared" si="30"/>
        <v>10</v>
      </c>
      <c r="AD484" s="29">
        <f t="shared" si="31"/>
        <v>0.50380565060132954</v>
      </c>
      <c r="AE484" s="29">
        <f t="shared" si="32"/>
        <v>0.86381703295441625</v>
      </c>
    </row>
    <row r="485" spans="27:31" x14ac:dyDescent="0.25">
      <c r="AA485" s="29">
        <v>476</v>
      </c>
      <c r="AB485" s="29">
        <f t="shared" si="29"/>
        <v>23</v>
      </c>
      <c r="AC485" s="29">
        <f t="shared" si="30"/>
        <v>33</v>
      </c>
      <c r="AD485" s="29">
        <f t="shared" si="31"/>
        <v>0.98531288223949742</v>
      </c>
      <c r="AE485" s="29">
        <f t="shared" si="32"/>
        <v>-0.17075867208693757</v>
      </c>
    </row>
    <row r="486" spans="27:31" x14ac:dyDescent="0.25">
      <c r="AA486" s="29">
        <v>477</v>
      </c>
      <c r="AB486" s="29">
        <f t="shared" si="29"/>
        <v>19</v>
      </c>
      <c r="AC486" s="29">
        <f t="shared" si="30"/>
        <v>52</v>
      </c>
      <c r="AD486" s="29">
        <f t="shared" si="31"/>
        <v>0.38573013845977966</v>
      </c>
      <c r="AE486" s="29">
        <f t="shared" si="32"/>
        <v>-0.92261165193368289</v>
      </c>
    </row>
    <row r="487" spans="27:31" x14ac:dyDescent="0.25">
      <c r="AA487" s="29">
        <v>478</v>
      </c>
      <c r="AB487" s="29">
        <f t="shared" si="29"/>
        <v>59</v>
      </c>
      <c r="AC487" s="29">
        <f t="shared" si="30"/>
        <v>111</v>
      </c>
      <c r="AD487" s="29">
        <f t="shared" si="31"/>
        <v>-0.40994978912605373</v>
      </c>
      <c r="AE487" s="29">
        <f t="shared" si="32"/>
        <v>0.91210809139898774</v>
      </c>
    </row>
    <row r="488" spans="27:31" x14ac:dyDescent="0.25">
      <c r="AA488" s="29">
        <v>479</v>
      </c>
      <c r="AB488" s="29">
        <f t="shared" si="29"/>
        <v>54</v>
      </c>
      <c r="AC488" s="29">
        <f t="shared" si="30"/>
        <v>46</v>
      </c>
      <c r="AD488" s="29">
        <f t="shared" si="31"/>
        <v>0.65395336529696824</v>
      </c>
      <c r="AE488" s="29">
        <f t="shared" si="32"/>
        <v>-0.75653486107169576</v>
      </c>
    </row>
    <row r="489" spans="27:31" x14ac:dyDescent="0.25">
      <c r="AA489" s="29">
        <v>480</v>
      </c>
      <c r="AB489" s="29">
        <f t="shared" si="29"/>
        <v>50</v>
      </c>
      <c r="AC489" s="29">
        <f t="shared" si="30"/>
        <v>96</v>
      </c>
      <c r="AD489" s="29">
        <f t="shared" si="31"/>
        <v>-0.93715923435446546</v>
      </c>
      <c r="AE489" s="29">
        <f t="shared" si="32"/>
        <v>0.34890194820916676</v>
      </c>
    </row>
    <row r="490" spans="27:31" x14ac:dyDescent="0.25">
      <c r="AA490" s="29">
        <v>481</v>
      </c>
      <c r="AB490" s="29">
        <f t="shared" si="29"/>
        <v>44</v>
      </c>
      <c r="AC490" s="29">
        <f t="shared" si="30"/>
        <v>21</v>
      </c>
      <c r="AD490" s="29">
        <f t="shared" si="31"/>
        <v>0.89516329135506234</v>
      </c>
      <c r="AE490" s="29">
        <f t="shared" si="32"/>
        <v>0.44573835577653831</v>
      </c>
    </row>
    <row r="491" spans="27:31" x14ac:dyDescent="0.25">
      <c r="AA491" s="29">
        <v>482</v>
      </c>
      <c r="AB491" s="29">
        <f t="shared" si="29"/>
        <v>39</v>
      </c>
      <c r="AC491" s="29">
        <f t="shared" si="30"/>
        <v>60</v>
      </c>
      <c r="AD491" s="29">
        <f t="shared" si="31"/>
        <v>-2.6396871769835826E-2</v>
      </c>
      <c r="AE491" s="29">
        <f t="shared" si="32"/>
        <v>-0.99965154186884886</v>
      </c>
    </row>
    <row r="492" spans="27:31" x14ac:dyDescent="0.25">
      <c r="AA492" s="29">
        <v>483</v>
      </c>
      <c r="AB492" s="29">
        <f t="shared" si="29"/>
        <v>33</v>
      </c>
      <c r="AC492" s="29">
        <f t="shared" si="30"/>
        <v>93</v>
      </c>
      <c r="AD492" s="29">
        <f t="shared" si="31"/>
        <v>-0.98046204718328667</v>
      </c>
      <c r="AE492" s="29">
        <f t="shared" si="32"/>
        <v>0.19670834764482786</v>
      </c>
    </row>
    <row r="493" spans="27:31" x14ac:dyDescent="0.25">
      <c r="AA493" s="29">
        <v>484</v>
      </c>
      <c r="AB493" s="29">
        <f t="shared" si="29"/>
        <v>28</v>
      </c>
      <c r="AC493" s="29">
        <f t="shared" si="30"/>
        <v>2</v>
      </c>
      <c r="AD493" s="29">
        <f t="shared" si="31"/>
        <v>0.10540359990284776</v>
      </c>
      <c r="AE493" s="29">
        <f t="shared" si="32"/>
        <v>0.99442952547051844</v>
      </c>
    </row>
    <row r="494" spans="27:31" x14ac:dyDescent="0.25">
      <c r="AA494" s="29">
        <v>485</v>
      </c>
      <c r="AB494" s="29">
        <f t="shared" si="29"/>
        <v>23</v>
      </c>
      <c r="AC494" s="29">
        <f t="shared" si="30"/>
        <v>25</v>
      </c>
      <c r="AD494" s="29">
        <f t="shared" si="31"/>
        <v>0.9687143340637886</v>
      </c>
      <c r="AE494" s="29">
        <f t="shared" si="32"/>
        <v>0.24817844181022372</v>
      </c>
    </row>
    <row r="495" spans="27:31" x14ac:dyDescent="0.25">
      <c r="AA495" s="29">
        <v>486</v>
      </c>
      <c r="AB495" s="29">
        <f t="shared" si="29"/>
        <v>19</v>
      </c>
      <c r="AC495" s="29">
        <f t="shared" si="30"/>
        <v>44</v>
      </c>
      <c r="AD495" s="29">
        <f t="shared" si="31"/>
        <v>0.73005203254107032</v>
      </c>
      <c r="AE495" s="29">
        <f t="shared" si="32"/>
        <v>-0.68339156402654833</v>
      </c>
    </row>
    <row r="496" spans="27:31" x14ac:dyDescent="0.25">
      <c r="AA496" s="29">
        <v>487</v>
      </c>
      <c r="AB496" s="29">
        <f t="shared" si="29"/>
        <v>59</v>
      </c>
      <c r="AC496" s="29">
        <f t="shared" si="30"/>
        <v>103</v>
      </c>
      <c r="AD496" s="29">
        <f t="shared" si="31"/>
        <v>-0.74783703945836455</v>
      </c>
      <c r="AE496" s="29">
        <f t="shared" si="32"/>
        <v>0.66388234079100839</v>
      </c>
    </row>
    <row r="497" spans="27:31" x14ac:dyDescent="0.25">
      <c r="AA497" s="29">
        <v>488</v>
      </c>
      <c r="AB497" s="29">
        <f t="shared" si="29"/>
        <v>54</v>
      </c>
      <c r="AC497" s="29">
        <f t="shared" si="30"/>
        <v>38</v>
      </c>
      <c r="AD497" s="29">
        <f t="shared" si="31"/>
        <v>0.90661746264781262</v>
      </c>
      <c r="AE497" s="29">
        <f t="shared" si="32"/>
        <v>-0.42195352400713765</v>
      </c>
    </row>
    <row r="498" spans="27:31" x14ac:dyDescent="0.25">
      <c r="AA498" s="29">
        <v>489</v>
      </c>
      <c r="AB498" s="29">
        <f t="shared" si="29"/>
        <v>50</v>
      </c>
      <c r="AC498" s="29">
        <f t="shared" si="30"/>
        <v>88</v>
      </c>
      <c r="AD498" s="29">
        <f t="shared" si="31"/>
        <v>-0.99782280067800533</v>
      </c>
      <c r="AE498" s="29">
        <f t="shared" si="32"/>
        <v>-6.5951940434696141E-2</v>
      </c>
    </row>
    <row r="499" spans="27:31" x14ac:dyDescent="0.25">
      <c r="AA499" s="29">
        <v>490</v>
      </c>
      <c r="AB499" s="29">
        <f t="shared" si="29"/>
        <v>44</v>
      </c>
      <c r="AC499" s="29">
        <f t="shared" si="30"/>
        <v>13</v>
      </c>
      <c r="AD499" s="29">
        <f t="shared" si="31"/>
        <v>0.63375533621231617</v>
      </c>
      <c r="AE499" s="29">
        <f t="shared" si="32"/>
        <v>0.77353356347505309</v>
      </c>
    </row>
    <row r="500" spans="27:31" x14ac:dyDescent="0.25">
      <c r="AA500" s="29">
        <v>491</v>
      </c>
      <c r="AB500" s="29">
        <f t="shared" si="29"/>
        <v>39</v>
      </c>
      <c r="AC500" s="29">
        <f t="shared" si="30"/>
        <v>52</v>
      </c>
      <c r="AD500" s="29">
        <f t="shared" si="31"/>
        <v>0.38573013845977966</v>
      </c>
      <c r="AE500" s="29">
        <f t="shared" si="32"/>
        <v>-0.92261165193368289</v>
      </c>
    </row>
    <row r="501" spans="27:31" x14ac:dyDescent="0.25">
      <c r="AA501" s="29">
        <v>492</v>
      </c>
      <c r="AB501" s="29">
        <f t="shared" si="29"/>
        <v>33</v>
      </c>
      <c r="AC501" s="29">
        <f t="shared" si="30"/>
        <v>85</v>
      </c>
      <c r="AD501" s="29">
        <f t="shared" si="31"/>
        <v>-0.97492791218182362</v>
      </c>
      <c r="AE501" s="29">
        <f t="shared" si="32"/>
        <v>-0.22252093395631459</v>
      </c>
    </row>
    <row r="502" spans="27:31" x14ac:dyDescent="0.25">
      <c r="AA502" s="29">
        <v>493</v>
      </c>
      <c r="AB502" s="29">
        <f t="shared" si="29"/>
        <v>28</v>
      </c>
      <c r="AC502" s="29">
        <f t="shared" si="30"/>
        <v>113</v>
      </c>
      <c r="AD502" s="29">
        <f t="shared" si="31"/>
        <v>-0.31152669793339149</v>
      </c>
      <c r="AE502" s="29">
        <f t="shared" si="32"/>
        <v>0.95023740006101498</v>
      </c>
    </row>
    <row r="503" spans="27:31" x14ac:dyDescent="0.25">
      <c r="AA503" s="29">
        <v>494</v>
      </c>
      <c r="AB503" s="29">
        <f t="shared" si="29"/>
        <v>23</v>
      </c>
      <c r="AC503" s="29">
        <f t="shared" si="30"/>
        <v>17</v>
      </c>
      <c r="AD503" s="29">
        <f t="shared" si="31"/>
        <v>0.7818314824680298</v>
      </c>
      <c r="AE503" s="29">
        <f t="shared" si="32"/>
        <v>0.62348980185873348</v>
      </c>
    </row>
    <row r="504" spans="27:31" x14ac:dyDescent="0.25">
      <c r="AA504" s="29">
        <v>495</v>
      </c>
      <c r="AB504" s="29">
        <f t="shared" si="29"/>
        <v>19</v>
      </c>
      <c r="AC504" s="29">
        <f t="shared" si="30"/>
        <v>36</v>
      </c>
      <c r="AD504" s="29">
        <f t="shared" si="31"/>
        <v>0.94604259358619469</v>
      </c>
      <c r="AE504" s="29">
        <f t="shared" si="32"/>
        <v>-0.32404229835116583</v>
      </c>
    </row>
    <row r="505" spans="27:31" x14ac:dyDescent="0.25">
      <c r="AA505" s="29">
        <v>496</v>
      </c>
      <c r="AB505" s="29">
        <f t="shared" si="29"/>
        <v>59</v>
      </c>
      <c r="AC505" s="29">
        <f t="shared" si="30"/>
        <v>95</v>
      </c>
      <c r="AD505" s="29">
        <f t="shared" si="31"/>
        <v>-0.95426664034962305</v>
      </c>
      <c r="AE505" s="29">
        <f t="shared" si="32"/>
        <v>0.29895681814577035</v>
      </c>
    </row>
    <row r="506" spans="27:31" x14ac:dyDescent="0.25">
      <c r="AA506" s="29">
        <v>497</v>
      </c>
      <c r="AB506" s="29">
        <f t="shared" si="29"/>
        <v>54</v>
      </c>
      <c r="AC506" s="29">
        <f t="shared" si="30"/>
        <v>30</v>
      </c>
      <c r="AD506" s="29">
        <f t="shared" si="31"/>
        <v>0.99991288167241066</v>
      </c>
      <c r="AE506" s="29">
        <f t="shared" si="32"/>
        <v>-1.3199585810758616E-2</v>
      </c>
    </row>
    <row r="507" spans="27:31" x14ac:dyDescent="0.25">
      <c r="AA507" s="29">
        <v>498</v>
      </c>
      <c r="AB507" s="29">
        <f t="shared" si="29"/>
        <v>50</v>
      </c>
      <c r="AC507" s="29">
        <f t="shared" si="30"/>
        <v>80</v>
      </c>
      <c r="AD507" s="29">
        <f t="shared" si="31"/>
        <v>-0.88308526620715078</v>
      </c>
      <c r="AE507" s="29">
        <f t="shared" si="32"/>
        <v>-0.46921254523706601</v>
      </c>
    </row>
    <row r="508" spans="27:31" x14ac:dyDescent="0.25">
      <c r="AA508" s="29">
        <v>499</v>
      </c>
      <c r="AB508" s="29">
        <f t="shared" si="29"/>
        <v>44</v>
      </c>
      <c r="AC508" s="29">
        <f t="shared" si="30"/>
        <v>5</v>
      </c>
      <c r="AD508" s="29">
        <f t="shared" si="31"/>
        <v>0.26094344889801674</v>
      </c>
      <c r="AE508" s="29">
        <f t="shared" si="32"/>
        <v>0.96535408865203864</v>
      </c>
    </row>
    <row r="509" spans="27:31" x14ac:dyDescent="0.25">
      <c r="AA509" s="29">
        <v>500</v>
      </c>
      <c r="AB509" s="29">
        <f t="shared" si="29"/>
        <v>39</v>
      </c>
      <c r="AC509" s="29">
        <f t="shared" si="30"/>
        <v>44</v>
      </c>
      <c r="AD509" s="29">
        <f t="shared" si="31"/>
        <v>0.73005203254107032</v>
      </c>
      <c r="AE509" s="29">
        <f t="shared" si="32"/>
        <v>-0.68339156402654833</v>
      </c>
    </row>
    <row r="510" spans="27:31" x14ac:dyDescent="0.25">
      <c r="AA510" s="29">
        <v>501</v>
      </c>
      <c r="AB510" s="29">
        <f t="shared" si="29"/>
        <v>33</v>
      </c>
      <c r="AC510" s="29">
        <f t="shared" si="30"/>
        <v>77</v>
      </c>
      <c r="AD510" s="29">
        <f t="shared" si="31"/>
        <v>-0.79801722728023949</v>
      </c>
      <c r="AE510" s="29">
        <f t="shared" si="32"/>
        <v>-0.60263463637925652</v>
      </c>
    </row>
    <row r="511" spans="27:31" x14ac:dyDescent="0.25">
      <c r="AA511" s="29">
        <v>502</v>
      </c>
      <c r="AB511" s="29">
        <f t="shared" si="29"/>
        <v>28</v>
      </c>
      <c r="AC511" s="29">
        <f t="shared" si="30"/>
        <v>105</v>
      </c>
      <c r="AD511" s="29">
        <f t="shared" si="31"/>
        <v>-0.6736956436465571</v>
      </c>
      <c r="AE511" s="29">
        <f t="shared" si="32"/>
        <v>0.7390089172206592</v>
      </c>
    </row>
    <row r="512" spans="27:31" x14ac:dyDescent="0.25">
      <c r="AA512" s="29">
        <v>503</v>
      </c>
      <c r="AB512" s="29">
        <f t="shared" si="29"/>
        <v>23</v>
      </c>
      <c r="AC512" s="29">
        <f t="shared" si="30"/>
        <v>9</v>
      </c>
      <c r="AD512" s="29">
        <f t="shared" si="31"/>
        <v>0.45751530847532307</v>
      </c>
      <c r="AE512" s="29">
        <f t="shared" si="32"/>
        <v>0.88920174454998113</v>
      </c>
    </row>
    <row r="513" spans="27:31" x14ac:dyDescent="0.25">
      <c r="AA513" s="29">
        <v>504</v>
      </c>
      <c r="AB513" s="29">
        <f t="shared" si="29"/>
        <v>19</v>
      </c>
      <c r="AC513" s="29">
        <f t="shared" si="30"/>
        <v>28</v>
      </c>
      <c r="AD513" s="29">
        <f t="shared" si="31"/>
        <v>0.99573417629503447</v>
      </c>
      <c r="AE513" s="29">
        <f t="shared" si="32"/>
        <v>9.2268359463302016E-2</v>
      </c>
    </row>
    <row r="514" spans="27:31" x14ac:dyDescent="0.25">
      <c r="AA514" s="29">
        <v>505</v>
      </c>
      <c r="AB514" s="29">
        <f t="shared" si="29"/>
        <v>59</v>
      </c>
      <c r="AC514" s="29">
        <f t="shared" si="30"/>
        <v>87</v>
      </c>
      <c r="AD514" s="29">
        <f t="shared" si="31"/>
        <v>-0.99295160857167331</v>
      </c>
      <c r="AE514" s="29">
        <f t="shared" si="32"/>
        <v>-0.11852047517170351</v>
      </c>
    </row>
    <row r="515" spans="27:31" x14ac:dyDescent="0.25">
      <c r="AA515" s="29">
        <v>506</v>
      </c>
      <c r="AB515" s="29">
        <f t="shared" si="29"/>
        <v>54</v>
      </c>
      <c r="AC515" s="29">
        <f t="shared" si="30"/>
        <v>22</v>
      </c>
      <c r="AD515" s="29">
        <f t="shared" si="31"/>
        <v>0.91743979748715621</v>
      </c>
      <c r="AE515" s="29">
        <f t="shared" si="32"/>
        <v>0.39787462596492107</v>
      </c>
    </row>
    <row r="516" spans="27:31" x14ac:dyDescent="0.25">
      <c r="AA516" s="29">
        <v>507</v>
      </c>
      <c r="AB516" s="29">
        <f t="shared" si="29"/>
        <v>50</v>
      </c>
      <c r="AC516" s="29">
        <f t="shared" si="30"/>
        <v>72</v>
      </c>
      <c r="AD516" s="29">
        <f t="shared" si="31"/>
        <v>-0.61311563272753689</v>
      </c>
      <c r="AE516" s="29">
        <f t="shared" si="32"/>
        <v>-0.78999317775858802</v>
      </c>
    </row>
    <row r="517" spans="27:31" x14ac:dyDescent="0.25">
      <c r="AA517" s="29">
        <v>508</v>
      </c>
      <c r="AB517" s="29">
        <f t="shared" si="29"/>
        <v>44</v>
      </c>
      <c r="AC517" s="29">
        <f t="shared" si="30"/>
        <v>116</v>
      </c>
      <c r="AD517" s="29">
        <f t="shared" si="31"/>
        <v>-0.15773807393743719</v>
      </c>
      <c r="AE517" s="29">
        <f t="shared" si="32"/>
        <v>0.98748098717418742</v>
      </c>
    </row>
    <row r="518" spans="27:31" x14ac:dyDescent="0.25">
      <c r="AA518" s="29">
        <v>509</v>
      </c>
      <c r="AB518" s="29">
        <f t="shared" si="29"/>
        <v>39</v>
      </c>
      <c r="AC518" s="29">
        <f t="shared" si="30"/>
        <v>36</v>
      </c>
      <c r="AD518" s="29">
        <f t="shared" si="31"/>
        <v>0.94604259358619469</v>
      </c>
      <c r="AE518" s="29">
        <f t="shared" si="32"/>
        <v>-0.32404229835116583</v>
      </c>
    </row>
    <row r="519" spans="27:31" x14ac:dyDescent="0.25">
      <c r="AA519" s="29">
        <v>510</v>
      </c>
      <c r="AB519" s="29">
        <f t="shared" si="29"/>
        <v>33</v>
      </c>
      <c r="AC519" s="29">
        <f t="shared" si="30"/>
        <v>69</v>
      </c>
      <c r="AD519" s="29">
        <f t="shared" si="31"/>
        <v>-0.48082802797435931</v>
      </c>
      <c r="AE519" s="29">
        <f t="shared" si="32"/>
        <v>-0.87681492204129874</v>
      </c>
    </row>
    <row r="520" spans="27:31" x14ac:dyDescent="0.25">
      <c r="AA520" s="29">
        <v>511</v>
      </c>
      <c r="AB520" s="29">
        <f t="shared" si="29"/>
        <v>28</v>
      </c>
      <c r="AC520" s="29">
        <f t="shared" si="30"/>
        <v>97</v>
      </c>
      <c r="AD520" s="29">
        <f t="shared" si="31"/>
        <v>-0.91743979748715654</v>
      </c>
      <c r="AE520" s="29">
        <f t="shared" si="32"/>
        <v>0.39787462596492024</v>
      </c>
    </row>
    <row r="521" spans="27:31" x14ac:dyDescent="0.25">
      <c r="AA521" s="29">
        <v>512</v>
      </c>
      <c r="AB521" s="29">
        <f t="shared" si="29"/>
        <v>23</v>
      </c>
      <c r="AC521" s="29">
        <f t="shared" si="30"/>
        <v>1</v>
      </c>
      <c r="AD521" s="29">
        <f t="shared" si="31"/>
        <v>5.277534713046237E-2</v>
      </c>
      <c r="AE521" s="29">
        <f t="shared" si="32"/>
        <v>0.99860641032153363</v>
      </c>
    </row>
    <row r="522" spans="27:31" x14ac:dyDescent="0.25">
      <c r="AA522" s="29">
        <v>513</v>
      </c>
      <c r="AB522" s="29">
        <f t="shared" ref="AB522:AB585" si="33">VLOOKUP(MOD(AA522-1,$C$1),$N$13:$O$21,2)</f>
        <v>19</v>
      </c>
      <c r="AC522" s="29">
        <f t="shared" ref="AC522:AC585" si="34">MOD(AC521+AB522,$A$1)</f>
        <v>20</v>
      </c>
      <c r="AD522" s="29">
        <f t="shared" ref="AD522:AD585" si="35">SIN(AC522*PI()/($A$1/2))</f>
        <v>0.87039180457621956</v>
      </c>
      <c r="AE522" s="29">
        <f t="shared" ref="AE522:AE585" si="36">COS(AC522*PI()/($A$1/2))</f>
        <v>0.49235973284434209</v>
      </c>
    </row>
    <row r="523" spans="27:31" x14ac:dyDescent="0.25">
      <c r="AA523" s="29">
        <v>514</v>
      </c>
      <c r="AB523" s="29">
        <f t="shared" si="33"/>
        <v>59</v>
      </c>
      <c r="AC523" s="29">
        <f t="shared" si="34"/>
        <v>79</v>
      </c>
      <c r="AD523" s="29">
        <f t="shared" si="35"/>
        <v>-0.8570917527421047</v>
      </c>
      <c r="AE523" s="29">
        <f t="shared" si="36"/>
        <v>-0.51516378694689591</v>
      </c>
    </row>
    <row r="524" spans="27:31" x14ac:dyDescent="0.25">
      <c r="AA524" s="29">
        <v>515</v>
      </c>
      <c r="AB524" s="29">
        <f t="shared" si="33"/>
        <v>54</v>
      </c>
      <c r="AC524" s="29">
        <f t="shared" si="34"/>
        <v>14</v>
      </c>
      <c r="AD524" s="29">
        <f t="shared" si="35"/>
        <v>0.67369564364655721</v>
      </c>
      <c r="AE524" s="29">
        <f t="shared" si="36"/>
        <v>0.73900891722065909</v>
      </c>
    </row>
    <row r="525" spans="27:31" x14ac:dyDescent="0.25">
      <c r="AA525" s="29">
        <v>516</v>
      </c>
      <c r="AB525" s="29">
        <f t="shared" si="33"/>
        <v>50</v>
      </c>
      <c r="AC525" s="29">
        <f t="shared" si="34"/>
        <v>64</v>
      </c>
      <c r="AD525" s="29">
        <f t="shared" si="35"/>
        <v>-0.23537019294084238</v>
      </c>
      <c r="AE525" s="29">
        <f t="shared" si="36"/>
        <v>-0.97190579393014764</v>
      </c>
    </row>
    <row r="526" spans="27:31" x14ac:dyDescent="0.25">
      <c r="AA526" s="29">
        <v>517</v>
      </c>
      <c r="AB526" s="29">
        <f t="shared" si="33"/>
        <v>44</v>
      </c>
      <c r="AC526" s="29">
        <f t="shared" si="34"/>
        <v>108</v>
      </c>
      <c r="AD526" s="29">
        <f t="shared" si="35"/>
        <v>-0.54869179601807427</v>
      </c>
      <c r="AE526" s="29">
        <f t="shared" si="36"/>
        <v>0.83602470835643372</v>
      </c>
    </row>
    <row r="527" spans="27:31" x14ac:dyDescent="0.25">
      <c r="AA527" s="29">
        <v>518</v>
      </c>
      <c r="AB527" s="29">
        <f t="shared" si="33"/>
        <v>39</v>
      </c>
      <c r="AC527" s="29">
        <f t="shared" si="34"/>
        <v>28</v>
      </c>
      <c r="AD527" s="29">
        <f t="shared" si="35"/>
        <v>0.99573417629503447</v>
      </c>
      <c r="AE527" s="29">
        <f t="shared" si="36"/>
        <v>9.2268359463302016E-2</v>
      </c>
    </row>
    <row r="528" spans="27:31" x14ac:dyDescent="0.25">
      <c r="AA528" s="29">
        <v>519</v>
      </c>
      <c r="AB528" s="29">
        <f t="shared" si="33"/>
        <v>33</v>
      </c>
      <c r="AC528" s="29">
        <f t="shared" si="34"/>
        <v>61</v>
      </c>
      <c r="AD528" s="29">
        <f t="shared" si="35"/>
        <v>-7.9117042493424564E-2</v>
      </c>
      <c r="AE528" s="29">
        <f t="shared" si="36"/>
        <v>-0.99686533372722597</v>
      </c>
    </row>
    <row r="529" spans="27:31" x14ac:dyDescent="0.25">
      <c r="AA529" s="29">
        <v>520</v>
      </c>
      <c r="AB529" s="29">
        <f t="shared" si="33"/>
        <v>28</v>
      </c>
      <c r="AC529" s="29">
        <f t="shared" si="34"/>
        <v>89</v>
      </c>
      <c r="AD529" s="29">
        <f t="shared" si="35"/>
        <v>-0.99991288167241066</v>
      </c>
      <c r="AE529" s="29">
        <f t="shared" si="36"/>
        <v>-1.3199585810758641E-2</v>
      </c>
    </row>
    <row r="530" spans="27:31" x14ac:dyDescent="0.25">
      <c r="AA530" s="29">
        <v>521</v>
      </c>
      <c r="AB530" s="29">
        <f t="shared" si="33"/>
        <v>23</v>
      </c>
      <c r="AC530" s="29">
        <f t="shared" si="34"/>
        <v>112</v>
      </c>
      <c r="AD530" s="29">
        <f t="shared" si="35"/>
        <v>-0.36124166618715303</v>
      </c>
      <c r="AE530" s="29">
        <f t="shared" si="36"/>
        <v>0.93247222940435581</v>
      </c>
    </row>
    <row r="531" spans="27:31" x14ac:dyDescent="0.25">
      <c r="AA531" s="29">
        <v>522</v>
      </c>
      <c r="AB531" s="29">
        <f t="shared" si="33"/>
        <v>19</v>
      </c>
      <c r="AC531" s="29">
        <f t="shared" si="34"/>
        <v>12</v>
      </c>
      <c r="AD531" s="29">
        <f t="shared" si="35"/>
        <v>0.59204863898763826</v>
      </c>
      <c r="AE531" s="29">
        <f t="shared" si="36"/>
        <v>0.80590223294943486</v>
      </c>
    </row>
    <row r="532" spans="27:31" x14ac:dyDescent="0.25">
      <c r="AA532" s="29">
        <v>523</v>
      </c>
      <c r="AB532" s="29">
        <f t="shared" si="33"/>
        <v>59</v>
      </c>
      <c r="AC532" s="29">
        <f t="shared" si="34"/>
        <v>71</v>
      </c>
      <c r="AD532" s="29">
        <f t="shared" si="35"/>
        <v>-0.57056903692315519</v>
      </c>
      <c r="AE532" s="29">
        <f t="shared" si="36"/>
        <v>-0.8212496417683135</v>
      </c>
    </row>
    <row r="533" spans="27:31" x14ac:dyDescent="0.25">
      <c r="AA533" s="29">
        <v>524</v>
      </c>
      <c r="AB533" s="29">
        <f t="shared" si="33"/>
        <v>54</v>
      </c>
      <c r="AC533" s="29">
        <f t="shared" si="34"/>
        <v>6</v>
      </c>
      <c r="AD533" s="29">
        <f t="shared" si="35"/>
        <v>0.31152669793339155</v>
      </c>
      <c r="AE533" s="29">
        <f t="shared" si="36"/>
        <v>0.95023740006101498</v>
      </c>
    </row>
    <row r="534" spans="27:31" x14ac:dyDescent="0.25">
      <c r="AA534" s="29">
        <v>525</v>
      </c>
      <c r="AB534" s="29">
        <f t="shared" si="33"/>
        <v>50</v>
      </c>
      <c r="AC534" s="29">
        <f t="shared" si="34"/>
        <v>56</v>
      </c>
      <c r="AD534" s="29">
        <f t="shared" si="35"/>
        <v>0.18374951781657037</v>
      </c>
      <c r="AE534" s="29">
        <f t="shared" si="36"/>
        <v>-0.98297309968390179</v>
      </c>
    </row>
    <row r="535" spans="27:31" x14ac:dyDescent="0.25">
      <c r="AA535" s="29">
        <v>526</v>
      </c>
      <c r="AB535" s="29">
        <f t="shared" si="33"/>
        <v>44</v>
      </c>
      <c r="AC535" s="29">
        <f t="shared" si="34"/>
        <v>100</v>
      </c>
      <c r="AD535" s="29">
        <f t="shared" si="35"/>
        <v>-0.84319437972721833</v>
      </c>
      <c r="AE535" s="29">
        <f t="shared" si="36"/>
        <v>0.53760881502857782</v>
      </c>
    </row>
    <row r="536" spans="27:31" x14ac:dyDescent="0.25">
      <c r="AA536" s="29">
        <v>527</v>
      </c>
      <c r="AB536" s="29">
        <f t="shared" si="33"/>
        <v>39</v>
      </c>
      <c r="AC536" s="29">
        <f t="shared" si="34"/>
        <v>20</v>
      </c>
      <c r="AD536" s="29">
        <f t="shared" si="35"/>
        <v>0.87039180457621956</v>
      </c>
      <c r="AE536" s="29">
        <f t="shared" si="36"/>
        <v>0.49235973284434209</v>
      </c>
    </row>
    <row r="537" spans="27:31" x14ac:dyDescent="0.25">
      <c r="AA537" s="29">
        <v>528</v>
      </c>
      <c r="AB537" s="29">
        <f t="shared" si="33"/>
        <v>33</v>
      </c>
      <c r="AC537" s="29">
        <f t="shared" si="34"/>
        <v>53</v>
      </c>
      <c r="AD537" s="29">
        <f t="shared" si="35"/>
        <v>0.33650143872273913</v>
      </c>
      <c r="AE537" s="29">
        <f t="shared" si="36"/>
        <v>-0.94168295181421158</v>
      </c>
    </row>
    <row r="538" spans="27:31" x14ac:dyDescent="0.25">
      <c r="AA538" s="29">
        <v>529</v>
      </c>
      <c r="AB538" s="29">
        <f t="shared" si="33"/>
        <v>28</v>
      </c>
      <c r="AC538" s="29">
        <f t="shared" si="34"/>
        <v>81</v>
      </c>
      <c r="AD538" s="29">
        <f t="shared" si="35"/>
        <v>-0.90661746264781229</v>
      </c>
      <c r="AE538" s="29">
        <f t="shared" si="36"/>
        <v>-0.42195352400713826</v>
      </c>
    </row>
    <row r="539" spans="27:31" x14ac:dyDescent="0.25">
      <c r="AA539" s="29">
        <v>530</v>
      </c>
      <c r="AB539" s="29">
        <f t="shared" si="33"/>
        <v>23</v>
      </c>
      <c r="AC539" s="29">
        <f t="shared" si="34"/>
        <v>104</v>
      </c>
      <c r="AD539" s="29">
        <f t="shared" si="35"/>
        <v>-0.71175824048997105</v>
      </c>
      <c r="AE539" s="29">
        <f t="shared" si="36"/>
        <v>0.70242452056759841</v>
      </c>
    </row>
    <row r="540" spans="27:31" x14ac:dyDescent="0.25">
      <c r="AA540" s="29">
        <v>531</v>
      </c>
      <c r="AB540" s="29">
        <f t="shared" si="33"/>
        <v>19</v>
      </c>
      <c r="AC540" s="29">
        <f t="shared" si="34"/>
        <v>4</v>
      </c>
      <c r="AD540" s="29">
        <f t="shared" si="35"/>
        <v>0.20963290366854653</v>
      </c>
      <c r="AE540" s="29">
        <f t="shared" si="36"/>
        <v>0.97778016225504083</v>
      </c>
    </row>
    <row r="541" spans="27:31" x14ac:dyDescent="0.25">
      <c r="AA541" s="29">
        <v>532</v>
      </c>
      <c r="AB541" s="29">
        <f t="shared" si="33"/>
        <v>59</v>
      </c>
      <c r="AC541" s="29">
        <f t="shared" si="34"/>
        <v>63</v>
      </c>
      <c r="AD541" s="29">
        <f t="shared" si="35"/>
        <v>-0.18374951781657056</v>
      </c>
      <c r="AE541" s="29">
        <f t="shared" si="36"/>
        <v>-0.98297309968390179</v>
      </c>
    </row>
    <row r="542" spans="27:31" x14ac:dyDescent="0.25">
      <c r="AA542" s="29">
        <v>533</v>
      </c>
      <c r="AB542" s="29">
        <f t="shared" si="33"/>
        <v>54</v>
      </c>
      <c r="AC542" s="29">
        <f t="shared" si="34"/>
        <v>117</v>
      </c>
      <c r="AD542" s="29">
        <f t="shared" si="35"/>
        <v>-0.1054035999028482</v>
      </c>
      <c r="AE542" s="29">
        <f t="shared" si="36"/>
        <v>0.99442952547051833</v>
      </c>
    </row>
    <row r="543" spans="27:31" x14ac:dyDescent="0.25">
      <c r="AA543" s="29">
        <v>534</v>
      </c>
      <c r="AB543" s="29">
        <f t="shared" si="33"/>
        <v>50</v>
      </c>
      <c r="AC543" s="29">
        <f t="shared" si="34"/>
        <v>48</v>
      </c>
      <c r="AD543" s="29">
        <f t="shared" si="35"/>
        <v>0.57056903692315497</v>
      </c>
      <c r="AE543" s="29">
        <f t="shared" si="36"/>
        <v>-0.82124964176831361</v>
      </c>
    </row>
    <row r="544" spans="27:31" x14ac:dyDescent="0.25">
      <c r="AA544" s="29">
        <v>535</v>
      </c>
      <c r="AB544" s="29">
        <f t="shared" si="33"/>
        <v>44</v>
      </c>
      <c r="AC544" s="29">
        <f t="shared" si="34"/>
        <v>92</v>
      </c>
      <c r="AD544" s="29">
        <f t="shared" si="35"/>
        <v>-0.98947703672461951</v>
      </c>
      <c r="AE544" s="29">
        <f t="shared" si="36"/>
        <v>0.14468999203354002</v>
      </c>
    </row>
    <row r="545" spans="27:31" x14ac:dyDescent="0.25">
      <c r="AA545" s="29">
        <v>536</v>
      </c>
      <c r="AB545" s="29">
        <f t="shared" si="33"/>
        <v>39</v>
      </c>
      <c r="AC545" s="29">
        <f t="shared" si="34"/>
        <v>12</v>
      </c>
      <c r="AD545" s="29">
        <f t="shared" si="35"/>
        <v>0.59204863898763826</v>
      </c>
      <c r="AE545" s="29">
        <f t="shared" si="36"/>
        <v>0.80590223294943486</v>
      </c>
    </row>
    <row r="546" spans="27:31" x14ac:dyDescent="0.25">
      <c r="AA546" s="29">
        <v>537</v>
      </c>
      <c r="AB546" s="29">
        <f t="shared" si="33"/>
        <v>33</v>
      </c>
      <c r="AC546" s="29">
        <f t="shared" si="34"/>
        <v>45</v>
      </c>
      <c r="AD546" s="29">
        <f t="shared" si="35"/>
        <v>0.69296841254624664</v>
      </c>
      <c r="AE546" s="29">
        <f t="shared" si="36"/>
        <v>-0.72096794603722492</v>
      </c>
    </row>
    <row r="547" spans="27:31" x14ac:dyDescent="0.25">
      <c r="AA547" s="29">
        <v>538</v>
      </c>
      <c r="AB547" s="29">
        <f t="shared" si="33"/>
        <v>28</v>
      </c>
      <c r="AC547" s="29">
        <f t="shared" si="34"/>
        <v>73</v>
      </c>
      <c r="AD547" s="29">
        <f t="shared" si="35"/>
        <v>-0.65395336529696768</v>
      </c>
      <c r="AE547" s="29">
        <f t="shared" si="36"/>
        <v>-0.75653486107169621</v>
      </c>
    </row>
    <row r="548" spans="27:31" x14ac:dyDescent="0.25">
      <c r="AA548" s="29">
        <v>539</v>
      </c>
      <c r="AB548" s="29">
        <f t="shared" si="33"/>
        <v>23</v>
      </c>
      <c r="AC548" s="29">
        <f t="shared" si="34"/>
        <v>96</v>
      </c>
      <c r="AD548" s="29">
        <f t="shared" si="35"/>
        <v>-0.93715923435446546</v>
      </c>
      <c r="AE548" s="29">
        <f t="shared" si="36"/>
        <v>0.34890194820916676</v>
      </c>
    </row>
    <row r="549" spans="27:31" x14ac:dyDescent="0.25">
      <c r="AA549" s="29">
        <v>540</v>
      </c>
      <c r="AB549" s="29">
        <f t="shared" si="33"/>
        <v>19</v>
      </c>
      <c r="AC549" s="29">
        <f t="shared" si="34"/>
        <v>115</v>
      </c>
      <c r="AD549" s="29">
        <f t="shared" si="35"/>
        <v>-0.20963290366854631</v>
      </c>
      <c r="AE549" s="29">
        <f t="shared" si="36"/>
        <v>0.97778016225504083</v>
      </c>
    </row>
    <row r="550" spans="27:31" x14ac:dyDescent="0.25">
      <c r="AA550" s="29">
        <v>541</v>
      </c>
      <c r="AB550" s="29">
        <f t="shared" si="33"/>
        <v>59</v>
      </c>
      <c r="AC550" s="29">
        <f t="shared" si="34"/>
        <v>55</v>
      </c>
      <c r="AD550" s="29">
        <f t="shared" si="35"/>
        <v>0.23537019294084263</v>
      </c>
      <c r="AE550" s="29">
        <f t="shared" si="36"/>
        <v>-0.97190579393014764</v>
      </c>
    </row>
    <row r="551" spans="27:31" x14ac:dyDescent="0.25">
      <c r="AA551" s="29">
        <v>542</v>
      </c>
      <c r="AB551" s="29">
        <f t="shared" si="33"/>
        <v>54</v>
      </c>
      <c r="AC551" s="29">
        <f t="shared" si="34"/>
        <v>109</v>
      </c>
      <c r="AD551" s="29">
        <f t="shared" si="35"/>
        <v>-0.50380565060132987</v>
      </c>
      <c r="AE551" s="29">
        <f t="shared" si="36"/>
        <v>0.86381703295441603</v>
      </c>
    </row>
    <row r="552" spans="27:31" x14ac:dyDescent="0.25">
      <c r="AA552" s="29">
        <v>543</v>
      </c>
      <c r="AB552" s="29">
        <f t="shared" si="33"/>
        <v>50</v>
      </c>
      <c r="AC552" s="29">
        <f t="shared" si="34"/>
        <v>40</v>
      </c>
      <c r="AD552" s="29">
        <f t="shared" si="35"/>
        <v>0.85709175274210458</v>
      </c>
      <c r="AE552" s="29">
        <f t="shared" si="36"/>
        <v>-0.51516378694689613</v>
      </c>
    </row>
    <row r="553" spans="27:31" x14ac:dyDescent="0.25">
      <c r="AA553" s="29">
        <v>544</v>
      </c>
      <c r="AB553" s="29">
        <f t="shared" si="33"/>
        <v>44</v>
      </c>
      <c r="AC553" s="29">
        <f t="shared" si="34"/>
        <v>84</v>
      </c>
      <c r="AD553" s="29">
        <f t="shared" si="35"/>
        <v>-0.96182564317281904</v>
      </c>
      <c r="AE553" s="29">
        <f t="shared" si="36"/>
        <v>-0.27366299007208311</v>
      </c>
    </row>
    <row r="554" spans="27:31" x14ac:dyDescent="0.25">
      <c r="AA554" s="29">
        <v>545</v>
      </c>
      <c r="AB554" s="29">
        <f t="shared" si="33"/>
        <v>39</v>
      </c>
      <c r="AC554" s="29">
        <f t="shared" si="34"/>
        <v>4</v>
      </c>
      <c r="AD554" s="29">
        <f t="shared" si="35"/>
        <v>0.20963290366854653</v>
      </c>
      <c r="AE554" s="29">
        <f t="shared" si="36"/>
        <v>0.97778016225504083</v>
      </c>
    </row>
    <row r="555" spans="27:31" x14ac:dyDescent="0.25">
      <c r="AA555" s="29">
        <v>546</v>
      </c>
      <c r="AB555" s="29">
        <f t="shared" si="33"/>
        <v>33</v>
      </c>
      <c r="AC555" s="29">
        <f t="shared" si="34"/>
        <v>37</v>
      </c>
      <c r="AD555" s="29">
        <f t="shared" si="35"/>
        <v>0.92762275361194779</v>
      </c>
      <c r="AE555" s="29">
        <f t="shared" si="36"/>
        <v>-0.37351844262551159</v>
      </c>
    </row>
    <row r="556" spans="27:31" x14ac:dyDescent="0.25">
      <c r="AA556" s="29">
        <v>547</v>
      </c>
      <c r="AB556" s="29">
        <f t="shared" si="33"/>
        <v>28</v>
      </c>
      <c r="AC556" s="29">
        <f t="shared" si="34"/>
        <v>65</v>
      </c>
      <c r="AD556" s="29">
        <f t="shared" si="35"/>
        <v>-0.28633484912211227</v>
      </c>
      <c r="AE556" s="29">
        <f t="shared" si="36"/>
        <v>-0.95812961241066819</v>
      </c>
    </row>
    <row r="557" spans="27:31" x14ac:dyDescent="0.25">
      <c r="AA557" s="29">
        <v>548</v>
      </c>
      <c r="AB557" s="29">
        <f t="shared" si="33"/>
        <v>23</v>
      </c>
      <c r="AC557" s="29">
        <f t="shared" si="34"/>
        <v>88</v>
      </c>
      <c r="AD557" s="29">
        <f t="shared" si="35"/>
        <v>-0.99782280067800533</v>
      </c>
      <c r="AE557" s="29">
        <f t="shared" si="36"/>
        <v>-6.5951940434696141E-2</v>
      </c>
    </row>
    <row r="558" spans="27:31" x14ac:dyDescent="0.25">
      <c r="AA558" s="29">
        <v>549</v>
      </c>
      <c r="AB558" s="29">
        <f t="shared" si="33"/>
        <v>19</v>
      </c>
      <c r="AC558" s="29">
        <f t="shared" si="34"/>
        <v>107</v>
      </c>
      <c r="AD558" s="29">
        <f t="shared" si="35"/>
        <v>-0.59204863898763871</v>
      </c>
      <c r="AE558" s="29">
        <f t="shared" si="36"/>
        <v>0.80590223294943453</v>
      </c>
    </row>
    <row r="559" spans="27:31" x14ac:dyDescent="0.25">
      <c r="AA559" s="29">
        <v>550</v>
      </c>
      <c r="AB559" s="29">
        <f t="shared" si="33"/>
        <v>59</v>
      </c>
      <c r="AC559" s="29">
        <f t="shared" si="34"/>
        <v>47</v>
      </c>
      <c r="AD559" s="29">
        <f t="shared" si="35"/>
        <v>0.61311563272753711</v>
      </c>
      <c r="AE559" s="29">
        <f t="shared" si="36"/>
        <v>-0.78999317775858791</v>
      </c>
    </row>
    <row r="560" spans="27:31" x14ac:dyDescent="0.25">
      <c r="AA560" s="29">
        <v>551</v>
      </c>
      <c r="AB560" s="29">
        <f t="shared" si="33"/>
        <v>54</v>
      </c>
      <c r="AC560" s="29">
        <f t="shared" si="34"/>
        <v>101</v>
      </c>
      <c r="AD560" s="29">
        <f t="shared" si="35"/>
        <v>-0.81364682090916041</v>
      </c>
      <c r="AE560" s="29">
        <f t="shared" si="36"/>
        <v>0.58135948502145962</v>
      </c>
    </row>
    <row r="561" spans="27:31" x14ac:dyDescent="0.25">
      <c r="AA561" s="29">
        <v>552</v>
      </c>
      <c r="AB561" s="29">
        <f t="shared" si="33"/>
        <v>50</v>
      </c>
      <c r="AC561" s="29">
        <f t="shared" si="34"/>
        <v>32</v>
      </c>
      <c r="AD561" s="29">
        <f t="shared" si="35"/>
        <v>0.99295160857167342</v>
      </c>
      <c r="AE561" s="29">
        <f t="shared" si="36"/>
        <v>-0.11852047517170261</v>
      </c>
    </row>
    <row r="562" spans="27:31" x14ac:dyDescent="0.25">
      <c r="AA562" s="29">
        <v>553</v>
      </c>
      <c r="AB562" s="29">
        <f t="shared" si="33"/>
        <v>44</v>
      </c>
      <c r="AC562" s="29">
        <f t="shared" si="34"/>
        <v>76</v>
      </c>
      <c r="AD562" s="29">
        <f t="shared" si="35"/>
        <v>-0.76510086658130805</v>
      </c>
      <c r="AE562" s="29">
        <f t="shared" si="36"/>
        <v>-0.64391044715591583</v>
      </c>
    </row>
    <row r="563" spans="27:31" x14ac:dyDescent="0.25">
      <c r="AA563" s="29">
        <v>554</v>
      </c>
      <c r="AB563" s="29">
        <f t="shared" si="33"/>
        <v>39</v>
      </c>
      <c r="AC563" s="29">
        <f t="shared" si="34"/>
        <v>115</v>
      </c>
      <c r="AD563" s="29">
        <f t="shared" si="35"/>
        <v>-0.20963290366854631</v>
      </c>
      <c r="AE563" s="29">
        <f t="shared" si="36"/>
        <v>0.97778016225504083</v>
      </c>
    </row>
    <row r="564" spans="27:31" x14ac:dyDescent="0.25">
      <c r="AA564" s="29">
        <v>555</v>
      </c>
      <c r="AB564" s="29">
        <f t="shared" si="33"/>
        <v>33</v>
      </c>
      <c r="AC564" s="29">
        <f t="shared" si="34"/>
        <v>29</v>
      </c>
      <c r="AD564" s="29">
        <f t="shared" si="35"/>
        <v>0.99921602612428762</v>
      </c>
      <c r="AE564" s="29">
        <f t="shared" si="36"/>
        <v>3.9589558426269364E-2</v>
      </c>
    </row>
    <row r="565" spans="27:31" x14ac:dyDescent="0.25">
      <c r="AA565" s="29">
        <v>556</v>
      </c>
      <c r="AB565" s="29">
        <f t="shared" si="33"/>
        <v>28</v>
      </c>
      <c r="AC565" s="29">
        <f t="shared" si="34"/>
        <v>57</v>
      </c>
      <c r="AD565" s="29">
        <f t="shared" si="35"/>
        <v>0.13161669982939386</v>
      </c>
      <c r="AE565" s="29">
        <f t="shared" si="36"/>
        <v>-0.99130068310579678</v>
      </c>
    </row>
    <row r="566" spans="27:31" x14ac:dyDescent="0.25">
      <c r="AA566" s="29">
        <v>557</v>
      </c>
      <c r="AB566" s="29">
        <f t="shared" si="33"/>
        <v>23</v>
      </c>
      <c r="AC566" s="29">
        <f t="shared" si="34"/>
        <v>80</v>
      </c>
      <c r="AD566" s="29">
        <f t="shared" si="35"/>
        <v>-0.88308526620715078</v>
      </c>
      <c r="AE566" s="29">
        <f t="shared" si="36"/>
        <v>-0.46921254523706601</v>
      </c>
    </row>
    <row r="567" spans="27:31" x14ac:dyDescent="0.25">
      <c r="AA567" s="29">
        <v>558</v>
      </c>
      <c r="AB567" s="29">
        <f t="shared" si="33"/>
        <v>19</v>
      </c>
      <c r="AC567" s="29">
        <f t="shared" si="34"/>
        <v>99</v>
      </c>
      <c r="AD567" s="29">
        <f t="shared" si="35"/>
        <v>-0.87039180457621945</v>
      </c>
      <c r="AE567" s="29">
        <f t="shared" si="36"/>
        <v>0.49235973284434248</v>
      </c>
    </row>
    <row r="568" spans="27:31" x14ac:dyDescent="0.25">
      <c r="AA568" s="29">
        <v>559</v>
      </c>
      <c r="AB568" s="29">
        <f t="shared" si="33"/>
        <v>59</v>
      </c>
      <c r="AC568" s="29">
        <f t="shared" si="34"/>
        <v>39</v>
      </c>
      <c r="AD568" s="29">
        <f t="shared" si="35"/>
        <v>0.88308526620715067</v>
      </c>
      <c r="AE568" s="29">
        <f t="shared" si="36"/>
        <v>-0.46921254523706618</v>
      </c>
    </row>
    <row r="569" spans="27:31" x14ac:dyDescent="0.25">
      <c r="AA569" s="29">
        <v>560</v>
      </c>
      <c r="AB569" s="29">
        <f t="shared" si="33"/>
        <v>54</v>
      </c>
      <c r="AC569" s="29">
        <f t="shared" si="34"/>
        <v>93</v>
      </c>
      <c r="AD569" s="29">
        <f t="shared" si="35"/>
        <v>-0.98046204718328667</v>
      </c>
      <c r="AE569" s="29">
        <f t="shared" si="36"/>
        <v>0.19670834764482786</v>
      </c>
    </row>
    <row r="570" spans="27:31" x14ac:dyDescent="0.25">
      <c r="AA570" s="29">
        <v>561</v>
      </c>
      <c r="AB570" s="29">
        <f t="shared" si="33"/>
        <v>50</v>
      </c>
      <c r="AC570" s="29">
        <f t="shared" si="34"/>
        <v>24</v>
      </c>
      <c r="AD570" s="29">
        <f t="shared" si="35"/>
        <v>0.95426664034962305</v>
      </c>
      <c r="AE570" s="29">
        <f t="shared" si="36"/>
        <v>0.29895681814577035</v>
      </c>
    </row>
    <row r="571" spans="27:31" x14ac:dyDescent="0.25">
      <c r="AA571" s="29">
        <v>562</v>
      </c>
      <c r="AB571" s="29">
        <f t="shared" si="33"/>
        <v>44</v>
      </c>
      <c r="AC571" s="29">
        <f t="shared" si="34"/>
        <v>68</v>
      </c>
      <c r="AD571" s="29">
        <f t="shared" si="35"/>
        <v>-0.4338837391175584</v>
      </c>
      <c r="AE571" s="29">
        <f t="shared" si="36"/>
        <v>-0.90096886790241903</v>
      </c>
    </row>
    <row r="572" spans="27:31" x14ac:dyDescent="0.25">
      <c r="AA572" s="29">
        <v>563</v>
      </c>
      <c r="AB572" s="29">
        <f t="shared" si="33"/>
        <v>39</v>
      </c>
      <c r="AC572" s="29">
        <f t="shared" si="34"/>
        <v>107</v>
      </c>
      <c r="AD572" s="29">
        <f t="shared" si="35"/>
        <v>-0.59204863898763871</v>
      </c>
      <c r="AE572" s="29">
        <f t="shared" si="36"/>
        <v>0.80590223294943453</v>
      </c>
    </row>
    <row r="573" spans="27:31" x14ac:dyDescent="0.25">
      <c r="AA573" s="29">
        <v>564</v>
      </c>
      <c r="AB573" s="29">
        <f t="shared" si="33"/>
        <v>33</v>
      </c>
      <c r="AC573" s="29">
        <f t="shared" si="34"/>
        <v>21</v>
      </c>
      <c r="AD573" s="29">
        <f t="shared" si="35"/>
        <v>0.89516329135506234</v>
      </c>
      <c r="AE573" s="29">
        <f t="shared" si="36"/>
        <v>0.44573835577653831</v>
      </c>
    </row>
    <row r="574" spans="27:31" x14ac:dyDescent="0.25">
      <c r="AA574" s="29">
        <v>565</v>
      </c>
      <c r="AB574" s="29">
        <f t="shared" si="33"/>
        <v>28</v>
      </c>
      <c r="AC574" s="29">
        <f t="shared" si="34"/>
        <v>49</v>
      </c>
      <c r="AD574" s="29">
        <f t="shared" si="35"/>
        <v>0.52643216287735606</v>
      </c>
      <c r="AE574" s="29">
        <f t="shared" si="36"/>
        <v>-0.85021713572961399</v>
      </c>
    </row>
    <row r="575" spans="27:31" x14ac:dyDescent="0.25">
      <c r="AA575" s="29">
        <v>566</v>
      </c>
      <c r="AB575" s="29">
        <f t="shared" si="33"/>
        <v>23</v>
      </c>
      <c r="AC575" s="29">
        <f t="shared" si="34"/>
        <v>72</v>
      </c>
      <c r="AD575" s="29">
        <f t="shared" si="35"/>
        <v>-0.61311563272753689</v>
      </c>
      <c r="AE575" s="29">
        <f t="shared" si="36"/>
        <v>-0.78999317775858802</v>
      </c>
    </row>
    <row r="576" spans="27:31" x14ac:dyDescent="0.25">
      <c r="AA576" s="29">
        <v>567</v>
      </c>
      <c r="AB576" s="29">
        <f t="shared" si="33"/>
        <v>19</v>
      </c>
      <c r="AC576" s="29">
        <f t="shared" si="34"/>
        <v>91</v>
      </c>
      <c r="AD576" s="29">
        <f t="shared" si="35"/>
        <v>-0.99573417629503458</v>
      </c>
      <c r="AE576" s="29">
        <f t="shared" si="36"/>
        <v>9.2268359463301544E-2</v>
      </c>
    </row>
    <row r="577" spans="27:31" x14ac:dyDescent="0.25">
      <c r="AA577" s="29">
        <v>568</v>
      </c>
      <c r="AB577" s="29">
        <f t="shared" si="33"/>
        <v>59</v>
      </c>
      <c r="AC577" s="29">
        <f t="shared" si="34"/>
        <v>31</v>
      </c>
      <c r="AD577" s="29">
        <f t="shared" si="35"/>
        <v>0.99782280067800533</v>
      </c>
      <c r="AE577" s="29">
        <f t="shared" si="36"/>
        <v>-6.5951940434695239E-2</v>
      </c>
    </row>
    <row r="578" spans="27:31" x14ac:dyDescent="0.25">
      <c r="AA578" s="29">
        <v>569</v>
      </c>
      <c r="AB578" s="29">
        <f t="shared" si="33"/>
        <v>54</v>
      </c>
      <c r="AC578" s="29">
        <f t="shared" si="34"/>
        <v>85</v>
      </c>
      <c r="AD578" s="29">
        <f t="shared" si="35"/>
        <v>-0.97492791218182362</v>
      </c>
      <c r="AE578" s="29">
        <f t="shared" si="36"/>
        <v>-0.22252093395631459</v>
      </c>
    </row>
    <row r="579" spans="27:31" x14ac:dyDescent="0.25">
      <c r="AA579" s="29">
        <v>570</v>
      </c>
      <c r="AB579" s="29">
        <f t="shared" si="33"/>
        <v>50</v>
      </c>
      <c r="AC579" s="29">
        <f t="shared" si="34"/>
        <v>16</v>
      </c>
      <c r="AD579" s="29">
        <f t="shared" si="35"/>
        <v>0.74783703945836444</v>
      </c>
      <c r="AE579" s="29">
        <f t="shared" si="36"/>
        <v>0.6638823407910085</v>
      </c>
    </row>
    <row r="580" spans="27:31" x14ac:dyDescent="0.25">
      <c r="AA580" s="29">
        <v>571</v>
      </c>
      <c r="AB580" s="29">
        <f t="shared" si="33"/>
        <v>44</v>
      </c>
      <c r="AC580" s="29">
        <f t="shared" si="34"/>
        <v>60</v>
      </c>
      <c r="AD580" s="29">
        <f t="shared" si="35"/>
        <v>-2.6396871769835826E-2</v>
      </c>
      <c r="AE580" s="29">
        <f t="shared" si="36"/>
        <v>-0.99965154186884886</v>
      </c>
    </row>
    <row r="581" spans="27:31" x14ac:dyDescent="0.25">
      <c r="AA581" s="29">
        <v>572</v>
      </c>
      <c r="AB581" s="29">
        <f t="shared" si="33"/>
        <v>39</v>
      </c>
      <c r="AC581" s="29">
        <f t="shared" si="34"/>
        <v>99</v>
      </c>
      <c r="AD581" s="29">
        <f t="shared" si="35"/>
        <v>-0.87039180457621945</v>
      </c>
      <c r="AE581" s="29">
        <f t="shared" si="36"/>
        <v>0.49235973284434248</v>
      </c>
    </row>
    <row r="582" spans="27:31" x14ac:dyDescent="0.25">
      <c r="AA582" s="29">
        <v>573</v>
      </c>
      <c r="AB582" s="29">
        <f t="shared" si="33"/>
        <v>33</v>
      </c>
      <c r="AC582" s="29">
        <f t="shared" si="34"/>
        <v>13</v>
      </c>
      <c r="AD582" s="29">
        <f t="shared" si="35"/>
        <v>0.63375533621231617</v>
      </c>
      <c r="AE582" s="29">
        <f t="shared" si="36"/>
        <v>0.77353356347505309</v>
      </c>
    </row>
    <row r="583" spans="27:31" x14ac:dyDescent="0.25">
      <c r="AA583" s="29">
        <v>574</v>
      </c>
      <c r="AB583" s="29">
        <f t="shared" si="33"/>
        <v>28</v>
      </c>
      <c r="AC583" s="29">
        <f t="shared" si="34"/>
        <v>41</v>
      </c>
      <c r="AD583" s="29">
        <f t="shared" si="35"/>
        <v>0.82870937083681873</v>
      </c>
      <c r="AE583" s="29">
        <f t="shared" si="36"/>
        <v>-0.55967917478430795</v>
      </c>
    </row>
    <row r="584" spans="27:31" x14ac:dyDescent="0.25">
      <c r="AA584" s="29">
        <v>575</v>
      </c>
      <c r="AB584" s="29">
        <f t="shared" si="33"/>
        <v>23</v>
      </c>
      <c r="AC584" s="29">
        <f t="shared" si="34"/>
        <v>64</v>
      </c>
      <c r="AD584" s="29">
        <f t="shared" si="35"/>
        <v>-0.23537019294084238</v>
      </c>
      <c r="AE584" s="29">
        <f t="shared" si="36"/>
        <v>-0.97190579393014764</v>
      </c>
    </row>
    <row r="585" spans="27:31" x14ac:dyDescent="0.25">
      <c r="AA585" s="29">
        <v>576</v>
      </c>
      <c r="AB585" s="29">
        <f t="shared" si="33"/>
        <v>19</v>
      </c>
      <c r="AC585" s="29">
        <f t="shared" si="34"/>
        <v>83</v>
      </c>
      <c r="AD585" s="29">
        <f t="shared" si="35"/>
        <v>-0.94604259358619491</v>
      </c>
      <c r="AE585" s="29">
        <f t="shared" si="36"/>
        <v>-0.32404229835116544</v>
      </c>
    </row>
    <row r="586" spans="27:31" x14ac:dyDescent="0.25">
      <c r="AA586" s="29">
        <v>577</v>
      </c>
      <c r="AB586" s="29">
        <f t="shared" ref="AB586:AB649" si="37">VLOOKUP(MOD(AA586-1,$C$1),$N$13:$O$21,2)</f>
        <v>59</v>
      </c>
      <c r="AC586" s="29">
        <f t="shared" ref="AC586:AC649" si="38">MOD(AC585+AB586,$A$1)</f>
        <v>23</v>
      </c>
      <c r="AD586" s="29">
        <f t="shared" ref="AD586:AD649" si="39">SIN(AC586*PI()/($A$1/2))</f>
        <v>0.93715923435446546</v>
      </c>
      <c r="AE586" s="29">
        <f t="shared" ref="AE586:AE649" si="40">COS(AC586*PI()/($A$1/2))</f>
        <v>0.34890194820916681</v>
      </c>
    </row>
    <row r="587" spans="27:31" x14ac:dyDescent="0.25">
      <c r="AA587" s="29">
        <v>578</v>
      </c>
      <c r="AB587" s="29">
        <f t="shared" si="37"/>
        <v>54</v>
      </c>
      <c r="AC587" s="29">
        <f t="shared" si="38"/>
        <v>77</v>
      </c>
      <c r="AD587" s="29">
        <f t="shared" si="39"/>
        <v>-0.79801722728023949</v>
      </c>
      <c r="AE587" s="29">
        <f t="shared" si="40"/>
        <v>-0.60263463637925652</v>
      </c>
    </row>
    <row r="588" spans="27:31" x14ac:dyDescent="0.25">
      <c r="AA588" s="29">
        <v>579</v>
      </c>
      <c r="AB588" s="29">
        <f t="shared" si="37"/>
        <v>50</v>
      </c>
      <c r="AC588" s="29">
        <f t="shared" si="38"/>
        <v>8</v>
      </c>
      <c r="AD588" s="29">
        <f t="shared" si="39"/>
        <v>0.40994978912605357</v>
      </c>
      <c r="AE588" s="29">
        <f t="shared" si="40"/>
        <v>0.91210809139898774</v>
      </c>
    </row>
    <row r="589" spans="27:31" x14ac:dyDescent="0.25">
      <c r="AA589" s="29">
        <v>580</v>
      </c>
      <c r="AB589" s="29">
        <f t="shared" si="37"/>
        <v>44</v>
      </c>
      <c r="AC589" s="29">
        <f t="shared" si="38"/>
        <v>52</v>
      </c>
      <c r="AD589" s="29">
        <f t="shared" si="39"/>
        <v>0.38573013845977966</v>
      </c>
      <c r="AE589" s="29">
        <f t="shared" si="40"/>
        <v>-0.92261165193368289</v>
      </c>
    </row>
    <row r="590" spans="27:31" x14ac:dyDescent="0.25">
      <c r="AA590" s="29">
        <v>581</v>
      </c>
      <c r="AB590" s="29">
        <f t="shared" si="37"/>
        <v>39</v>
      </c>
      <c r="AC590" s="29">
        <f t="shared" si="38"/>
        <v>91</v>
      </c>
      <c r="AD590" s="29">
        <f t="shared" si="39"/>
        <v>-0.99573417629503458</v>
      </c>
      <c r="AE590" s="29">
        <f t="shared" si="40"/>
        <v>9.2268359463301544E-2</v>
      </c>
    </row>
    <row r="591" spans="27:31" x14ac:dyDescent="0.25">
      <c r="AA591" s="29">
        <v>582</v>
      </c>
      <c r="AB591" s="29">
        <f t="shared" si="37"/>
        <v>33</v>
      </c>
      <c r="AC591" s="29">
        <f t="shared" si="38"/>
        <v>5</v>
      </c>
      <c r="AD591" s="29">
        <f t="shared" si="39"/>
        <v>0.26094344889801674</v>
      </c>
      <c r="AE591" s="29">
        <f t="shared" si="40"/>
        <v>0.96535408865203864</v>
      </c>
    </row>
    <row r="592" spans="27:31" x14ac:dyDescent="0.25">
      <c r="AA592" s="29">
        <v>583</v>
      </c>
      <c r="AB592" s="29">
        <f t="shared" si="37"/>
        <v>28</v>
      </c>
      <c r="AC592" s="29">
        <f t="shared" si="38"/>
        <v>33</v>
      </c>
      <c r="AD592" s="29">
        <f t="shared" si="39"/>
        <v>0.98531288223949742</v>
      </c>
      <c r="AE592" s="29">
        <f t="shared" si="40"/>
        <v>-0.17075867208693757</v>
      </c>
    </row>
    <row r="593" spans="27:31" x14ac:dyDescent="0.25">
      <c r="AA593" s="29">
        <v>584</v>
      </c>
      <c r="AB593" s="29">
        <f t="shared" si="37"/>
        <v>23</v>
      </c>
      <c r="AC593" s="29">
        <f t="shared" si="38"/>
        <v>56</v>
      </c>
      <c r="AD593" s="29">
        <f t="shared" si="39"/>
        <v>0.18374951781657037</v>
      </c>
      <c r="AE593" s="29">
        <f t="shared" si="40"/>
        <v>-0.98297309968390179</v>
      </c>
    </row>
    <row r="594" spans="27:31" x14ac:dyDescent="0.25">
      <c r="AA594" s="29">
        <v>585</v>
      </c>
      <c r="AB594" s="29">
        <f t="shared" si="37"/>
        <v>19</v>
      </c>
      <c r="AC594" s="29">
        <f t="shared" si="38"/>
        <v>75</v>
      </c>
      <c r="AD594" s="29">
        <f t="shared" si="39"/>
        <v>-0.73005203254106987</v>
      </c>
      <c r="AE594" s="29">
        <f t="shared" si="40"/>
        <v>-0.68339156402654888</v>
      </c>
    </row>
    <row r="595" spans="27:31" x14ac:dyDescent="0.25">
      <c r="AA595" s="29">
        <v>586</v>
      </c>
      <c r="AB595" s="29">
        <f t="shared" si="37"/>
        <v>59</v>
      </c>
      <c r="AC595" s="29">
        <f t="shared" si="38"/>
        <v>15</v>
      </c>
      <c r="AD595" s="29">
        <f t="shared" si="39"/>
        <v>0.71175824048997094</v>
      </c>
      <c r="AE595" s="29">
        <f t="shared" si="40"/>
        <v>0.70242452056759852</v>
      </c>
    </row>
    <row r="596" spans="27:31" x14ac:dyDescent="0.25">
      <c r="AA596" s="29">
        <v>587</v>
      </c>
      <c r="AB596" s="29">
        <f t="shared" si="37"/>
        <v>54</v>
      </c>
      <c r="AC596" s="29">
        <f t="shared" si="38"/>
        <v>69</v>
      </c>
      <c r="AD596" s="29">
        <f t="shared" si="39"/>
        <v>-0.48082802797435931</v>
      </c>
      <c r="AE596" s="29">
        <f t="shared" si="40"/>
        <v>-0.87681492204129874</v>
      </c>
    </row>
    <row r="597" spans="27:31" x14ac:dyDescent="0.25">
      <c r="AA597" s="29">
        <v>588</v>
      </c>
      <c r="AB597" s="29">
        <f t="shared" si="37"/>
        <v>50</v>
      </c>
      <c r="AC597" s="29">
        <f t="shared" si="38"/>
        <v>0</v>
      </c>
      <c r="AD597" s="29">
        <f t="shared" si="39"/>
        <v>0</v>
      </c>
      <c r="AE597" s="29">
        <f t="shared" si="40"/>
        <v>1</v>
      </c>
    </row>
    <row r="598" spans="27:31" x14ac:dyDescent="0.25">
      <c r="AA598" s="29">
        <v>589</v>
      </c>
      <c r="AB598" s="29">
        <f t="shared" si="37"/>
        <v>44</v>
      </c>
      <c r="AC598" s="29">
        <f t="shared" si="38"/>
        <v>44</v>
      </c>
      <c r="AD598" s="29">
        <f t="shared" si="39"/>
        <v>0.73005203254107032</v>
      </c>
      <c r="AE598" s="29">
        <f t="shared" si="40"/>
        <v>-0.68339156402654833</v>
      </c>
    </row>
    <row r="599" spans="27:31" x14ac:dyDescent="0.25">
      <c r="AA599" s="29">
        <v>590</v>
      </c>
      <c r="AB599" s="29">
        <f t="shared" si="37"/>
        <v>39</v>
      </c>
      <c r="AC599" s="29">
        <f t="shared" si="38"/>
        <v>83</v>
      </c>
      <c r="AD599" s="29">
        <f t="shared" si="39"/>
        <v>-0.94604259358619491</v>
      </c>
      <c r="AE599" s="29">
        <f t="shared" si="40"/>
        <v>-0.32404229835116544</v>
      </c>
    </row>
    <row r="600" spans="27:31" x14ac:dyDescent="0.25">
      <c r="AA600" s="29">
        <v>591</v>
      </c>
      <c r="AB600" s="29">
        <f t="shared" si="37"/>
        <v>33</v>
      </c>
      <c r="AC600" s="29">
        <f t="shared" si="38"/>
        <v>116</v>
      </c>
      <c r="AD600" s="29">
        <f t="shared" si="39"/>
        <v>-0.15773807393743719</v>
      </c>
      <c r="AE600" s="29">
        <f t="shared" si="40"/>
        <v>0.98748098717418742</v>
      </c>
    </row>
    <row r="601" spans="27:31" x14ac:dyDescent="0.25">
      <c r="AA601" s="29">
        <v>592</v>
      </c>
      <c r="AB601" s="29">
        <f t="shared" si="37"/>
        <v>28</v>
      </c>
      <c r="AC601" s="29">
        <f t="shared" si="38"/>
        <v>25</v>
      </c>
      <c r="AD601" s="29">
        <f t="shared" si="39"/>
        <v>0.9687143340637886</v>
      </c>
      <c r="AE601" s="29">
        <f t="shared" si="40"/>
        <v>0.24817844181022372</v>
      </c>
    </row>
    <row r="602" spans="27:31" x14ac:dyDescent="0.25">
      <c r="AA602" s="29">
        <v>593</v>
      </c>
      <c r="AB602" s="29">
        <f t="shared" si="37"/>
        <v>23</v>
      </c>
      <c r="AC602" s="29">
        <f t="shared" si="38"/>
        <v>48</v>
      </c>
      <c r="AD602" s="29">
        <f t="shared" si="39"/>
        <v>0.57056903692315497</v>
      </c>
      <c r="AE602" s="29">
        <f t="shared" si="40"/>
        <v>-0.82124964176831361</v>
      </c>
    </row>
    <row r="603" spans="27:31" x14ac:dyDescent="0.25">
      <c r="AA603" s="29">
        <v>594</v>
      </c>
      <c r="AB603" s="29">
        <f t="shared" si="37"/>
        <v>19</v>
      </c>
      <c r="AC603" s="29">
        <f t="shared" si="38"/>
        <v>67</v>
      </c>
      <c r="AD603" s="29">
        <f t="shared" si="39"/>
        <v>-0.38573013845977938</v>
      </c>
      <c r="AE603" s="29">
        <f t="shared" si="40"/>
        <v>-0.922611651933683</v>
      </c>
    </row>
    <row r="604" spans="27:31" x14ac:dyDescent="0.25">
      <c r="AA604" s="29">
        <v>595</v>
      </c>
      <c r="AB604" s="29">
        <f t="shared" si="37"/>
        <v>59</v>
      </c>
      <c r="AC604" s="29">
        <f t="shared" si="38"/>
        <v>7</v>
      </c>
      <c r="AD604" s="29">
        <f t="shared" si="39"/>
        <v>0.36124166618715292</v>
      </c>
      <c r="AE604" s="29">
        <f t="shared" si="40"/>
        <v>0.93247222940435581</v>
      </c>
    </row>
    <row r="605" spans="27:31" x14ac:dyDescent="0.25">
      <c r="AA605" s="29">
        <v>596</v>
      </c>
      <c r="AB605" s="29">
        <f t="shared" si="37"/>
        <v>54</v>
      </c>
      <c r="AC605" s="29">
        <f t="shared" si="38"/>
        <v>61</v>
      </c>
      <c r="AD605" s="29">
        <f t="shared" si="39"/>
        <v>-7.9117042493424564E-2</v>
      </c>
      <c r="AE605" s="29">
        <f t="shared" si="40"/>
        <v>-0.99686533372722597</v>
      </c>
    </row>
    <row r="606" spans="27:31" x14ac:dyDescent="0.25">
      <c r="AA606" s="29">
        <v>597</v>
      </c>
      <c r="AB606" s="29">
        <f t="shared" si="37"/>
        <v>50</v>
      </c>
      <c r="AC606" s="29">
        <f t="shared" si="38"/>
        <v>111</v>
      </c>
      <c r="AD606" s="29">
        <f t="shared" si="39"/>
        <v>-0.40994978912605373</v>
      </c>
      <c r="AE606" s="29">
        <f t="shared" si="40"/>
        <v>0.91210809139898774</v>
      </c>
    </row>
    <row r="607" spans="27:31" x14ac:dyDescent="0.25">
      <c r="AA607" s="29">
        <v>598</v>
      </c>
      <c r="AB607" s="29">
        <f t="shared" si="37"/>
        <v>44</v>
      </c>
      <c r="AC607" s="29">
        <f t="shared" si="38"/>
        <v>36</v>
      </c>
      <c r="AD607" s="29">
        <f t="shared" si="39"/>
        <v>0.94604259358619469</v>
      </c>
      <c r="AE607" s="29">
        <f t="shared" si="40"/>
        <v>-0.32404229835116583</v>
      </c>
    </row>
    <row r="608" spans="27:31" x14ac:dyDescent="0.25">
      <c r="AA608" s="29">
        <v>599</v>
      </c>
      <c r="AB608" s="29">
        <f t="shared" si="37"/>
        <v>39</v>
      </c>
      <c r="AC608" s="29">
        <f t="shared" si="38"/>
        <v>75</v>
      </c>
      <c r="AD608" s="29">
        <f t="shared" si="39"/>
        <v>-0.73005203254106987</v>
      </c>
      <c r="AE608" s="29">
        <f t="shared" si="40"/>
        <v>-0.68339156402654888</v>
      </c>
    </row>
    <row r="609" spans="27:31" x14ac:dyDescent="0.25">
      <c r="AA609" s="29">
        <v>600</v>
      </c>
      <c r="AB609" s="29">
        <f t="shared" si="37"/>
        <v>33</v>
      </c>
      <c r="AC609" s="29">
        <f t="shared" si="38"/>
        <v>108</v>
      </c>
      <c r="AD609" s="29">
        <f t="shared" si="39"/>
        <v>-0.54869179601807427</v>
      </c>
      <c r="AE609" s="29">
        <f t="shared" si="40"/>
        <v>0.83602470835643372</v>
      </c>
    </row>
    <row r="610" spans="27:31" x14ac:dyDescent="0.25">
      <c r="AA610" s="29">
        <v>601</v>
      </c>
      <c r="AB610" s="29">
        <f t="shared" si="37"/>
        <v>28</v>
      </c>
      <c r="AC610" s="29">
        <f t="shared" si="38"/>
        <v>17</v>
      </c>
      <c r="AD610" s="29">
        <f t="shared" si="39"/>
        <v>0.7818314824680298</v>
      </c>
      <c r="AE610" s="29">
        <f t="shared" si="40"/>
        <v>0.62348980185873348</v>
      </c>
    </row>
    <row r="611" spans="27:31" x14ac:dyDescent="0.25">
      <c r="AA611" s="29">
        <v>602</v>
      </c>
      <c r="AB611" s="29">
        <f t="shared" si="37"/>
        <v>23</v>
      </c>
      <c r="AC611" s="29">
        <f t="shared" si="38"/>
        <v>40</v>
      </c>
      <c r="AD611" s="29">
        <f t="shared" si="39"/>
        <v>0.85709175274210458</v>
      </c>
      <c r="AE611" s="29">
        <f t="shared" si="40"/>
        <v>-0.51516378694689613</v>
      </c>
    </row>
    <row r="612" spans="27:31" x14ac:dyDescent="0.25">
      <c r="AA612" s="29">
        <v>603</v>
      </c>
      <c r="AB612" s="29">
        <f t="shared" si="37"/>
        <v>19</v>
      </c>
      <c r="AC612" s="29">
        <f t="shared" si="38"/>
        <v>59</v>
      </c>
      <c r="AD612" s="29">
        <f t="shared" si="39"/>
        <v>2.6396871769836513E-2</v>
      </c>
      <c r="AE612" s="29">
        <f t="shared" si="40"/>
        <v>-0.99965154186884886</v>
      </c>
    </row>
    <row r="613" spans="27:31" x14ac:dyDescent="0.25">
      <c r="AA613" s="29">
        <v>604</v>
      </c>
      <c r="AB613" s="29">
        <f t="shared" si="37"/>
        <v>59</v>
      </c>
      <c r="AC613" s="29">
        <f t="shared" si="38"/>
        <v>118</v>
      </c>
      <c r="AD613" s="29">
        <f t="shared" si="39"/>
        <v>-5.2775347130462717E-2</v>
      </c>
      <c r="AE613" s="29">
        <f t="shared" si="40"/>
        <v>0.99860641032153363</v>
      </c>
    </row>
    <row r="614" spans="27:31" x14ac:dyDescent="0.25">
      <c r="AA614" s="29">
        <v>605</v>
      </c>
      <c r="AB614" s="29">
        <f t="shared" si="37"/>
        <v>54</v>
      </c>
      <c r="AC614" s="29">
        <f t="shared" si="38"/>
        <v>53</v>
      </c>
      <c r="AD614" s="29">
        <f t="shared" si="39"/>
        <v>0.33650143872273913</v>
      </c>
      <c r="AE614" s="29">
        <f t="shared" si="40"/>
        <v>-0.94168295181421158</v>
      </c>
    </row>
    <row r="615" spans="27:31" x14ac:dyDescent="0.25">
      <c r="AA615" s="29">
        <v>606</v>
      </c>
      <c r="AB615" s="29">
        <f t="shared" si="37"/>
        <v>50</v>
      </c>
      <c r="AC615" s="29">
        <f t="shared" si="38"/>
        <v>103</v>
      </c>
      <c r="AD615" s="29">
        <f t="shared" si="39"/>
        <v>-0.74783703945836455</v>
      </c>
      <c r="AE615" s="29">
        <f t="shared" si="40"/>
        <v>0.66388234079100839</v>
      </c>
    </row>
    <row r="616" spans="27:31" x14ac:dyDescent="0.25">
      <c r="AA616" s="29">
        <v>607</v>
      </c>
      <c r="AB616" s="29">
        <f t="shared" si="37"/>
        <v>44</v>
      </c>
      <c r="AC616" s="29">
        <f t="shared" si="38"/>
        <v>28</v>
      </c>
      <c r="AD616" s="29">
        <f t="shared" si="39"/>
        <v>0.99573417629503447</v>
      </c>
      <c r="AE616" s="29">
        <f t="shared" si="40"/>
        <v>9.2268359463302016E-2</v>
      </c>
    </row>
    <row r="617" spans="27:31" x14ac:dyDescent="0.25">
      <c r="AA617" s="29">
        <v>608</v>
      </c>
      <c r="AB617" s="29">
        <f t="shared" si="37"/>
        <v>39</v>
      </c>
      <c r="AC617" s="29">
        <f t="shared" si="38"/>
        <v>67</v>
      </c>
      <c r="AD617" s="29">
        <f t="shared" si="39"/>
        <v>-0.38573013845977938</v>
      </c>
      <c r="AE617" s="29">
        <f t="shared" si="40"/>
        <v>-0.922611651933683</v>
      </c>
    </row>
    <row r="618" spans="27:31" x14ac:dyDescent="0.25">
      <c r="AA618" s="29">
        <v>609</v>
      </c>
      <c r="AB618" s="29">
        <f t="shared" si="37"/>
        <v>33</v>
      </c>
      <c r="AC618" s="29">
        <f t="shared" si="38"/>
        <v>100</v>
      </c>
      <c r="AD618" s="29">
        <f t="shared" si="39"/>
        <v>-0.84319437972721833</v>
      </c>
      <c r="AE618" s="29">
        <f t="shared" si="40"/>
        <v>0.53760881502857782</v>
      </c>
    </row>
    <row r="619" spans="27:31" x14ac:dyDescent="0.25">
      <c r="AA619" s="29">
        <v>610</v>
      </c>
      <c r="AB619" s="29">
        <f t="shared" si="37"/>
        <v>28</v>
      </c>
      <c r="AC619" s="29">
        <f t="shared" si="38"/>
        <v>9</v>
      </c>
      <c r="AD619" s="29">
        <f t="shared" si="39"/>
        <v>0.45751530847532307</v>
      </c>
      <c r="AE619" s="29">
        <f t="shared" si="40"/>
        <v>0.88920174454998113</v>
      </c>
    </row>
    <row r="620" spans="27:31" x14ac:dyDescent="0.25">
      <c r="AA620" s="29">
        <v>611</v>
      </c>
      <c r="AB620" s="29">
        <f t="shared" si="37"/>
        <v>23</v>
      </c>
      <c r="AC620" s="29">
        <f t="shared" si="38"/>
        <v>32</v>
      </c>
      <c r="AD620" s="29">
        <f t="shared" si="39"/>
        <v>0.99295160857167342</v>
      </c>
      <c r="AE620" s="29">
        <f t="shared" si="40"/>
        <v>-0.11852047517170261</v>
      </c>
    </row>
    <row r="621" spans="27:31" x14ac:dyDescent="0.25">
      <c r="AA621" s="29">
        <v>612</v>
      </c>
      <c r="AB621" s="29">
        <f t="shared" si="37"/>
        <v>19</v>
      </c>
      <c r="AC621" s="29">
        <f t="shared" si="38"/>
        <v>51</v>
      </c>
      <c r="AD621" s="29">
        <f t="shared" si="39"/>
        <v>0.43388373911755823</v>
      </c>
      <c r="AE621" s="29">
        <f t="shared" si="40"/>
        <v>-0.90096886790241903</v>
      </c>
    </row>
    <row r="622" spans="27:31" x14ac:dyDescent="0.25">
      <c r="AA622" s="29">
        <v>613</v>
      </c>
      <c r="AB622" s="29">
        <f t="shared" si="37"/>
        <v>59</v>
      </c>
      <c r="AC622" s="29">
        <f t="shared" si="38"/>
        <v>110</v>
      </c>
      <c r="AD622" s="29">
        <f t="shared" si="39"/>
        <v>-0.45751530847532335</v>
      </c>
      <c r="AE622" s="29">
        <f t="shared" si="40"/>
        <v>0.88920174454998102</v>
      </c>
    </row>
    <row r="623" spans="27:31" x14ac:dyDescent="0.25">
      <c r="AA623" s="29">
        <v>614</v>
      </c>
      <c r="AB623" s="29">
        <f t="shared" si="37"/>
        <v>54</v>
      </c>
      <c r="AC623" s="29">
        <f t="shared" si="38"/>
        <v>45</v>
      </c>
      <c r="AD623" s="29">
        <f t="shared" si="39"/>
        <v>0.69296841254624664</v>
      </c>
      <c r="AE623" s="29">
        <f t="shared" si="40"/>
        <v>-0.72096794603722492</v>
      </c>
    </row>
    <row r="624" spans="27:31" x14ac:dyDescent="0.25">
      <c r="AA624" s="29">
        <v>615</v>
      </c>
      <c r="AB624" s="29">
        <f t="shared" si="37"/>
        <v>50</v>
      </c>
      <c r="AC624" s="29">
        <f t="shared" si="38"/>
        <v>95</v>
      </c>
      <c r="AD624" s="29">
        <f t="shared" si="39"/>
        <v>-0.95426664034962305</v>
      </c>
      <c r="AE624" s="29">
        <f t="shared" si="40"/>
        <v>0.29895681814577035</v>
      </c>
    </row>
    <row r="625" spans="27:31" x14ac:dyDescent="0.25">
      <c r="AA625" s="29">
        <v>616</v>
      </c>
      <c r="AB625" s="29">
        <f t="shared" si="37"/>
        <v>44</v>
      </c>
      <c r="AC625" s="29">
        <f t="shared" si="38"/>
        <v>20</v>
      </c>
      <c r="AD625" s="29">
        <f t="shared" si="39"/>
        <v>0.87039180457621956</v>
      </c>
      <c r="AE625" s="29">
        <f t="shared" si="40"/>
        <v>0.49235973284434209</v>
      </c>
    </row>
    <row r="626" spans="27:31" x14ac:dyDescent="0.25">
      <c r="AA626" s="29">
        <v>617</v>
      </c>
      <c r="AB626" s="29">
        <f t="shared" si="37"/>
        <v>39</v>
      </c>
      <c r="AC626" s="29">
        <f t="shared" si="38"/>
        <v>59</v>
      </c>
      <c r="AD626" s="29">
        <f t="shared" si="39"/>
        <v>2.6396871769836513E-2</v>
      </c>
      <c r="AE626" s="29">
        <f t="shared" si="40"/>
        <v>-0.99965154186884886</v>
      </c>
    </row>
    <row r="627" spans="27:31" x14ac:dyDescent="0.25">
      <c r="AA627" s="29">
        <v>618</v>
      </c>
      <c r="AB627" s="29">
        <f t="shared" si="37"/>
        <v>33</v>
      </c>
      <c r="AC627" s="29">
        <f t="shared" si="38"/>
        <v>92</v>
      </c>
      <c r="AD627" s="29">
        <f t="shared" si="39"/>
        <v>-0.98947703672461951</v>
      </c>
      <c r="AE627" s="29">
        <f t="shared" si="40"/>
        <v>0.14468999203354002</v>
      </c>
    </row>
    <row r="628" spans="27:31" x14ac:dyDescent="0.25">
      <c r="AA628" s="29">
        <v>619</v>
      </c>
      <c r="AB628" s="29">
        <f t="shared" si="37"/>
        <v>28</v>
      </c>
      <c r="AC628" s="29">
        <f t="shared" si="38"/>
        <v>1</v>
      </c>
      <c r="AD628" s="29">
        <f t="shared" si="39"/>
        <v>5.277534713046237E-2</v>
      </c>
      <c r="AE628" s="29">
        <f t="shared" si="40"/>
        <v>0.99860641032153363</v>
      </c>
    </row>
    <row r="629" spans="27:31" x14ac:dyDescent="0.25">
      <c r="AA629" s="29">
        <v>620</v>
      </c>
      <c r="AB629" s="29">
        <f t="shared" si="37"/>
        <v>23</v>
      </c>
      <c r="AC629" s="29">
        <f t="shared" si="38"/>
        <v>24</v>
      </c>
      <c r="AD629" s="29">
        <f t="shared" si="39"/>
        <v>0.95426664034962305</v>
      </c>
      <c r="AE629" s="29">
        <f t="shared" si="40"/>
        <v>0.29895681814577035</v>
      </c>
    </row>
    <row r="630" spans="27:31" x14ac:dyDescent="0.25">
      <c r="AA630" s="29">
        <v>621</v>
      </c>
      <c r="AB630" s="29">
        <f t="shared" si="37"/>
        <v>19</v>
      </c>
      <c r="AC630" s="29">
        <f t="shared" si="38"/>
        <v>43</v>
      </c>
      <c r="AD630" s="29">
        <f t="shared" si="39"/>
        <v>0.76510086658130816</v>
      </c>
      <c r="AE630" s="29">
        <f t="shared" si="40"/>
        <v>-0.64391044715591561</v>
      </c>
    </row>
    <row r="631" spans="27:31" x14ac:dyDescent="0.25">
      <c r="AA631" s="29">
        <v>622</v>
      </c>
      <c r="AB631" s="29">
        <f t="shared" si="37"/>
        <v>59</v>
      </c>
      <c r="AC631" s="29">
        <f t="shared" si="38"/>
        <v>102</v>
      </c>
      <c r="AD631" s="29">
        <f t="shared" si="39"/>
        <v>-0.78183148246802991</v>
      </c>
      <c r="AE631" s="29">
        <f t="shared" si="40"/>
        <v>0.62348980185873337</v>
      </c>
    </row>
    <row r="632" spans="27:31" x14ac:dyDescent="0.25">
      <c r="AA632" s="29">
        <v>623</v>
      </c>
      <c r="AB632" s="29">
        <f t="shared" si="37"/>
        <v>54</v>
      </c>
      <c r="AC632" s="29">
        <f t="shared" si="38"/>
        <v>37</v>
      </c>
      <c r="AD632" s="29">
        <f t="shared" si="39"/>
        <v>0.92762275361194779</v>
      </c>
      <c r="AE632" s="29">
        <f t="shared" si="40"/>
        <v>-0.37351844262551159</v>
      </c>
    </row>
    <row r="633" spans="27:31" x14ac:dyDescent="0.25">
      <c r="AA633" s="29">
        <v>624</v>
      </c>
      <c r="AB633" s="29">
        <f t="shared" si="37"/>
        <v>50</v>
      </c>
      <c r="AC633" s="29">
        <f t="shared" si="38"/>
        <v>87</v>
      </c>
      <c r="AD633" s="29">
        <f t="shared" si="39"/>
        <v>-0.99295160857167331</v>
      </c>
      <c r="AE633" s="29">
        <f t="shared" si="40"/>
        <v>-0.11852047517170351</v>
      </c>
    </row>
    <row r="634" spans="27:31" x14ac:dyDescent="0.25">
      <c r="AA634" s="29">
        <v>625</v>
      </c>
      <c r="AB634" s="29">
        <f t="shared" si="37"/>
        <v>44</v>
      </c>
      <c r="AC634" s="29">
        <f t="shared" si="38"/>
        <v>12</v>
      </c>
      <c r="AD634" s="29">
        <f t="shared" si="39"/>
        <v>0.59204863898763826</v>
      </c>
      <c r="AE634" s="29">
        <f t="shared" si="40"/>
        <v>0.80590223294943486</v>
      </c>
    </row>
    <row r="635" spans="27:31" x14ac:dyDescent="0.25">
      <c r="AA635" s="29">
        <v>626</v>
      </c>
      <c r="AB635" s="29">
        <f t="shared" si="37"/>
        <v>39</v>
      </c>
      <c r="AC635" s="29">
        <f t="shared" si="38"/>
        <v>51</v>
      </c>
      <c r="AD635" s="29">
        <f t="shared" si="39"/>
        <v>0.43388373911755823</v>
      </c>
      <c r="AE635" s="29">
        <f t="shared" si="40"/>
        <v>-0.90096886790241903</v>
      </c>
    </row>
    <row r="636" spans="27:31" x14ac:dyDescent="0.25">
      <c r="AA636" s="29">
        <v>627</v>
      </c>
      <c r="AB636" s="29">
        <f t="shared" si="37"/>
        <v>33</v>
      </c>
      <c r="AC636" s="29">
        <f t="shared" si="38"/>
        <v>84</v>
      </c>
      <c r="AD636" s="29">
        <f t="shared" si="39"/>
        <v>-0.96182564317281904</v>
      </c>
      <c r="AE636" s="29">
        <f t="shared" si="40"/>
        <v>-0.27366299007208311</v>
      </c>
    </row>
    <row r="637" spans="27:31" x14ac:dyDescent="0.25">
      <c r="AA637" s="29">
        <v>628</v>
      </c>
      <c r="AB637" s="29">
        <f t="shared" si="37"/>
        <v>28</v>
      </c>
      <c r="AC637" s="29">
        <f t="shared" si="38"/>
        <v>112</v>
      </c>
      <c r="AD637" s="29">
        <f t="shared" si="39"/>
        <v>-0.36124166618715303</v>
      </c>
      <c r="AE637" s="29">
        <f t="shared" si="40"/>
        <v>0.93247222940435581</v>
      </c>
    </row>
    <row r="638" spans="27:31" x14ac:dyDescent="0.25">
      <c r="AA638" s="29">
        <v>629</v>
      </c>
      <c r="AB638" s="29">
        <f t="shared" si="37"/>
        <v>23</v>
      </c>
      <c r="AC638" s="29">
        <f t="shared" si="38"/>
        <v>16</v>
      </c>
      <c r="AD638" s="29">
        <f t="shared" si="39"/>
        <v>0.74783703945836444</v>
      </c>
      <c r="AE638" s="29">
        <f t="shared" si="40"/>
        <v>0.6638823407910085</v>
      </c>
    </row>
    <row r="639" spans="27:31" x14ac:dyDescent="0.25">
      <c r="AA639" s="29">
        <v>630</v>
      </c>
      <c r="AB639" s="29">
        <f t="shared" si="37"/>
        <v>19</v>
      </c>
      <c r="AC639" s="29">
        <f t="shared" si="38"/>
        <v>35</v>
      </c>
      <c r="AD639" s="29">
        <f t="shared" si="39"/>
        <v>0.96182564317281916</v>
      </c>
      <c r="AE639" s="29">
        <f t="shared" si="40"/>
        <v>-0.27366299007208267</v>
      </c>
    </row>
    <row r="640" spans="27:31" x14ac:dyDescent="0.25">
      <c r="AA640" s="29">
        <v>631</v>
      </c>
      <c r="AB640" s="29">
        <f t="shared" si="37"/>
        <v>59</v>
      </c>
      <c r="AC640" s="29">
        <f t="shared" si="38"/>
        <v>94</v>
      </c>
      <c r="AD640" s="29">
        <f t="shared" si="39"/>
        <v>-0.9687143340637886</v>
      </c>
      <c r="AE640" s="29">
        <f t="shared" si="40"/>
        <v>0.24817844181022369</v>
      </c>
    </row>
    <row r="641" spans="27:31" x14ac:dyDescent="0.25">
      <c r="AA641" s="29">
        <v>632</v>
      </c>
      <c r="AB641" s="29">
        <f t="shared" si="37"/>
        <v>54</v>
      </c>
      <c r="AC641" s="29">
        <f t="shared" si="38"/>
        <v>29</v>
      </c>
      <c r="AD641" s="29">
        <f t="shared" si="39"/>
        <v>0.99921602612428762</v>
      </c>
      <c r="AE641" s="29">
        <f t="shared" si="40"/>
        <v>3.9589558426269364E-2</v>
      </c>
    </row>
    <row r="642" spans="27:31" x14ac:dyDescent="0.25">
      <c r="AA642" s="29">
        <v>633</v>
      </c>
      <c r="AB642" s="29">
        <f t="shared" si="37"/>
        <v>50</v>
      </c>
      <c r="AC642" s="29">
        <f t="shared" si="38"/>
        <v>79</v>
      </c>
      <c r="AD642" s="29">
        <f t="shared" si="39"/>
        <v>-0.8570917527421047</v>
      </c>
      <c r="AE642" s="29">
        <f t="shared" si="40"/>
        <v>-0.51516378694689591</v>
      </c>
    </row>
    <row r="643" spans="27:31" x14ac:dyDescent="0.25">
      <c r="AA643" s="29">
        <v>634</v>
      </c>
      <c r="AB643" s="29">
        <f t="shared" si="37"/>
        <v>44</v>
      </c>
      <c r="AC643" s="29">
        <f t="shared" si="38"/>
        <v>4</v>
      </c>
      <c r="AD643" s="29">
        <f t="shared" si="39"/>
        <v>0.20963290366854653</v>
      </c>
      <c r="AE643" s="29">
        <f t="shared" si="40"/>
        <v>0.97778016225504083</v>
      </c>
    </row>
    <row r="644" spans="27:31" x14ac:dyDescent="0.25">
      <c r="AA644" s="29">
        <v>635</v>
      </c>
      <c r="AB644" s="29">
        <f t="shared" si="37"/>
        <v>39</v>
      </c>
      <c r="AC644" s="29">
        <f t="shared" si="38"/>
        <v>43</v>
      </c>
      <c r="AD644" s="29">
        <f t="shared" si="39"/>
        <v>0.76510086658130816</v>
      </c>
      <c r="AE644" s="29">
        <f t="shared" si="40"/>
        <v>-0.64391044715591561</v>
      </c>
    </row>
    <row r="645" spans="27:31" x14ac:dyDescent="0.25">
      <c r="AA645" s="29">
        <v>636</v>
      </c>
      <c r="AB645" s="29">
        <f t="shared" si="37"/>
        <v>33</v>
      </c>
      <c r="AC645" s="29">
        <f t="shared" si="38"/>
        <v>76</v>
      </c>
      <c r="AD645" s="29">
        <f t="shared" si="39"/>
        <v>-0.76510086658130805</v>
      </c>
      <c r="AE645" s="29">
        <f t="shared" si="40"/>
        <v>-0.64391044715591583</v>
      </c>
    </row>
    <row r="646" spans="27:31" x14ac:dyDescent="0.25">
      <c r="AA646" s="29">
        <v>637</v>
      </c>
      <c r="AB646" s="29">
        <f t="shared" si="37"/>
        <v>28</v>
      </c>
      <c r="AC646" s="29">
        <f t="shared" si="38"/>
        <v>104</v>
      </c>
      <c r="AD646" s="29">
        <f t="shared" si="39"/>
        <v>-0.71175824048997105</v>
      </c>
      <c r="AE646" s="29">
        <f t="shared" si="40"/>
        <v>0.70242452056759841</v>
      </c>
    </row>
    <row r="647" spans="27:31" x14ac:dyDescent="0.25">
      <c r="AA647" s="29">
        <v>638</v>
      </c>
      <c r="AB647" s="29">
        <f t="shared" si="37"/>
        <v>23</v>
      </c>
      <c r="AC647" s="29">
        <f t="shared" si="38"/>
        <v>8</v>
      </c>
      <c r="AD647" s="29">
        <f t="shared" si="39"/>
        <v>0.40994978912605357</v>
      </c>
      <c r="AE647" s="29">
        <f t="shared" si="40"/>
        <v>0.91210809139898774</v>
      </c>
    </row>
    <row r="648" spans="27:31" x14ac:dyDescent="0.25">
      <c r="AA648" s="29">
        <v>639</v>
      </c>
      <c r="AB648" s="29">
        <f t="shared" si="37"/>
        <v>19</v>
      </c>
      <c r="AC648" s="29">
        <f t="shared" si="38"/>
        <v>27</v>
      </c>
      <c r="AD648" s="29">
        <f t="shared" si="39"/>
        <v>0.98947703672461951</v>
      </c>
      <c r="AE648" s="29">
        <f t="shared" si="40"/>
        <v>0.14468999203354049</v>
      </c>
    </row>
    <row r="649" spans="27:31" x14ac:dyDescent="0.25">
      <c r="AA649" s="29">
        <v>640</v>
      </c>
      <c r="AB649" s="29">
        <f t="shared" si="37"/>
        <v>59</v>
      </c>
      <c r="AC649" s="29">
        <f t="shared" si="38"/>
        <v>86</v>
      </c>
      <c r="AD649" s="29">
        <f t="shared" si="39"/>
        <v>-0.98531288223949742</v>
      </c>
      <c r="AE649" s="29">
        <f t="shared" si="40"/>
        <v>-0.1707586720869376</v>
      </c>
    </row>
    <row r="650" spans="27:31" x14ac:dyDescent="0.25">
      <c r="AA650" s="29">
        <v>641</v>
      </c>
      <c r="AB650" s="29">
        <f t="shared" ref="AB650:AB713" si="41">VLOOKUP(MOD(AA650-1,$C$1),$N$13:$O$21,2)</f>
        <v>54</v>
      </c>
      <c r="AC650" s="29">
        <f t="shared" ref="AC650:AC713" si="42">MOD(AC649+AB650,$A$1)</f>
        <v>21</v>
      </c>
      <c r="AD650" s="29">
        <f t="shared" ref="AD650:AD713" si="43">SIN(AC650*PI()/($A$1/2))</f>
        <v>0.89516329135506234</v>
      </c>
      <c r="AE650" s="29">
        <f t="shared" ref="AE650:AE713" si="44">COS(AC650*PI()/($A$1/2))</f>
        <v>0.44573835577653831</v>
      </c>
    </row>
    <row r="651" spans="27:31" x14ac:dyDescent="0.25">
      <c r="AA651" s="29">
        <v>642</v>
      </c>
      <c r="AB651" s="29">
        <f t="shared" si="41"/>
        <v>50</v>
      </c>
      <c r="AC651" s="29">
        <f t="shared" si="42"/>
        <v>71</v>
      </c>
      <c r="AD651" s="29">
        <f t="shared" si="43"/>
        <v>-0.57056903692315519</v>
      </c>
      <c r="AE651" s="29">
        <f t="shared" si="44"/>
        <v>-0.8212496417683135</v>
      </c>
    </row>
    <row r="652" spans="27:31" x14ac:dyDescent="0.25">
      <c r="AA652" s="29">
        <v>643</v>
      </c>
      <c r="AB652" s="29">
        <f t="shared" si="41"/>
        <v>44</v>
      </c>
      <c r="AC652" s="29">
        <f t="shared" si="42"/>
        <v>115</v>
      </c>
      <c r="AD652" s="29">
        <f t="shared" si="43"/>
        <v>-0.20963290366854631</v>
      </c>
      <c r="AE652" s="29">
        <f t="shared" si="44"/>
        <v>0.97778016225504083</v>
      </c>
    </row>
    <row r="653" spans="27:31" x14ac:dyDescent="0.25">
      <c r="AA653" s="29">
        <v>644</v>
      </c>
      <c r="AB653" s="29">
        <f t="shared" si="41"/>
        <v>39</v>
      </c>
      <c r="AC653" s="29">
        <f t="shared" si="42"/>
        <v>35</v>
      </c>
      <c r="AD653" s="29">
        <f t="shared" si="43"/>
        <v>0.96182564317281916</v>
      </c>
      <c r="AE653" s="29">
        <f t="shared" si="44"/>
        <v>-0.27366299007208267</v>
      </c>
    </row>
    <row r="654" spans="27:31" x14ac:dyDescent="0.25">
      <c r="AA654" s="29">
        <v>645</v>
      </c>
      <c r="AB654" s="29">
        <f t="shared" si="41"/>
        <v>33</v>
      </c>
      <c r="AC654" s="29">
        <f t="shared" si="42"/>
        <v>68</v>
      </c>
      <c r="AD654" s="29">
        <f t="shared" si="43"/>
        <v>-0.4338837391175584</v>
      </c>
      <c r="AE654" s="29">
        <f t="shared" si="44"/>
        <v>-0.90096886790241903</v>
      </c>
    </row>
    <row r="655" spans="27:31" x14ac:dyDescent="0.25">
      <c r="AA655" s="29">
        <v>646</v>
      </c>
      <c r="AB655" s="29">
        <f t="shared" si="41"/>
        <v>28</v>
      </c>
      <c r="AC655" s="29">
        <f t="shared" si="42"/>
        <v>96</v>
      </c>
      <c r="AD655" s="29">
        <f t="shared" si="43"/>
        <v>-0.93715923435446546</v>
      </c>
      <c r="AE655" s="29">
        <f t="shared" si="44"/>
        <v>0.34890194820916676</v>
      </c>
    </row>
    <row r="656" spans="27:31" x14ac:dyDescent="0.25">
      <c r="AA656" s="29">
        <v>647</v>
      </c>
      <c r="AB656" s="29">
        <f t="shared" si="41"/>
        <v>23</v>
      </c>
      <c r="AC656" s="29">
        <f t="shared" si="42"/>
        <v>0</v>
      </c>
      <c r="AD656" s="29">
        <f t="shared" si="43"/>
        <v>0</v>
      </c>
      <c r="AE656" s="29">
        <f t="shared" si="44"/>
        <v>1</v>
      </c>
    </row>
    <row r="657" spans="27:31" x14ac:dyDescent="0.25">
      <c r="AA657" s="29">
        <v>648</v>
      </c>
      <c r="AB657" s="29">
        <f t="shared" si="41"/>
        <v>19</v>
      </c>
      <c r="AC657" s="29">
        <f t="shared" si="42"/>
        <v>19</v>
      </c>
      <c r="AD657" s="29">
        <f t="shared" si="43"/>
        <v>0.84319437972721856</v>
      </c>
      <c r="AE657" s="29">
        <f t="shared" si="44"/>
        <v>0.53760881502857738</v>
      </c>
    </row>
    <row r="658" spans="27:31" x14ac:dyDescent="0.25">
      <c r="AA658" s="29">
        <v>649</v>
      </c>
      <c r="AB658" s="29">
        <f t="shared" si="41"/>
        <v>59</v>
      </c>
      <c r="AC658" s="29">
        <f t="shared" si="42"/>
        <v>78</v>
      </c>
      <c r="AD658" s="29">
        <f t="shared" si="43"/>
        <v>-0.82870937083681862</v>
      </c>
      <c r="AE658" s="29">
        <f t="shared" si="44"/>
        <v>-0.55967917478430818</v>
      </c>
    </row>
    <row r="659" spans="27:31" x14ac:dyDescent="0.25">
      <c r="AA659" s="29">
        <v>650</v>
      </c>
      <c r="AB659" s="29">
        <f t="shared" si="41"/>
        <v>54</v>
      </c>
      <c r="AC659" s="29">
        <f t="shared" si="42"/>
        <v>13</v>
      </c>
      <c r="AD659" s="29">
        <f t="shared" si="43"/>
        <v>0.63375533621231617</v>
      </c>
      <c r="AE659" s="29">
        <f t="shared" si="44"/>
        <v>0.77353356347505309</v>
      </c>
    </row>
    <row r="660" spans="27:31" x14ac:dyDescent="0.25">
      <c r="AA660" s="29">
        <v>651</v>
      </c>
      <c r="AB660" s="29">
        <f t="shared" si="41"/>
        <v>50</v>
      </c>
      <c r="AC660" s="29">
        <f t="shared" si="42"/>
        <v>63</v>
      </c>
      <c r="AD660" s="29">
        <f t="shared" si="43"/>
        <v>-0.18374951781657056</v>
      </c>
      <c r="AE660" s="29">
        <f t="shared" si="44"/>
        <v>-0.98297309968390179</v>
      </c>
    </row>
    <row r="661" spans="27:31" x14ac:dyDescent="0.25">
      <c r="AA661" s="29">
        <v>652</v>
      </c>
      <c r="AB661" s="29">
        <f t="shared" si="41"/>
        <v>44</v>
      </c>
      <c r="AC661" s="29">
        <f t="shared" si="42"/>
        <v>107</v>
      </c>
      <c r="AD661" s="29">
        <f t="shared" si="43"/>
        <v>-0.59204863898763871</v>
      </c>
      <c r="AE661" s="29">
        <f t="shared" si="44"/>
        <v>0.80590223294943453</v>
      </c>
    </row>
    <row r="662" spans="27:31" x14ac:dyDescent="0.25">
      <c r="AA662" s="29">
        <v>653</v>
      </c>
      <c r="AB662" s="29">
        <f t="shared" si="41"/>
        <v>39</v>
      </c>
      <c r="AC662" s="29">
        <f t="shared" si="42"/>
        <v>27</v>
      </c>
      <c r="AD662" s="29">
        <f t="shared" si="43"/>
        <v>0.98947703672461951</v>
      </c>
      <c r="AE662" s="29">
        <f t="shared" si="44"/>
        <v>0.14468999203354049</v>
      </c>
    </row>
    <row r="663" spans="27:31" x14ac:dyDescent="0.25">
      <c r="AA663" s="29">
        <v>654</v>
      </c>
      <c r="AB663" s="29">
        <f t="shared" si="41"/>
        <v>33</v>
      </c>
      <c r="AC663" s="29">
        <f t="shared" si="42"/>
        <v>60</v>
      </c>
      <c r="AD663" s="29">
        <f t="shared" si="43"/>
        <v>-2.6396871769835826E-2</v>
      </c>
      <c r="AE663" s="29">
        <f t="shared" si="44"/>
        <v>-0.99965154186884886</v>
      </c>
    </row>
    <row r="664" spans="27:31" x14ac:dyDescent="0.25">
      <c r="AA664" s="29">
        <v>655</v>
      </c>
      <c r="AB664" s="29">
        <f t="shared" si="41"/>
        <v>28</v>
      </c>
      <c r="AC664" s="29">
        <f t="shared" si="42"/>
        <v>88</v>
      </c>
      <c r="AD664" s="29">
        <f t="shared" si="43"/>
        <v>-0.99782280067800533</v>
      </c>
      <c r="AE664" s="29">
        <f t="shared" si="44"/>
        <v>-6.5951940434696141E-2</v>
      </c>
    </row>
    <row r="665" spans="27:31" x14ac:dyDescent="0.25">
      <c r="AA665" s="29">
        <v>656</v>
      </c>
      <c r="AB665" s="29">
        <f t="shared" si="41"/>
        <v>23</v>
      </c>
      <c r="AC665" s="29">
        <f t="shared" si="42"/>
        <v>111</v>
      </c>
      <c r="AD665" s="29">
        <f t="shared" si="43"/>
        <v>-0.40994978912605373</v>
      </c>
      <c r="AE665" s="29">
        <f t="shared" si="44"/>
        <v>0.91210809139898774</v>
      </c>
    </row>
    <row r="666" spans="27:31" x14ac:dyDescent="0.25">
      <c r="AA666" s="29">
        <v>657</v>
      </c>
      <c r="AB666" s="29">
        <f t="shared" si="41"/>
        <v>19</v>
      </c>
      <c r="AC666" s="29">
        <f t="shared" si="42"/>
        <v>11</v>
      </c>
      <c r="AD666" s="29">
        <f t="shared" si="43"/>
        <v>0.54869179601807372</v>
      </c>
      <c r="AE666" s="29">
        <f t="shared" si="44"/>
        <v>0.83602470835643405</v>
      </c>
    </row>
    <row r="667" spans="27:31" x14ac:dyDescent="0.25">
      <c r="AA667" s="29">
        <v>658</v>
      </c>
      <c r="AB667" s="29">
        <f t="shared" si="41"/>
        <v>59</v>
      </c>
      <c r="AC667" s="29">
        <f t="shared" si="42"/>
        <v>70</v>
      </c>
      <c r="AD667" s="29">
        <f t="shared" si="43"/>
        <v>-0.5264321628773555</v>
      </c>
      <c r="AE667" s="29">
        <f t="shared" si="44"/>
        <v>-0.85021713572961433</v>
      </c>
    </row>
    <row r="668" spans="27:31" x14ac:dyDescent="0.25">
      <c r="AA668" s="29">
        <v>659</v>
      </c>
      <c r="AB668" s="29">
        <f t="shared" si="41"/>
        <v>54</v>
      </c>
      <c r="AC668" s="29">
        <f t="shared" si="42"/>
        <v>5</v>
      </c>
      <c r="AD668" s="29">
        <f t="shared" si="43"/>
        <v>0.26094344889801674</v>
      </c>
      <c r="AE668" s="29">
        <f t="shared" si="44"/>
        <v>0.96535408865203864</v>
      </c>
    </row>
    <row r="669" spans="27:31" x14ac:dyDescent="0.25">
      <c r="AA669" s="29">
        <v>660</v>
      </c>
      <c r="AB669" s="29">
        <f t="shared" si="41"/>
        <v>50</v>
      </c>
      <c r="AC669" s="29">
        <f t="shared" si="42"/>
        <v>55</v>
      </c>
      <c r="AD669" s="29">
        <f t="shared" si="43"/>
        <v>0.23537019294084263</v>
      </c>
      <c r="AE669" s="29">
        <f t="shared" si="44"/>
        <v>-0.97190579393014764</v>
      </c>
    </row>
    <row r="670" spans="27:31" x14ac:dyDescent="0.25">
      <c r="AA670" s="29">
        <v>661</v>
      </c>
      <c r="AB670" s="29">
        <f t="shared" si="41"/>
        <v>44</v>
      </c>
      <c r="AC670" s="29">
        <f t="shared" si="42"/>
        <v>99</v>
      </c>
      <c r="AD670" s="29">
        <f t="shared" si="43"/>
        <v>-0.87039180457621945</v>
      </c>
      <c r="AE670" s="29">
        <f t="shared" si="44"/>
        <v>0.49235973284434248</v>
      </c>
    </row>
    <row r="671" spans="27:31" x14ac:dyDescent="0.25">
      <c r="AA671" s="29">
        <v>662</v>
      </c>
      <c r="AB671" s="29">
        <f t="shared" si="41"/>
        <v>39</v>
      </c>
      <c r="AC671" s="29">
        <f t="shared" si="42"/>
        <v>19</v>
      </c>
      <c r="AD671" s="29">
        <f t="shared" si="43"/>
        <v>0.84319437972721856</v>
      </c>
      <c r="AE671" s="29">
        <f t="shared" si="44"/>
        <v>0.53760881502857738</v>
      </c>
    </row>
    <row r="672" spans="27:31" x14ac:dyDescent="0.25">
      <c r="AA672" s="29">
        <v>663</v>
      </c>
      <c r="AB672" s="29">
        <f t="shared" si="41"/>
        <v>33</v>
      </c>
      <c r="AC672" s="29">
        <f t="shared" si="42"/>
        <v>52</v>
      </c>
      <c r="AD672" s="29">
        <f t="shared" si="43"/>
        <v>0.38573013845977966</v>
      </c>
      <c r="AE672" s="29">
        <f t="shared" si="44"/>
        <v>-0.92261165193368289</v>
      </c>
    </row>
    <row r="673" spans="27:31" x14ac:dyDescent="0.25">
      <c r="AA673" s="29">
        <v>664</v>
      </c>
      <c r="AB673" s="29">
        <f t="shared" si="41"/>
        <v>28</v>
      </c>
      <c r="AC673" s="29">
        <f t="shared" si="42"/>
        <v>80</v>
      </c>
      <c r="AD673" s="29">
        <f t="shared" si="43"/>
        <v>-0.88308526620715078</v>
      </c>
      <c r="AE673" s="29">
        <f t="shared" si="44"/>
        <v>-0.46921254523706601</v>
      </c>
    </row>
    <row r="674" spans="27:31" x14ac:dyDescent="0.25">
      <c r="AA674" s="29">
        <v>665</v>
      </c>
      <c r="AB674" s="29">
        <f t="shared" si="41"/>
        <v>23</v>
      </c>
      <c r="AC674" s="29">
        <f t="shared" si="42"/>
        <v>103</v>
      </c>
      <c r="AD674" s="29">
        <f t="shared" si="43"/>
        <v>-0.74783703945836455</v>
      </c>
      <c r="AE674" s="29">
        <f t="shared" si="44"/>
        <v>0.66388234079100839</v>
      </c>
    </row>
    <row r="675" spans="27:31" x14ac:dyDescent="0.25">
      <c r="AA675" s="29">
        <v>666</v>
      </c>
      <c r="AB675" s="29">
        <f t="shared" si="41"/>
        <v>19</v>
      </c>
      <c r="AC675" s="29">
        <f t="shared" si="42"/>
        <v>3</v>
      </c>
      <c r="AD675" s="29">
        <f t="shared" si="43"/>
        <v>0.15773807393743752</v>
      </c>
      <c r="AE675" s="29">
        <f t="shared" si="44"/>
        <v>0.98748098717418731</v>
      </c>
    </row>
    <row r="676" spans="27:31" x14ac:dyDescent="0.25">
      <c r="AA676" s="29">
        <v>667</v>
      </c>
      <c r="AB676" s="29">
        <f t="shared" si="41"/>
        <v>59</v>
      </c>
      <c r="AC676" s="29">
        <f t="shared" si="42"/>
        <v>62</v>
      </c>
      <c r="AD676" s="29">
        <f t="shared" si="43"/>
        <v>-0.13161669982939317</v>
      </c>
      <c r="AE676" s="29">
        <f t="shared" si="44"/>
        <v>-0.99130068310579678</v>
      </c>
    </row>
    <row r="677" spans="27:31" x14ac:dyDescent="0.25">
      <c r="AA677" s="29">
        <v>668</v>
      </c>
      <c r="AB677" s="29">
        <f t="shared" si="41"/>
        <v>54</v>
      </c>
      <c r="AC677" s="29">
        <f t="shared" si="42"/>
        <v>116</v>
      </c>
      <c r="AD677" s="29">
        <f t="shared" si="43"/>
        <v>-0.15773807393743719</v>
      </c>
      <c r="AE677" s="29">
        <f t="shared" si="44"/>
        <v>0.98748098717418742</v>
      </c>
    </row>
    <row r="678" spans="27:31" x14ac:dyDescent="0.25">
      <c r="AA678" s="29">
        <v>669</v>
      </c>
      <c r="AB678" s="29">
        <f t="shared" si="41"/>
        <v>50</v>
      </c>
      <c r="AC678" s="29">
        <f t="shared" si="42"/>
        <v>47</v>
      </c>
      <c r="AD678" s="29">
        <f t="shared" si="43"/>
        <v>0.61311563272753711</v>
      </c>
      <c r="AE678" s="29">
        <f t="shared" si="44"/>
        <v>-0.78999317775858791</v>
      </c>
    </row>
    <row r="679" spans="27:31" x14ac:dyDescent="0.25">
      <c r="AA679" s="29">
        <v>670</v>
      </c>
      <c r="AB679" s="29">
        <f t="shared" si="41"/>
        <v>44</v>
      </c>
      <c r="AC679" s="29">
        <f t="shared" si="42"/>
        <v>91</v>
      </c>
      <c r="AD679" s="29">
        <f t="shared" si="43"/>
        <v>-0.99573417629503458</v>
      </c>
      <c r="AE679" s="29">
        <f t="shared" si="44"/>
        <v>9.2268359463301544E-2</v>
      </c>
    </row>
    <row r="680" spans="27:31" x14ac:dyDescent="0.25">
      <c r="AA680" s="29">
        <v>671</v>
      </c>
      <c r="AB680" s="29">
        <f t="shared" si="41"/>
        <v>39</v>
      </c>
      <c r="AC680" s="29">
        <f t="shared" si="42"/>
        <v>11</v>
      </c>
      <c r="AD680" s="29">
        <f t="shared" si="43"/>
        <v>0.54869179601807372</v>
      </c>
      <c r="AE680" s="29">
        <f t="shared" si="44"/>
        <v>0.83602470835643405</v>
      </c>
    </row>
    <row r="681" spans="27:31" x14ac:dyDescent="0.25">
      <c r="AA681" s="29">
        <v>672</v>
      </c>
      <c r="AB681" s="29">
        <f t="shared" si="41"/>
        <v>33</v>
      </c>
      <c r="AC681" s="29">
        <f t="shared" si="42"/>
        <v>44</v>
      </c>
      <c r="AD681" s="29">
        <f t="shared" si="43"/>
        <v>0.73005203254107032</v>
      </c>
      <c r="AE681" s="29">
        <f t="shared" si="44"/>
        <v>-0.68339156402654833</v>
      </c>
    </row>
    <row r="682" spans="27:31" x14ac:dyDescent="0.25">
      <c r="AA682" s="29">
        <v>673</v>
      </c>
      <c r="AB682" s="29">
        <f t="shared" si="41"/>
        <v>28</v>
      </c>
      <c r="AC682" s="29">
        <f t="shared" si="42"/>
        <v>72</v>
      </c>
      <c r="AD682" s="29">
        <f t="shared" si="43"/>
        <v>-0.61311563272753689</v>
      </c>
      <c r="AE682" s="29">
        <f t="shared" si="44"/>
        <v>-0.78999317775858802</v>
      </c>
    </row>
    <row r="683" spans="27:31" x14ac:dyDescent="0.25">
      <c r="AA683" s="29">
        <v>674</v>
      </c>
      <c r="AB683" s="29">
        <f t="shared" si="41"/>
        <v>23</v>
      </c>
      <c r="AC683" s="29">
        <f t="shared" si="42"/>
        <v>95</v>
      </c>
      <c r="AD683" s="29">
        <f t="shared" si="43"/>
        <v>-0.95426664034962305</v>
      </c>
      <c r="AE683" s="29">
        <f t="shared" si="44"/>
        <v>0.29895681814577035</v>
      </c>
    </row>
    <row r="684" spans="27:31" x14ac:dyDescent="0.25">
      <c r="AA684" s="29">
        <v>675</v>
      </c>
      <c r="AB684" s="29">
        <f t="shared" si="41"/>
        <v>19</v>
      </c>
      <c r="AC684" s="29">
        <f t="shared" si="42"/>
        <v>114</v>
      </c>
      <c r="AD684" s="29">
        <f t="shared" si="43"/>
        <v>-0.26094344889801746</v>
      </c>
      <c r="AE684" s="29">
        <f t="shared" si="44"/>
        <v>0.96535408865203842</v>
      </c>
    </row>
    <row r="685" spans="27:31" x14ac:dyDescent="0.25">
      <c r="AA685" s="29">
        <v>676</v>
      </c>
      <c r="AB685" s="29">
        <f t="shared" si="41"/>
        <v>59</v>
      </c>
      <c r="AC685" s="29">
        <f t="shared" si="42"/>
        <v>54</v>
      </c>
      <c r="AD685" s="29">
        <f t="shared" si="43"/>
        <v>0.28633484912211288</v>
      </c>
      <c r="AE685" s="29">
        <f t="shared" si="44"/>
        <v>-0.95812961241066796</v>
      </c>
    </row>
    <row r="686" spans="27:31" x14ac:dyDescent="0.25">
      <c r="AA686" s="29">
        <v>677</v>
      </c>
      <c r="AB686" s="29">
        <f t="shared" si="41"/>
        <v>54</v>
      </c>
      <c r="AC686" s="29">
        <f t="shared" si="42"/>
        <v>108</v>
      </c>
      <c r="AD686" s="29">
        <f t="shared" si="43"/>
        <v>-0.54869179601807427</v>
      </c>
      <c r="AE686" s="29">
        <f t="shared" si="44"/>
        <v>0.83602470835643372</v>
      </c>
    </row>
    <row r="687" spans="27:31" x14ac:dyDescent="0.25">
      <c r="AA687" s="29">
        <v>678</v>
      </c>
      <c r="AB687" s="29">
        <f t="shared" si="41"/>
        <v>50</v>
      </c>
      <c r="AC687" s="29">
        <f t="shared" si="42"/>
        <v>39</v>
      </c>
      <c r="AD687" s="29">
        <f t="shared" si="43"/>
        <v>0.88308526620715067</v>
      </c>
      <c r="AE687" s="29">
        <f t="shared" si="44"/>
        <v>-0.46921254523706618</v>
      </c>
    </row>
    <row r="688" spans="27:31" x14ac:dyDescent="0.25">
      <c r="AA688" s="29">
        <v>679</v>
      </c>
      <c r="AB688" s="29">
        <f t="shared" si="41"/>
        <v>44</v>
      </c>
      <c r="AC688" s="29">
        <f t="shared" si="42"/>
        <v>83</v>
      </c>
      <c r="AD688" s="29">
        <f t="shared" si="43"/>
        <v>-0.94604259358619491</v>
      </c>
      <c r="AE688" s="29">
        <f t="shared" si="44"/>
        <v>-0.32404229835116544</v>
      </c>
    </row>
    <row r="689" spans="27:31" x14ac:dyDescent="0.25">
      <c r="AA689" s="29">
        <v>680</v>
      </c>
      <c r="AB689" s="29">
        <f t="shared" si="41"/>
        <v>39</v>
      </c>
      <c r="AC689" s="29">
        <f t="shared" si="42"/>
        <v>3</v>
      </c>
      <c r="AD689" s="29">
        <f t="shared" si="43"/>
        <v>0.15773807393743752</v>
      </c>
      <c r="AE689" s="29">
        <f t="shared" si="44"/>
        <v>0.98748098717418731</v>
      </c>
    </row>
    <row r="690" spans="27:31" x14ac:dyDescent="0.25">
      <c r="AA690" s="29">
        <v>681</v>
      </c>
      <c r="AB690" s="29">
        <f t="shared" si="41"/>
        <v>33</v>
      </c>
      <c r="AC690" s="29">
        <f t="shared" si="42"/>
        <v>36</v>
      </c>
      <c r="AD690" s="29">
        <f t="shared" si="43"/>
        <v>0.94604259358619469</v>
      </c>
      <c r="AE690" s="29">
        <f t="shared" si="44"/>
        <v>-0.32404229835116583</v>
      </c>
    </row>
    <row r="691" spans="27:31" x14ac:dyDescent="0.25">
      <c r="AA691" s="29">
        <v>682</v>
      </c>
      <c r="AB691" s="29">
        <f t="shared" si="41"/>
        <v>28</v>
      </c>
      <c r="AC691" s="29">
        <f t="shared" si="42"/>
        <v>64</v>
      </c>
      <c r="AD691" s="29">
        <f t="shared" si="43"/>
        <v>-0.23537019294084238</v>
      </c>
      <c r="AE691" s="29">
        <f t="shared" si="44"/>
        <v>-0.97190579393014764</v>
      </c>
    </row>
    <row r="692" spans="27:31" x14ac:dyDescent="0.25">
      <c r="AA692" s="29">
        <v>683</v>
      </c>
      <c r="AB692" s="29">
        <f t="shared" si="41"/>
        <v>23</v>
      </c>
      <c r="AC692" s="29">
        <f t="shared" si="42"/>
        <v>87</v>
      </c>
      <c r="AD692" s="29">
        <f t="shared" si="43"/>
        <v>-0.99295160857167331</v>
      </c>
      <c r="AE692" s="29">
        <f t="shared" si="44"/>
        <v>-0.11852047517170351</v>
      </c>
    </row>
    <row r="693" spans="27:31" x14ac:dyDescent="0.25">
      <c r="AA693" s="29">
        <v>684</v>
      </c>
      <c r="AB693" s="29">
        <f t="shared" si="41"/>
        <v>19</v>
      </c>
      <c r="AC693" s="29">
        <f t="shared" si="42"/>
        <v>106</v>
      </c>
      <c r="AD693" s="29">
        <f t="shared" si="43"/>
        <v>-0.63375533621231606</v>
      </c>
      <c r="AE693" s="29">
        <f t="shared" si="44"/>
        <v>0.77353356347505331</v>
      </c>
    </row>
    <row r="694" spans="27:31" x14ac:dyDescent="0.25">
      <c r="AA694" s="29">
        <v>685</v>
      </c>
      <c r="AB694" s="29">
        <f t="shared" si="41"/>
        <v>59</v>
      </c>
      <c r="AC694" s="29">
        <f t="shared" si="42"/>
        <v>46</v>
      </c>
      <c r="AD694" s="29">
        <f t="shared" si="43"/>
        <v>0.65395336529696824</v>
      </c>
      <c r="AE694" s="29">
        <f t="shared" si="44"/>
        <v>-0.75653486107169576</v>
      </c>
    </row>
    <row r="695" spans="27:31" x14ac:dyDescent="0.25">
      <c r="AA695" s="29">
        <v>686</v>
      </c>
      <c r="AB695" s="29">
        <f t="shared" si="41"/>
        <v>54</v>
      </c>
      <c r="AC695" s="29">
        <f t="shared" si="42"/>
        <v>100</v>
      </c>
      <c r="AD695" s="29">
        <f t="shared" si="43"/>
        <v>-0.84319437972721833</v>
      </c>
      <c r="AE695" s="29">
        <f t="shared" si="44"/>
        <v>0.53760881502857782</v>
      </c>
    </row>
    <row r="696" spans="27:31" x14ac:dyDescent="0.25">
      <c r="AA696" s="29">
        <v>687</v>
      </c>
      <c r="AB696" s="29">
        <f t="shared" si="41"/>
        <v>50</v>
      </c>
      <c r="AC696" s="29">
        <f t="shared" si="42"/>
        <v>31</v>
      </c>
      <c r="AD696" s="29">
        <f t="shared" si="43"/>
        <v>0.99782280067800533</v>
      </c>
      <c r="AE696" s="29">
        <f t="shared" si="44"/>
        <v>-6.5951940434695239E-2</v>
      </c>
    </row>
    <row r="697" spans="27:31" x14ac:dyDescent="0.25">
      <c r="AA697" s="29">
        <v>688</v>
      </c>
      <c r="AB697" s="29">
        <f t="shared" si="41"/>
        <v>44</v>
      </c>
      <c r="AC697" s="29">
        <f t="shared" si="42"/>
        <v>75</v>
      </c>
      <c r="AD697" s="29">
        <f t="shared" si="43"/>
        <v>-0.73005203254106987</v>
      </c>
      <c r="AE697" s="29">
        <f t="shared" si="44"/>
        <v>-0.68339156402654888</v>
      </c>
    </row>
    <row r="698" spans="27:31" x14ac:dyDescent="0.25">
      <c r="AA698" s="29">
        <v>689</v>
      </c>
      <c r="AB698" s="29">
        <f t="shared" si="41"/>
        <v>39</v>
      </c>
      <c r="AC698" s="29">
        <f t="shared" si="42"/>
        <v>114</v>
      </c>
      <c r="AD698" s="29">
        <f t="shared" si="43"/>
        <v>-0.26094344889801746</v>
      </c>
      <c r="AE698" s="29">
        <f t="shared" si="44"/>
        <v>0.96535408865203842</v>
      </c>
    </row>
    <row r="699" spans="27:31" x14ac:dyDescent="0.25">
      <c r="AA699" s="29">
        <v>690</v>
      </c>
      <c r="AB699" s="29">
        <f t="shared" si="41"/>
        <v>33</v>
      </c>
      <c r="AC699" s="29">
        <f t="shared" si="42"/>
        <v>28</v>
      </c>
      <c r="AD699" s="29">
        <f t="shared" si="43"/>
        <v>0.99573417629503447</v>
      </c>
      <c r="AE699" s="29">
        <f t="shared" si="44"/>
        <v>9.2268359463302016E-2</v>
      </c>
    </row>
    <row r="700" spans="27:31" x14ac:dyDescent="0.25">
      <c r="AA700" s="29">
        <v>691</v>
      </c>
      <c r="AB700" s="29">
        <f t="shared" si="41"/>
        <v>28</v>
      </c>
      <c r="AC700" s="29">
        <f t="shared" si="42"/>
        <v>56</v>
      </c>
      <c r="AD700" s="29">
        <f t="shared" si="43"/>
        <v>0.18374951781657037</v>
      </c>
      <c r="AE700" s="29">
        <f t="shared" si="44"/>
        <v>-0.98297309968390179</v>
      </c>
    </row>
    <row r="701" spans="27:31" x14ac:dyDescent="0.25">
      <c r="AA701" s="29">
        <v>692</v>
      </c>
      <c r="AB701" s="29">
        <f t="shared" si="41"/>
        <v>23</v>
      </c>
      <c r="AC701" s="29">
        <f t="shared" si="42"/>
        <v>79</v>
      </c>
      <c r="AD701" s="29">
        <f t="shared" si="43"/>
        <v>-0.8570917527421047</v>
      </c>
      <c r="AE701" s="29">
        <f t="shared" si="44"/>
        <v>-0.51516378694689591</v>
      </c>
    </row>
    <row r="702" spans="27:31" x14ac:dyDescent="0.25">
      <c r="AA702" s="29">
        <v>693</v>
      </c>
      <c r="AB702" s="29">
        <f t="shared" si="41"/>
        <v>19</v>
      </c>
      <c r="AC702" s="29">
        <f t="shared" si="42"/>
        <v>98</v>
      </c>
      <c r="AD702" s="29">
        <f t="shared" si="43"/>
        <v>-0.89516329135506256</v>
      </c>
      <c r="AE702" s="29">
        <f t="shared" si="44"/>
        <v>0.4457383557765377</v>
      </c>
    </row>
    <row r="703" spans="27:31" x14ac:dyDescent="0.25">
      <c r="AA703" s="29">
        <v>694</v>
      </c>
      <c r="AB703" s="29">
        <f t="shared" si="41"/>
        <v>59</v>
      </c>
      <c r="AC703" s="29">
        <f t="shared" si="42"/>
        <v>38</v>
      </c>
      <c r="AD703" s="29">
        <f t="shared" si="43"/>
        <v>0.90661746264781262</v>
      </c>
      <c r="AE703" s="29">
        <f t="shared" si="44"/>
        <v>-0.42195352400713765</v>
      </c>
    </row>
    <row r="704" spans="27:31" x14ac:dyDescent="0.25">
      <c r="AA704" s="29">
        <v>695</v>
      </c>
      <c r="AB704" s="29">
        <f t="shared" si="41"/>
        <v>54</v>
      </c>
      <c r="AC704" s="29">
        <f t="shared" si="42"/>
        <v>92</v>
      </c>
      <c r="AD704" s="29">
        <f t="shared" si="43"/>
        <v>-0.98947703672461951</v>
      </c>
      <c r="AE704" s="29">
        <f t="shared" si="44"/>
        <v>0.14468999203354002</v>
      </c>
    </row>
    <row r="705" spans="27:31" x14ac:dyDescent="0.25">
      <c r="AA705" s="29">
        <v>696</v>
      </c>
      <c r="AB705" s="29">
        <f t="shared" si="41"/>
        <v>50</v>
      </c>
      <c r="AC705" s="29">
        <f t="shared" si="42"/>
        <v>23</v>
      </c>
      <c r="AD705" s="29">
        <f t="shared" si="43"/>
        <v>0.93715923435446546</v>
      </c>
      <c r="AE705" s="29">
        <f t="shared" si="44"/>
        <v>0.34890194820916681</v>
      </c>
    </row>
    <row r="706" spans="27:31" x14ac:dyDescent="0.25">
      <c r="AA706" s="29">
        <v>697</v>
      </c>
      <c r="AB706" s="29">
        <f t="shared" si="41"/>
        <v>44</v>
      </c>
      <c r="AC706" s="29">
        <f t="shared" si="42"/>
        <v>67</v>
      </c>
      <c r="AD706" s="29">
        <f t="shared" si="43"/>
        <v>-0.38573013845977938</v>
      </c>
      <c r="AE706" s="29">
        <f t="shared" si="44"/>
        <v>-0.922611651933683</v>
      </c>
    </row>
    <row r="707" spans="27:31" x14ac:dyDescent="0.25">
      <c r="AA707" s="29">
        <v>698</v>
      </c>
      <c r="AB707" s="29">
        <f t="shared" si="41"/>
        <v>39</v>
      </c>
      <c r="AC707" s="29">
        <f t="shared" si="42"/>
        <v>106</v>
      </c>
      <c r="AD707" s="29">
        <f t="shared" si="43"/>
        <v>-0.63375533621231606</v>
      </c>
      <c r="AE707" s="29">
        <f t="shared" si="44"/>
        <v>0.77353356347505331</v>
      </c>
    </row>
    <row r="708" spans="27:31" x14ac:dyDescent="0.25">
      <c r="AA708" s="29">
        <v>699</v>
      </c>
      <c r="AB708" s="29">
        <f t="shared" si="41"/>
        <v>33</v>
      </c>
      <c r="AC708" s="29">
        <f t="shared" si="42"/>
        <v>20</v>
      </c>
      <c r="AD708" s="29">
        <f t="shared" si="43"/>
        <v>0.87039180457621956</v>
      </c>
      <c r="AE708" s="29">
        <f t="shared" si="44"/>
        <v>0.49235973284434209</v>
      </c>
    </row>
    <row r="709" spans="27:31" x14ac:dyDescent="0.25">
      <c r="AA709" s="29">
        <v>700</v>
      </c>
      <c r="AB709" s="29">
        <f t="shared" si="41"/>
        <v>28</v>
      </c>
      <c r="AC709" s="29">
        <f t="shared" si="42"/>
        <v>48</v>
      </c>
      <c r="AD709" s="29">
        <f t="shared" si="43"/>
        <v>0.57056903692315497</v>
      </c>
      <c r="AE709" s="29">
        <f t="shared" si="44"/>
        <v>-0.82124964176831361</v>
      </c>
    </row>
    <row r="710" spans="27:31" x14ac:dyDescent="0.25">
      <c r="AA710" s="29">
        <v>701</v>
      </c>
      <c r="AB710" s="29">
        <f t="shared" si="41"/>
        <v>23</v>
      </c>
      <c r="AC710" s="29">
        <f t="shared" si="42"/>
        <v>71</v>
      </c>
      <c r="AD710" s="29">
        <f t="shared" si="43"/>
        <v>-0.57056903692315519</v>
      </c>
      <c r="AE710" s="29">
        <f t="shared" si="44"/>
        <v>-0.8212496417683135</v>
      </c>
    </row>
    <row r="711" spans="27:31" x14ac:dyDescent="0.25">
      <c r="AA711" s="29">
        <v>702</v>
      </c>
      <c r="AB711" s="29">
        <f t="shared" si="41"/>
        <v>19</v>
      </c>
      <c r="AC711" s="29">
        <f t="shared" si="42"/>
        <v>90</v>
      </c>
      <c r="AD711" s="29">
        <f t="shared" si="43"/>
        <v>-0.99921602612428762</v>
      </c>
      <c r="AE711" s="29">
        <f t="shared" si="44"/>
        <v>3.9589558426269787E-2</v>
      </c>
    </row>
    <row r="712" spans="27:31" x14ac:dyDescent="0.25">
      <c r="AA712" s="29">
        <v>703</v>
      </c>
      <c r="AB712" s="29">
        <f t="shared" si="41"/>
        <v>59</v>
      </c>
      <c r="AC712" s="29">
        <f t="shared" si="42"/>
        <v>30</v>
      </c>
      <c r="AD712" s="29">
        <f t="shared" si="43"/>
        <v>0.99991288167241066</v>
      </c>
      <c r="AE712" s="29">
        <f t="shared" si="44"/>
        <v>-1.3199585810758616E-2</v>
      </c>
    </row>
    <row r="713" spans="27:31" x14ac:dyDescent="0.25">
      <c r="AA713" s="29">
        <v>704</v>
      </c>
      <c r="AB713" s="29">
        <f t="shared" si="41"/>
        <v>54</v>
      </c>
      <c r="AC713" s="29">
        <f t="shared" si="42"/>
        <v>84</v>
      </c>
      <c r="AD713" s="29">
        <f t="shared" si="43"/>
        <v>-0.96182564317281904</v>
      </c>
      <c r="AE713" s="29">
        <f t="shared" si="44"/>
        <v>-0.27366299007208311</v>
      </c>
    </row>
    <row r="714" spans="27:31" x14ac:dyDescent="0.25">
      <c r="AA714" s="29">
        <v>705</v>
      </c>
      <c r="AB714" s="29">
        <f t="shared" ref="AB714:AB777" si="45">VLOOKUP(MOD(AA714-1,$C$1),$N$13:$O$21,2)</f>
        <v>50</v>
      </c>
      <c r="AC714" s="29">
        <f t="shared" ref="AC714:AC777" si="46">MOD(AC713+AB714,$A$1)</f>
        <v>15</v>
      </c>
      <c r="AD714" s="29">
        <f t="shared" ref="AD714:AD777" si="47">SIN(AC714*PI()/($A$1/2))</f>
        <v>0.71175824048997094</v>
      </c>
      <c r="AE714" s="29">
        <f t="shared" ref="AE714:AE777" si="48">COS(AC714*PI()/($A$1/2))</f>
        <v>0.70242452056759852</v>
      </c>
    </row>
    <row r="715" spans="27:31" x14ac:dyDescent="0.25">
      <c r="AA715" s="29">
        <v>706</v>
      </c>
      <c r="AB715" s="29">
        <f t="shared" si="45"/>
        <v>44</v>
      </c>
      <c r="AC715" s="29">
        <f t="shared" si="46"/>
        <v>59</v>
      </c>
      <c r="AD715" s="29">
        <f t="shared" si="47"/>
        <v>2.6396871769836513E-2</v>
      </c>
      <c r="AE715" s="29">
        <f t="shared" si="48"/>
        <v>-0.99965154186884886</v>
      </c>
    </row>
    <row r="716" spans="27:31" x14ac:dyDescent="0.25">
      <c r="AA716" s="29">
        <v>707</v>
      </c>
      <c r="AB716" s="29">
        <f t="shared" si="45"/>
        <v>39</v>
      </c>
      <c r="AC716" s="29">
        <f t="shared" si="46"/>
        <v>98</v>
      </c>
      <c r="AD716" s="29">
        <f t="shared" si="47"/>
        <v>-0.89516329135506256</v>
      </c>
      <c r="AE716" s="29">
        <f t="shared" si="48"/>
        <v>0.4457383557765377</v>
      </c>
    </row>
    <row r="717" spans="27:31" x14ac:dyDescent="0.25">
      <c r="AA717" s="29">
        <v>708</v>
      </c>
      <c r="AB717" s="29">
        <f t="shared" si="45"/>
        <v>33</v>
      </c>
      <c r="AC717" s="29">
        <f t="shared" si="46"/>
        <v>12</v>
      </c>
      <c r="AD717" s="29">
        <f t="shared" si="47"/>
        <v>0.59204863898763826</v>
      </c>
      <c r="AE717" s="29">
        <f t="shared" si="48"/>
        <v>0.80590223294943486</v>
      </c>
    </row>
    <row r="718" spans="27:31" x14ac:dyDescent="0.25">
      <c r="AA718" s="29">
        <v>709</v>
      </c>
      <c r="AB718" s="29">
        <f t="shared" si="45"/>
        <v>28</v>
      </c>
      <c r="AC718" s="29">
        <f t="shared" si="46"/>
        <v>40</v>
      </c>
      <c r="AD718" s="29">
        <f t="shared" si="47"/>
        <v>0.85709175274210458</v>
      </c>
      <c r="AE718" s="29">
        <f t="shared" si="48"/>
        <v>-0.51516378694689613</v>
      </c>
    </row>
    <row r="719" spans="27:31" x14ac:dyDescent="0.25">
      <c r="AA719" s="29">
        <v>710</v>
      </c>
      <c r="AB719" s="29">
        <f t="shared" si="45"/>
        <v>23</v>
      </c>
      <c r="AC719" s="29">
        <f t="shared" si="46"/>
        <v>63</v>
      </c>
      <c r="AD719" s="29">
        <f t="shared" si="47"/>
        <v>-0.18374951781657056</v>
      </c>
      <c r="AE719" s="29">
        <f t="shared" si="48"/>
        <v>-0.98297309968390179</v>
      </c>
    </row>
    <row r="720" spans="27:31" x14ac:dyDescent="0.25">
      <c r="AA720" s="29">
        <v>711</v>
      </c>
      <c r="AB720" s="29">
        <f t="shared" si="45"/>
        <v>19</v>
      </c>
      <c r="AC720" s="29">
        <f t="shared" si="46"/>
        <v>82</v>
      </c>
      <c r="AD720" s="29">
        <f t="shared" si="47"/>
        <v>-0.92762275361194757</v>
      </c>
      <c r="AE720" s="29">
        <f t="shared" si="48"/>
        <v>-0.37351844262551204</v>
      </c>
    </row>
    <row r="721" spans="27:31" x14ac:dyDescent="0.25">
      <c r="AA721" s="29">
        <v>712</v>
      </c>
      <c r="AB721" s="29">
        <f t="shared" si="45"/>
        <v>59</v>
      </c>
      <c r="AC721" s="29">
        <f t="shared" si="46"/>
        <v>22</v>
      </c>
      <c r="AD721" s="29">
        <f t="shared" si="47"/>
        <v>0.91743979748715621</v>
      </c>
      <c r="AE721" s="29">
        <f t="shared" si="48"/>
        <v>0.39787462596492107</v>
      </c>
    </row>
    <row r="722" spans="27:31" x14ac:dyDescent="0.25">
      <c r="AA722" s="29">
        <v>713</v>
      </c>
      <c r="AB722" s="29">
        <f t="shared" si="45"/>
        <v>54</v>
      </c>
      <c r="AC722" s="29">
        <f t="shared" si="46"/>
        <v>76</v>
      </c>
      <c r="AD722" s="29">
        <f t="shared" si="47"/>
        <v>-0.76510086658130805</v>
      </c>
      <c r="AE722" s="29">
        <f t="shared" si="48"/>
        <v>-0.64391044715591583</v>
      </c>
    </row>
    <row r="723" spans="27:31" x14ac:dyDescent="0.25">
      <c r="AA723" s="29">
        <v>714</v>
      </c>
      <c r="AB723" s="29">
        <f t="shared" si="45"/>
        <v>50</v>
      </c>
      <c r="AC723" s="29">
        <f t="shared" si="46"/>
        <v>7</v>
      </c>
      <c r="AD723" s="29">
        <f t="shared" si="47"/>
        <v>0.36124166618715292</v>
      </c>
      <c r="AE723" s="29">
        <f t="shared" si="48"/>
        <v>0.93247222940435581</v>
      </c>
    </row>
    <row r="724" spans="27:31" x14ac:dyDescent="0.25">
      <c r="AA724" s="29">
        <v>715</v>
      </c>
      <c r="AB724" s="29">
        <f t="shared" si="45"/>
        <v>44</v>
      </c>
      <c r="AC724" s="29">
        <f t="shared" si="46"/>
        <v>51</v>
      </c>
      <c r="AD724" s="29">
        <f t="shared" si="47"/>
        <v>0.43388373911755823</v>
      </c>
      <c r="AE724" s="29">
        <f t="shared" si="48"/>
        <v>-0.90096886790241903</v>
      </c>
    </row>
    <row r="725" spans="27:31" x14ac:dyDescent="0.25">
      <c r="AA725" s="29">
        <v>716</v>
      </c>
      <c r="AB725" s="29">
        <f t="shared" si="45"/>
        <v>39</v>
      </c>
      <c r="AC725" s="29">
        <f t="shared" si="46"/>
        <v>90</v>
      </c>
      <c r="AD725" s="29">
        <f t="shared" si="47"/>
        <v>-0.99921602612428762</v>
      </c>
      <c r="AE725" s="29">
        <f t="shared" si="48"/>
        <v>3.9589558426269787E-2</v>
      </c>
    </row>
    <row r="726" spans="27:31" x14ac:dyDescent="0.25">
      <c r="AA726" s="29">
        <v>717</v>
      </c>
      <c r="AB726" s="29">
        <f t="shared" si="45"/>
        <v>33</v>
      </c>
      <c r="AC726" s="29">
        <f t="shared" si="46"/>
        <v>4</v>
      </c>
      <c r="AD726" s="29">
        <f t="shared" si="47"/>
        <v>0.20963290366854653</v>
      </c>
      <c r="AE726" s="29">
        <f t="shared" si="48"/>
        <v>0.97778016225504083</v>
      </c>
    </row>
    <row r="727" spans="27:31" x14ac:dyDescent="0.25">
      <c r="AA727" s="29">
        <v>718</v>
      </c>
      <c r="AB727" s="29">
        <f t="shared" si="45"/>
        <v>28</v>
      </c>
      <c r="AC727" s="29">
        <f t="shared" si="46"/>
        <v>32</v>
      </c>
      <c r="AD727" s="29">
        <f t="shared" si="47"/>
        <v>0.99295160857167342</v>
      </c>
      <c r="AE727" s="29">
        <f t="shared" si="48"/>
        <v>-0.11852047517170261</v>
      </c>
    </row>
    <row r="728" spans="27:31" x14ac:dyDescent="0.25">
      <c r="AA728" s="29">
        <v>719</v>
      </c>
      <c r="AB728" s="29">
        <f t="shared" si="45"/>
        <v>23</v>
      </c>
      <c r="AC728" s="29">
        <f t="shared" si="46"/>
        <v>55</v>
      </c>
      <c r="AD728" s="29">
        <f t="shared" si="47"/>
        <v>0.23537019294084263</v>
      </c>
      <c r="AE728" s="29">
        <f t="shared" si="48"/>
        <v>-0.97190579393014764</v>
      </c>
    </row>
    <row r="729" spans="27:31" x14ac:dyDescent="0.25">
      <c r="AA729" s="29">
        <v>720</v>
      </c>
      <c r="AB729" s="29">
        <f t="shared" si="45"/>
        <v>19</v>
      </c>
      <c r="AC729" s="29">
        <f t="shared" si="46"/>
        <v>74</v>
      </c>
      <c r="AD729" s="29">
        <f t="shared" si="47"/>
        <v>-0.69296841254624686</v>
      </c>
      <c r="AE729" s="29">
        <f t="shared" si="48"/>
        <v>-0.7209679460372248</v>
      </c>
    </row>
    <row r="730" spans="27:31" x14ac:dyDescent="0.25">
      <c r="AA730" s="29">
        <v>721</v>
      </c>
      <c r="AB730" s="29">
        <f t="shared" si="45"/>
        <v>59</v>
      </c>
      <c r="AC730" s="29">
        <f t="shared" si="46"/>
        <v>14</v>
      </c>
      <c r="AD730" s="29">
        <f t="shared" si="47"/>
        <v>0.67369564364655721</v>
      </c>
      <c r="AE730" s="29">
        <f t="shared" si="48"/>
        <v>0.73900891722065909</v>
      </c>
    </row>
    <row r="731" spans="27:31" x14ac:dyDescent="0.25">
      <c r="AA731" s="29">
        <v>722</v>
      </c>
      <c r="AB731" s="29">
        <f t="shared" si="45"/>
        <v>54</v>
      </c>
      <c r="AC731" s="29">
        <f t="shared" si="46"/>
        <v>68</v>
      </c>
      <c r="AD731" s="29">
        <f t="shared" si="47"/>
        <v>-0.4338837391175584</v>
      </c>
      <c r="AE731" s="29">
        <f t="shared" si="48"/>
        <v>-0.90096886790241903</v>
      </c>
    </row>
    <row r="732" spans="27:31" x14ac:dyDescent="0.25">
      <c r="AA732" s="29">
        <v>723</v>
      </c>
      <c r="AB732" s="29">
        <f t="shared" si="45"/>
        <v>50</v>
      </c>
      <c r="AC732" s="29">
        <f t="shared" si="46"/>
        <v>118</v>
      </c>
      <c r="AD732" s="29">
        <f t="shared" si="47"/>
        <v>-5.2775347130462717E-2</v>
      </c>
      <c r="AE732" s="29">
        <f t="shared" si="48"/>
        <v>0.99860641032153363</v>
      </c>
    </row>
    <row r="733" spans="27:31" x14ac:dyDescent="0.25">
      <c r="AA733" s="29">
        <v>724</v>
      </c>
      <c r="AB733" s="29">
        <f t="shared" si="45"/>
        <v>44</v>
      </c>
      <c r="AC733" s="29">
        <f t="shared" si="46"/>
        <v>43</v>
      </c>
      <c r="AD733" s="29">
        <f t="shared" si="47"/>
        <v>0.76510086658130816</v>
      </c>
      <c r="AE733" s="29">
        <f t="shared" si="48"/>
        <v>-0.64391044715591561</v>
      </c>
    </row>
    <row r="734" spans="27:31" x14ac:dyDescent="0.25">
      <c r="AA734" s="29">
        <v>725</v>
      </c>
      <c r="AB734" s="29">
        <f t="shared" si="45"/>
        <v>39</v>
      </c>
      <c r="AC734" s="29">
        <f t="shared" si="46"/>
        <v>82</v>
      </c>
      <c r="AD734" s="29">
        <f t="shared" si="47"/>
        <v>-0.92762275361194757</v>
      </c>
      <c r="AE734" s="29">
        <f t="shared" si="48"/>
        <v>-0.37351844262551204</v>
      </c>
    </row>
    <row r="735" spans="27:31" x14ac:dyDescent="0.25">
      <c r="AA735" s="29">
        <v>726</v>
      </c>
      <c r="AB735" s="29">
        <f t="shared" si="45"/>
        <v>33</v>
      </c>
      <c r="AC735" s="29">
        <f t="shared" si="46"/>
        <v>115</v>
      </c>
      <c r="AD735" s="29">
        <f t="shared" si="47"/>
        <v>-0.20963290366854631</v>
      </c>
      <c r="AE735" s="29">
        <f t="shared" si="48"/>
        <v>0.97778016225504083</v>
      </c>
    </row>
    <row r="736" spans="27:31" x14ac:dyDescent="0.25">
      <c r="AA736" s="29">
        <v>727</v>
      </c>
      <c r="AB736" s="29">
        <f t="shared" si="45"/>
        <v>28</v>
      </c>
      <c r="AC736" s="29">
        <f t="shared" si="46"/>
        <v>24</v>
      </c>
      <c r="AD736" s="29">
        <f t="shared" si="47"/>
        <v>0.95426664034962305</v>
      </c>
      <c r="AE736" s="29">
        <f t="shared" si="48"/>
        <v>0.29895681814577035</v>
      </c>
    </row>
    <row r="737" spans="27:31" x14ac:dyDescent="0.25">
      <c r="AA737" s="29">
        <v>728</v>
      </c>
      <c r="AB737" s="29">
        <f t="shared" si="45"/>
        <v>23</v>
      </c>
      <c r="AC737" s="29">
        <f t="shared" si="46"/>
        <v>47</v>
      </c>
      <c r="AD737" s="29">
        <f t="shared" si="47"/>
        <v>0.61311563272753711</v>
      </c>
      <c r="AE737" s="29">
        <f t="shared" si="48"/>
        <v>-0.78999317775858791</v>
      </c>
    </row>
    <row r="738" spans="27:31" x14ac:dyDescent="0.25">
      <c r="AA738" s="29">
        <v>729</v>
      </c>
      <c r="AB738" s="29">
        <f t="shared" si="45"/>
        <v>19</v>
      </c>
      <c r="AC738" s="29">
        <f t="shared" si="46"/>
        <v>66</v>
      </c>
      <c r="AD738" s="29">
        <f t="shared" si="47"/>
        <v>-0.33650143872273935</v>
      </c>
      <c r="AE738" s="29">
        <f t="shared" si="48"/>
        <v>-0.94168295181421147</v>
      </c>
    </row>
    <row r="739" spans="27:31" x14ac:dyDescent="0.25">
      <c r="AA739" s="29">
        <v>730</v>
      </c>
      <c r="AB739" s="29">
        <f t="shared" si="45"/>
        <v>59</v>
      </c>
      <c r="AC739" s="29">
        <f t="shared" si="46"/>
        <v>6</v>
      </c>
      <c r="AD739" s="29">
        <f t="shared" si="47"/>
        <v>0.31152669793339155</v>
      </c>
      <c r="AE739" s="29">
        <f t="shared" si="48"/>
        <v>0.95023740006101498</v>
      </c>
    </row>
    <row r="740" spans="27:31" x14ac:dyDescent="0.25">
      <c r="AA740" s="29">
        <v>731</v>
      </c>
      <c r="AB740" s="29">
        <f t="shared" si="45"/>
        <v>54</v>
      </c>
      <c r="AC740" s="29">
        <f t="shared" si="46"/>
        <v>60</v>
      </c>
      <c r="AD740" s="29">
        <f t="shared" si="47"/>
        <v>-2.6396871769835826E-2</v>
      </c>
      <c r="AE740" s="29">
        <f t="shared" si="48"/>
        <v>-0.99965154186884886</v>
      </c>
    </row>
    <row r="741" spans="27:31" x14ac:dyDescent="0.25">
      <c r="AA741" s="29">
        <v>732</v>
      </c>
      <c r="AB741" s="29">
        <f t="shared" si="45"/>
        <v>50</v>
      </c>
      <c r="AC741" s="29">
        <f t="shared" si="46"/>
        <v>110</v>
      </c>
      <c r="AD741" s="29">
        <f t="shared" si="47"/>
        <v>-0.45751530847532335</v>
      </c>
      <c r="AE741" s="29">
        <f t="shared" si="48"/>
        <v>0.88920174454998102</v>
      </c>
    </row>
    <row r="742" spans="27:31" x14ac:dyDescent="0.25">
      <c r="AA742" s="29">
        <v>733</v>
      </c>
      <c r="AB742" s="29">
        <f t="shared" si="45"/>
        <v>44</v>
      </c>
      <c r="AC742" s="29">
        <f t="shared" si="46"/>
        <v>35</v>
      </c>
      <c r="AD742" s="29">
        <f t="shared" si="47"/>
        <v>0.96182564317281916</v>
      </c>
      <c r="AE742" s="29">
        <f t="shared" si="48"/>
        <v>-0.27366299007208267</v>
      </c>
    </row>
    <row r="743" spans="27:31" x14ac:dyDescent="0.25">
      <c r="AA743" s="29">
        <v>734</v>
      </c>
      <c r="AB743" s="29">
        <f t="shared" si="45"/>
        <v>39</v>
      </c>
      <c r="AC743" s="29">
        <f t="shared" si="46"/>
        <v>74</v>
      </c>
      <c r="AD743" s="29">
        <f t="shared" si="47"/>
        <v>-0.69296841254624686</v>
      </c>
      <c r="AE743" s="29">
        <f t="shared" si="48"/>
        <v>-0.7209679460372248</v>
      </c>
    </row>
    <row r="744" spans="27:31" x14ac:dyDescent="0.25">
      <c r="AA744" s="29">
        <v>735</v>
      </c>
      <c r="AB744" s="29">
        <f t="shared" si="45"/>
        <v>33</v>
      </c>
      <c r="AC744" s="29">
        <f t="shared" si="46"/>
        <v>107</v>
      </c>
      <c r="AD744" s="29">
        <f t="shared" si="47"/>
        <v>-0.59204863898763871</v>
      </c>
      <c r="AE744" s="29">
        <f t="shared" si="48"/>
        <v>0.80590223294943453</v>
      </c>
    </row>
    <row r="745" spans="27:31" x14ac:dyDescent="0.25">
      <c r="AA745" s="29">
        <v>736</v>
      </c>
      <c r="AB745" s="29">
        <f t="shared" si="45"/>
        <v>28</v>
      </c>
      <c r="AC745" s="29">
        <f t="shared" si="46"/>
        <v>16</v>
      </c>
      <c r="AD745" s="29">
        <f t="shared" si="47"/>
        <v>0.74783703945836444</v>
      </c>
      <c r="AE745" s="29">
        <f t="shared" si="48"/>
        <v>0.6638823407910085</v>
      </c>
    </row>
    <row r="746" spans="27:31" x14ac:dyDescent="0.25">
      <c r="AA746" s="29">
        <v>737</v>
      </c>
      <c r="AB746" s="29">
        <f t="shared" si="45"/>
        <v>23</v>
      </c>
      <c r="AC746" s="29">
        <f t="shared" si="46"/>
        <v>39</v>
      </c>
      <c r="AD746" s="29">
        <f t="shared" si="47"/>
        <v>0.88308526620715067</v>
      </c>
      <c r="AE746" s="29">
        <f t="shared" si="48"/>
        <v>-0.46921254523706618</v>
      </c>
    </row>
    <row r="747" spans="27:31" x14ac:dyDescent="0.25">
      <c r="AA747" s="29">
        <v>738</v>
      </c>
      <c r="AB747" s="29">
        <f t="shared" si="45"/>
        <v>19</v>
      </c>
      <c r="AC747" s="29">
        <f t="shared" si="46"/>
        <v>58</v>
      </c>
      <c r="AD747" s="29">
        <f t="shared" si="47"/>
        <v>7.9117042493424369E-2</v>
      </c>
      <c r="AE747" s="29">
        <f t="shared" si="48"/>
        <v>-0.99686533372722597</v>
      </c>
    </row>
    <row r="748" spans="27:31" x14ac:dyDescent="0.25">
      <c r="AA748" s="29">
        <v>739</v>
      </c>
      <c r="AB748" s="29">
        <f t="shared" si="45"/>
        <v>59</v>
      </c>
      <c r="AC748" s="29">
        <f t="shared" si="46"/>
        <v>117</v>
      </c>
      <c r="AD748" s="29">
        <f t="shared" si="47"/>
        <v>-0.1054035999028482</v>
      </c>
      <c r="AE748" s="29">
        <f t="shared" si="48"/>
        <v>0.99442952547051833</v>
      </c>
    </row>
    <row r="749" spans="27:31" x14ac:dyDescent="0.25">
      <c r="AA749" s="29">
        <v>740</v>
      </c>
      <c r="AB749" s="29">
        <f t="shared" si="45"/>
        <v>54</v>
      </c>
      <c r="AC749" s="29">
        <f t="shared" si="46"/>
        <v>52</v>
      </c>
      <c r="AD749" s="29">
        <f t="shared" si="47"/>
        <v>0.38573013845977966</v>
      </c>
      <c r="AE749" s="29">
        <f t="shared" si="48"/>
        <v>-0.92261165193368289</v>
      </c>
    </row>
    <row r="750" spans="27:31" x14ac:dyDescent="0.25">
      <c r="AA750" s="29">
        <v>741</v>
      </c>
      <c r="AB750" s="29">
        <f t="shared" si="45"/>
        <v>50</v>
      </c>
      <c r="AC750" s="29">
        <f t="shared" si="46"/>
        <v>102</v>
      </c>
      <c r="AD750" s="29">
        <f t="shared" si="47"/>
        <v>-0.78183148246802991</v>
      </c>
      <c r="AE750" s="29">
        <f t="shared" si="48"/>
        <v>0.62348980185873337</v>
      </c>
    </row>
    <row r="751" spans="27:31" x14ac:dyDescent="0.25">
      <c r="AA751" s="29">
        <v>742</v>
      </c>
      <c r="AB751" s="29">
        <f t="shared" si="45"/>
        <v>44</v>
      </c>
      <c r="AC751" s="29">
        <f t="shared" si="46"/>
        <v>27</v>
      </c>
      <c r="AD751" s="29">
        <f t="shared" si="47"/>
        <v>0.98947703672461951</v>
      </c>
      <c r="AE751" s="29">
        <f t="shared" si="48"/>
        <v>0.14468999203354049</v>
      </c>
    </row>
    <row r="752" spans="27:31" x14ac:dyDescent="0.25">
      <c r="AA752" s="29">
        <v>743</v>
      </c>
      <c r="AB752" s="29">
        <f t="shared" si="45"/>
        <v>39</v>
      </c>
      <c r="AC752" s="29">
        <f t="shared" si="46"/>
        <v>66</v>
      </c>
      <c r="AD752" s="29">
        <f t="shared" si="47"/>
        <v>-0.33650143872273935</v>
      </c>
      <c r="AE752" s="29">
        <f t="shared" si="48"/>
        <v>-0.94168295181421147</v>
      </c>
    </row>
    <row r="753" spans="27:31" x14ac:dyDescent="0.25">
      <c r="AA753" s="29">
        <v>744</v>
      </c>
      <c r="AB753" s="29">
        <f t="shared" si="45"/>
        <v>33</v>
      </c>
      <c r="AC753" s="29">
        <f t="shared" si="46"/>
        <v>99</v>
      </c>
      <c r="AD753" s="29">
        <f t="shared" si="47"/>
        <v>-0.87039180457621945</v>
      </c>
      <c r="AE753" s="29">
        <f t="shared" si="48"/>
        <v>0.49235973284434248</v>
      </c>
    </row>
    <row r="754" spans="27:31" x14ac:dyDescent="0.25">
      <c r="AA754" s="29">
        <v>745</v>
      </c>
      <c r="AB754" s="29">
        <f t="shared" si="45"/>
        <v>28</v>
      </c>
      <c r="AC754" s="29">
        <f t="shared" si="46"/>
        <v>8</v>
      </c>
      <c r="AD754" s="29">
        <f t="shared" si="47"/>
        <v>0.40994978912605357</v>
      </c>
      <c r="AE754" s="29">
        <f t="shared" si="48"/>
        <v>0.91210809139898774</v>
      </c>
    </row>
    <row r="755" spans="27:31" x14ac:dyDescent="0.25">
      <c r="AA755" s="29">
        <v>746</v>
      </c>
      <c r="AB755" s="29">
        <f t="shared" si="45"/>
        <v>23</v>
      </c>
      <c r="AC755" s="29">
        <f t="shared" si="46"/>
        <v>31</v>
      </c>
      <c r="AD755" s="29">
        <f t="shared" si="47"/>
        <v>0.99782280067800533</v>
      </c>
      <c r="AE755" s="29">
        <f t="shared" si="48"/>
        <v>-6.5951940434695239E-2</v>
      </c>
    </row>
    <row r="756" spans="27:31" x14ac:dyDescent="0.25">
      <c r="AA756" s="29">
        <v>747</v>
      </c>
      <c r="AB756" s="29">
        <f t="shared" si="45"/>
        <v>19</v>
      </c>
      <c r="AC756" s="29">
        <f t="shared" si="46"/>
        <v>50</v>
      </c>
      <c r="AD756" s="29">
        <f t="shared" si="47"/>
        <v>0.48082802797435914</v>
      </c>
      <c r="AE756" s="29">
        <f t="shared" si="48"/>
        <v>-0.87681492204129885</v>
      </c>
    </row>
    <row r="757" spans="27:31" x14ac:dyDescent="0.25">
      <c r="AA757" s="29">
        <v>748</v>
      </c>
      <c r="AB757" s="29">
        <f t="shared" si="45"/>
        <v>59</v>
      </c>
      <c r="AC757" s="29">
        <f t="shared" si="46"/>
        <v>109</v>
      </c>
      <c r="AD757" s="29">
        <f t="shared" si="47"/>
        <v>-0.50380565060132987</v>
      </c>
      <c r="AE757" s="29">
        <f t="shared" si="48"/>
        <v>0.86381703295441603</v>
      </c>
    </row>
    <row r="758" spans="27:31" x14ac:dyDescent="0.25">
      <c r="AA758" s="29">
        <v>749</v>
      </c>
      <c r="AB758" s="29">
        <f t="shared" si="45"/>
        <v>54</v>
      </c>
      <c r="AC758" s="29">
        <f t="shared" si="46"/>
        <v>44</v>
      </c>
      <c r="AD758" s="29">
        <f t="shared" si="47"/>
        <v>0.73005203254107032</v>
      </c>
      <c r="AE758" s="29">
        <f t="shared" si="48"/>
        <v>-0.68339156402654833</v>
      </c>
    </row>
    <row r="759" spans="27:31" x14ac:dyDescent="0.25">
      <c r="AA759" s="29">
        <v>750</v>
      </c>
      <c r="AB759" s="29">
        <f t="shared" si="45"/>
        <v>50</v>
      </c>
      <c r="AC759" s="29">
        <f t="shared" si="46"/>
        <v>94</v>
      </c>
      <c r="AD759" s="29">
        <f t="shared" si="47"/>
        <v>-0.9687143340637886</v>
      </c>
      <c r="AE759" s="29">
        <f t="shared" si="48"/>
        <v>0.24817844181022369</v>
      </c>
    </row>
    <row r="760" spans="27:31" x14ac:dyDescent="0.25">
      <c r="AA760" s="29">
        <v>751</v>
      </c>
      <c r="AB760" s="29">
        <f t="shared" si="45"/>
        <v>44</v>
      </c>
      <c r="AC760" s="29">
        <f t="shared" si="46"/>
        <v>19</v>
      </c>
      <c r="AD760" s="29">
        <f t="shared" si="47"/>
        <v>0.84319437972721856</v>
      </c>
      <c r="AE760" s="29">
        <f t="shared" si="48"/>
        <v>0.53760881502857738</v>
      </c>
    </row>
    <row r="761" spans="27:31" x14ac:dyDescent="0.25">
      <c r="AA761" s="29">
        <v>752</v>
      </c>
      <c r="AB761" s="29">
        <f t="shared" si="45"/>
        <v>39</v>
      </c>
      <c r="AC761" s="29">
        <f t="shared" si="46"/>
        <v>58</v>
      </c>
      <c r="AD761" s="29">
        <f t="shared" si="47"/>
        <v>7.9117042493424369E-2</v>
      </c>
      <c r="AE761" s="29">
        <f t="shared" si="48"/>
        <v>-0.99686533372722597</v>
      </c>
    </row>
    <row r="762" spans="27:31" x14ac:dyDescent="0.25">
      <c r="AA762" s="29">
        <v>753</v>
      </c>
      <c r="AB762" s="29">
        <f t="shared" si="45"/>
        <v>33</v>
      </c>
      <c r="AC762" s="29">
        <f t="shared" si="46"/>
        <v>91</v>
      </c>
      <c r="AD762" s="29">
        <f t="shared" si="47"/>
        <v>-0.99573417629503458</v>
      </c>
      <c r="AE762" s="29">
        <f t="shared" si="48"/>
        <v>9.2268359463301544E-2</v>
      </c>
    </row>
    <row r="763" spans="27:31" x14ac:dyDescent="0.25">
      <c r="AA763" s="29">
        <v>754</v>
      </c>
      <c r="AB763" s="29">
        <f t="shared" si="45"/>
        <v>28</v>
      </c>
      <c r="AC763" s="29">
        <f t="shared" si="46"/>
        <v>0</v>
      </c>
      <c r="AD763" s="29">
        <f t="shared" si="47"/>
        <v>0</v>
      </c>
      <c r="AE763" s="29">
        <f t="shared" si="48"/>
        <v>1</v>
      </c>
    </row>
    <row r="764" spans="27:31" x14ac:dyDescent="0.25">
      <c r="AA764" s="29">
        <v>755</v>
      </c>
      <c r="AB764" s="29">
        <f t="shared" si="45"/>
        <v>23</v>
      </c>
      <c r="AC764" s="29">
        <f t="shared" si="46"/>
        <v>23</v>
      </c>
      <c r="AD764" s="29">
        <f t="shared" si="47"/>
        <v>0.93715923435446546</v>
      </c>
      <c r="AE764" s="29">
        <f t="shared" si="48"/>
        <v>0.34890194820916681</v>
      </c>
    </row>
    <row r="765" spans="27:31" x14ac:dyDescent="0.25">
      <c r="AA765" s="29">
        <v>756</v>
      </c>
      <c r="AB765" s="29">
        <f t="shared" si="45"/>
        <v>19</v>
      </c>
      <c r="AC765" s="29">
        <f t="shared" si="46"/>
        <v>42</v>
      </c>
      <c r="AD765" s="29">
        <f t="shared" si="47"/>
        <v>0.7980172272802396</v>
      </c>
      <c r="AE765" s="29">
        <f t="shared" si="48"/>
        <v>-0.60263463637925629</v>
      </c>
    </row>
    <row r="766" spans="27:31" x14ac:dyDescent="0.25">
      <c r="AA766" s="29">
        <v>757</v>
      </c>
      <c r="AB766" s="29">
        <f t="shared" si="45"/>
        <v>59</v>
      </c>
      <c r="AC766" s="29">
        <f t="shared" si="46"/>
        <v>101</v>
      </c>
      <c r="AD766" s="29">
        <f t="shared" si="47"/>
        <v>-0.81364682090916041</v>
      </c>
      <c r="AE766" s="29">
        <f t="shared" si="48"/>
        <v>0.58135948502145962</v>
      </c>
    </row>
    <row r="767" spans="27:31" x14ac:dyDescent="0.25">
      <c r="AA767" s="29">
        <v>758</v>
      </c>
      <c r="AB767" s="29">
        <f t="shared" si="45"/>
        <v>54</v>
      </c>
      <c r="AC767" s="29">
        <f t="shared" si="46"/>
        <v>36</v>
      </c>
      <c r="AD767" s="29">
        <f t="shared" si="47"/>
        <v>0.94604259358619469</v>
      </c>
      <c r="AE767" s="29">
        <f t="shared" si="48"/>
        <v>-0.32404229835116583</v>
      </c>
    </row>
    <row r="768" spans="27:31" x14ac:dyDescent="0.25">
      <c r="AA768" s="29">
        <v>759</v>
      </c>
      <c r="AB768" s="29">
        <f t="shared" si="45"/>
        <v>50</v>
      </c>
      <c r="AC768" s="29">
        <f t="shared" si="46"/>
        <v>86</v>
      </c>
      <c r="AD768" s="29">
        <f t="shared" si="47"/>
        <v>-0.98531288223949742</v>
      </c>
      <c r="AE768" s="29">
        <f t="shared" si="48"/>
        <v>-0.1707586720869376</v>
      </c>
    </row>
    <row r="769" spans="27:31" x14ac:dyDescent="0.25">
      <c r="AA769" s="29">
        <v>760</v>
      </c>
      <c r="AB769" s="29">
        <f t="shared" si="45"/>
        <v>44</v>
      </c>
      <c r="AC769" s="29">
        <f t="shared" si="46"/>
        <v>11</v>
      </c>
      <c r="AD769" s="29">
        <f t="shared" si="47"/>
        <v>0.54869179601807372</v>
      </c>
      <c r="AE769" s="29">
        <f t="shared" si="48"/>
        <v>0.83602470835643405</v>
      </c>
    </row>
    <row r="770" spans="27:31" x14ac:dyDescent="0.25">
      <c r="AA770" s="29">
        <v>761</v>
      </c>
      <c r="AB770" s="29">
        <f t="shared" si="45"/>
        <v>39</v>
      </c>
      <c r="AC770" s="29">
        <f t="shared" si="46"/>
        <v>50</v>
      </c>
      <c r="AD770" s="29">
        <f t="shared" si="47"/>
        <v>0.48082802797435914</v>
      </c>
      <c r="AE770" s="29">
        <f t="shared" si="48"/>
        <v>-0.87681492204129885</v>
      </c>
    </row>
    <row r="771" spans="27:31" x14ac:dyDescent="0.25">
      <c r="AA771" s="29">
        <v>762</v>
      </c>
      <c r="AB771" s="29">
        <f t="shared" si="45"/>
        <v>33</v>
      </c>
      <c r="AC771" s="29">
        <f t="shared" si="46"/>
        <v>83</v>
      </c>
      <c r="AD771" s="29">
        <f t="shared" si="47"/>
        <v>-0.94604259358619491</v>
      </c>
      <c r="AE771" s="29">
        <f t="shared" si="48"/>
        <v>-0.32404229835116544</v>
      </c>
    </row>
    <row r="772" spans="27:31" x14ac:dyDescent="0.25">
      <c r="AA772" s="29">
        <v>763</v>
      </c>
      <c r="AB772" s="29">
        <f t="shared" si="45"/>
        <v>28</v>
      </c>
      <c r="AC772" s="29">
        <f t="shared" si="46"/>
        <v>111</v>
      </c>
      <c r="AD772" s="29">
        <f t="shared" si="47"/>
        <v>-0.40994978912605373</v>
      </c>
      <c r="AE772" s="29">
        <f t="shared" si="48"/>
        <v>0.91210809139898774</v>
      </c>
    </row>
    <row r="773" spans="27:31" x14ac:dyDescent="0.25">
      <c r="AA773" s="29">
        <v>764</v>
      </c>
      <c r="AB773" s="29">
        <f t="shared" si="45"/>
        <v>23</v>
      </c>
      <c r="AC773" s="29">
        <f t="shared" si="46"/>
        <v>15</v>
      </c>
      <c r="AD773" s="29">
        <f t="shared" si="47"/>
        <v>0.71175824048997094</v>
      </c>
      <c r="AE773" s="29">
        <f t="shared" si="48"/>
        <v>0.70242452056759852</v>
      </c>
    </row>
    <row r="774" spans="27:31" x14ac:dyDescent="0.25">
      <c r="AA774" s="29">
        <v>765</v>
      </c>
      <c r="AB774" s="29">
        <f t="shared" si="45"/>
        <v>19</v>
      </c>
      <c r="AC774" s="29">
        <f t="shared" si="46"/>
        <v>34</v>
      </c>
      <c r="AD774" s="29">
        <f t="shared" si="47"/>
        <v>0.97492791218182362</v>
      </c>
      <c r="AE774" s="29">
        <f t="shared" si="48"/>
        <v>-0.22252093395631456</v>
      </c>
    </row>
    <row r="775" spans="27:31" x14ac:dyDescent="0.25">
      <c r="AA775" s="29">
        <v>766</v>
      </c>
      <c r="AB775" s="29">
        <f t="shared" si="45"/>
        <v>59</v>
      </c>
      <c r="AC775" s="29">
        <f t="shared" si="46"/>
        <v>93</v>
      </c>
      <c r="AD775" s="29">
        <f t="shared" si="47"/>
        <v>-0.98046204718328667</v>
      </c>
      <c r="AE775" s="29">
        <f t="shared" si="48"/>
        <v>0.19670834764482786</v>
      </c>
    </row>
    <row r="776" spans="27:31" x14ac:dyDescent="0.25">
      <c r="AA776" s="29">
        <v>767</v>
      </c>
      <c r="AB776" s="29">
        <f t="shared" si="45"/>
        <v>54</v>
      </c>
      <c r="AC776" s="29">
        <f t="shared" si="46"/>
        <v>28</v>
      </c>
      <c r="AD776" s="29">
        <f t="shared" si="47"/>
        <v>0.99573417629503447</v>
      </c>
      <c r="AE776" s="29">
        <f t="shared" si="48"/>
        <v>9.2268359463302016E-2</v>
      </c>
    </row>
    <row r="777" spans="27:31" x14ac:dyDescent="0.25">
      <c r="AA777" s="29">
        <v>768</v>
      </c>
      <c r="AB777" s="29">
        <f t="shared" si="45"/>
        <v>50</v>
      </c>
      <c r="AC777" s="29">
        <f t="shared" si="46"/>
        <v>78</v>
      </c>
      <c r="AD777" s="29">
        <f t="shared" si="47"/>
        <v>-0.82870937083681862</v>
      </c>
      <c r="AE777" s="29">
        <f t="shared" si="48"/>
        <v>-0.55967917478430818</v>
      </c>
    </row>
    <row r="778" spans="27:31" x14ac:dyDescent="0.25">
      <c r="AA778" s="29">
        <v>769</v>
      </c>
      <c r="AB778" s="29">
        <f t="shared" ref="AB778:AB841" si="49">VLOOKUP(MOD(AA778-1,$C$1),$N$13:$O$21,2)</f>
        <v>44</v>
      </c>
      <c r="AC778" s="29">
        <f t="shared" ref="AC778:AC841" si="50">MOD(AC777+AB778,$A$1)</f>
        <v>3</v>
      </c>
      <c r="AD778" s="29">
        <f t="shared" ref="AD778:AD841" si="51">SIN(AC778*PI()/($A$1/2))</f>
        <v>0.15773807393743752</v>
      </c>
      <c r="AE778" s="29">
        <f t="shared" ref="AE778:AE841" si="52">COS(AC778*PI()/($A$1/2))</f>
        <v>0.98748098717418731</v>
      </c>
    </row>
    <row r="779" spans="27:31" x14ac:dyDescent="0.25">
      <c r="AA779" s="29">
        <v>770</v>
      </c>
      <c r="AB779" s="29">
        <f t="shared" si="49"/>
        <v>39</v>
      </c>
      <c r="AC779" s="29">
        <f t="shared" si="50"/>
        <v>42</v>
      </c>
      <c r="AD779" s="29">
        <f t="shared" si="51"/>
        <v>0.7980172272802396</v>
      </c>
      <c r="AE779" s="29">
        <f t="shared" si="52"/>
        <v>-0.60263463637925629</v>
      </c>
    </row>
    <row r="780" spans="27:31" x14ac:dyDescent="0.25">
      <c r="AA780" s="29">
        <v>771</v>
      </c>
      <c r="AB780" s="29">
        <f t="shared" si="49"/>
        <v>33</v>
      </c>
      <c r="AC780" s="29">
        <f t="shared" si="50"/>
        <v>75</v>
      </c>
      <c r="AD780" s="29">
        <f t="shared" si="51"/>
        <v>-0.73005203254106987</v>
      </c>
      <c r="AE780" s="29">
        <f t="shared" si="52"/>
        <v>-0.68339156402654888</v>
      </c>
    </row>
    <row r="781" spans="27:31" x14ac:dyDescent="0.25">
      <c r="AA781" s="29">
        <v>772</v>
      </c>
      <c r="AB781" s="29">
        <f t="shared" si="49"/>
        <v>28</v>
      </c>
      <c r="AC781" s="29">
        <f t="shared" si="50"/>
        <v>103</v>
      </c>
      <c r="AD781" s="29">
        <f t="shared" si="51"/>
        <v>-0.74783703945836455</v>
      </c>
      <c r="AE781" s="29">
        <f t="shared" si="52"/>
        <v>0.66388234079100839</v>
      </c>
    </row>
    <row r="782" spans="27:31" x14ac:dyDescent="0.25">
      <c r="AA782" s="29">
        <v>773</v>
      </c>
      <c r="AB782" s="29">
        <f t="shared" si="49"/>
        <v>23</v>
      </c>
      <c r="AC782" s="29">
        <f t="shared" si="50"/>
        <v>7</v>
      </c>
      <c r="AD782" s="29">
        <f t="shared" si="51"/>
        <v>0.36124166618715292</v>
      </c>
      <c r="AE782" s="29">
        <f t="shared" si="52"/>
        <v>0.93247222940435581</v>
      </c>
    </row>
    <row r="783" spans="27:31" x14ac:dyDescent="0.25">
      <c r="AA783" s="29">
        <v>774</v>
      </c>
      <c r="AB783" s="29">
        <f t="shared" si="49"/>
        <v>19</v>
      </c>
      <c r="AC783" s="29">
        <f t="shared" si="50"/>
        <v>26</v>
      </c>
      <c r="AD783" s="29">
        <f t="shared" si="51"/>
        <v>0.98046204718328667</v>
      </c>
      <c r="AE783" s="29">
        <f t="shared" si="52"/>
        <v>0.19670834764482811</v>
      </c>
    </row>
    <row r="784" spans="27:31" x14ac:dyDescent="0.25">
      <c r="AA784" s="29">
        <v>775</v>
      </c>
      <c r="AB784" s="29">
        <f t="shared" si="49"/>
        <v>59</v>
      </c>
      <c r="AC784" s="29">
        <f t="shared" si="50"/>
        <v>85</v>
      </c>
      <c r="AD784" s="29">
        <f t="shared" si="51"/>
        <v>-0.97492791218182362</v>
      </c>
      <c r="AE784" s="29">
        <f t="shared" si="52"/>
        <v>-0.22252093395631459</v>
      </c>
    </row>
    <row r="785" spans="27:31" x14ac:dyDescent="0.25">
      <c r="AA785" s="29">
        <v>776</v>
      </c>
      <c r="AB785" s="29">
        <f t="shared" si="49"/>
        <v>54</v>
      </c>
      <c r="AC785" s="29">
        <f t="shared" si="50"/>
        <v>20</v>
      </c>
      <c r="AD785" s="29">
        <f t="shared" si="51"/>
        <v>0.87039180457621956</v>
      </c>
      <c r="AE785" s="29">
        <f t="shared" si="52"/>
        <v>0.49235973284434209</v>
      </c>
    </row>
    <row r="786" spans="27:31" x14ac:dyDescent="0.25">
      <c r="AA786" s="29">
        <v>777</v>
      </c>
      <c r="AB786" s="29">
        <f t="shared" si="49"/>
        <v>50</v>
      </c>
      <c r="AC786" s="29">
        <f t="shared" si="50"/>
        <v>70</v>
      </c>
      <c r="AD786" s="29">
        <f t="shared" si="51"/>
        <v>-0.5264321628773555</v>
      </c>
      <c r="AE786" s="29">
        <f t="shared" si="52"/>
        <v>-0.85021713572961433</v>
      </c>
    </row>
    <row r="787" spans="27:31" x14ac:dyDescent="0.25">
      <c r="AA787" s="29">
        <v>778</v>
      </c>
      <c r="AB787" s="29">
        <f t="shared" si="49"/>
        <v>44</v>
      </c>
      <c r="AC787" s="29">
        <f t="shared" si="50"/>
        <v>114</v>
      </c>
      <c r="AD787" s="29">
        <f t="shared" si="51"/>
        <v>-0.26094344889801746</v>
      </c>
      <c r="AE787" s="29">
        <f t="shared" si="52"/>
        <v>0.96535408865203842</v>
      </c>
    </row>
    <row r="788" spans="27:31" x14ac:dyDescent="0.25">
      <c r="AA788" s="29">
        <v>779</v>
      </c>
      <c r="AB788" s="29">
        <f t="shared" si="49"/>
        <v>39</v>
      </c>
      <c r="AC788" s="29">
        <f t="shared" si="50"/>
        <v>34</v>
      </c>
      <c r="AD788" s="29">
        <f t="shared" si="51"/>
        <v>0.97492791218182362</v>
      </c>
      <c r="AE788" s="29">
        <f t="shared" si="52"/>
        <v>-0.22252093395631456</v>
      </c>
    </row>
    <row r="789" spans="27:31" x14ac:dyDescent="0.25">
      <c r="AA789" s="29">
        <v>780</v>
      </c>
      <c r="AB789" s="29">
        <f t="shared" si="49"/>
        <v>33</v>
      </c>
      <c r="AC789" s="29">
        <f t="shared" si="50"/>
        <v>67</v>
      </c>
      <c r="AD789" s="29">
        <f t="shared" si="51"/>
        <v>-0.38573013845977938</v>
      </c>
      <c r="AE789" s="29">
        <f t="shared" si="52"/>
        <v>-0.922611651933683</v>
      </c>
    </row>
    <row r="790" spans="27:31" x14ac:dyDescent="0.25">
      <c r="AA790" s="29">
        <v>781</v>
      </c>
      <c r="AB790" s="29">
        <f t="shared" si="49"/>
        <v>28</v>
      </c>
      <c r="AC790" s="29">
        <f t="shared" si="50"/>
        <v>95</v>
      </c>
      <c r="AD790" s="29">
        <f t="shared" si="51"/>
        <v>-0.95426664034962305</v>
      </c>
      <c r="AE790" s="29">
        <f t="shared" si="52"/>
        <v>0.29895681814577035</v>
      </c>
    </row>
    <row r="791" spans="27:31" x14ac:dyDescent="0.25">
      <c r="AA791" s="29">
        <v>782</v>
      </c>
      <c r="AB791" s="29">
        <f t="shared" si="49"/>
        <v>23</v>
      </c>
      <c r="AC791" s="29">
        <f t="shared" si="50"/>
        <v>118</v>
      </c>
      <c r="AD791" s="29">
        <f t="shared" si="51"/>
        <v>-5.2775347130462717E-2</v>
      </c>
      <c r="AE791" s="29">
        <f t="shared" si="52"/>
        <v>0.99860641032153363</v>
      </c>
    </row>
    <row r="792" spans="27:31" x14ac:dyDescent="0.25">
      <c r="AA792" s="29">
        <v>783</v>
      </c>
      <c r="AB792" s="29">
        <f t="shared" si="49"/>
        <v>19</v>
      </c>
      <c r="AC792" s="29">
        <f t="shared" si="50"/>
        <v>18</v>
      </c>
      <c r="AD792" s="29">
        <f t="shared" si="51"/>
        <v>0.81364682090916018</v>
      </c>
      <c r="AE792" s="29">
        <f t="shared" si="52"/>
        <v>0.58135948502145995</v>
      </c>
    </row>
    <row r="793" spans="27:31" x14ac:dyDescent="0.25">
      <c r="AA793" s="29">
        <v>784</v>
      </c>
      <c r="AB793" s="29">
        <f t="shared" si="49"/>
        <v>59</v>
      </c>
      <c r="AC793" s="29">
        <f t="shared" si="50"/>
        <v>77</v>
      </c>
      <c r="AD793" s="29">
        <f t="shared" si="51"/>
        <v>-0.79801722728023949</v>
      </c>
      <c r="AE793" s="29">
        <f t="shared" si="52"/>
        <v>-0.60263463637925652</v>
      </c>
    </row>
    <row r="794" spans="27:31" x14ac:dyDescent="0.25">
      <c r="AA794" s="29">
        <v>785</v>
      </c>
      <c r="AB794" s="29">
        <f t="shared" si="49"/>
        <v>54</v>
      </c>
      <c r="AC794" s="29">
        <f t="shared" si="50"/>
        <v>12</v>
      </c>
      <c r="AD794" s="29">
        <f t="shared" si="51"/>
        <v>0.59204863898763826</v>
      </c>
      <c r="AE794" s="29">
        <f t="shared" si="52"/>
        <v>0.80590223294943486</v>
      </c>
    </row>
    <row r="795" spans="27:31" x14ac:dyDescent="0.25">
      <c r="AA795" s="29">
        <v>786</v>
      </c>
      <c r="AB795" s="29">
        <f t="shared" si="49"/>
        <v>50</v>
      </c>
      <c r="AC795" s="29">
        <f t="shared" si="50"/>
        <v>62</v>
      </c>
      <c r="AD795" s="29">
        <f t="shared" si="51"/>
        <v>-0.13161669982939317</v>
      </c>
      <c r="AE795" s="29">
        <f t="shared" si="52"/>
        <v>-0.99130068310579678</v>
      </c>
    </row>
    <row r="796" spans="27:31" x14ac:dyDescent="0.25">
      <c r="AA796" s="29">
        <v>787</v>
      </c>
      <c r="AB796" s="29">
        <f t="shared" si="49"/>
        <v>44</v>
      </c>
      <c r="AC796" s="29">
        <f t="shared" si="50"/>
        <v>106</v>
      </c>
      <c r="AD796" s="29">
        <f t="shared" si="51"/>
        <v>-0.63375533621231606</v>
      </c>
      <c r="AE796" s="29">
        <f t="shared" si="52"/>
        <v>0.77353356347505331</v>
      </c>
    </row>
    <row r="797" spans="27:31" x14ac:dyDescent="0.25">
      <c r="AA797" s="29">
        <v>788</v>
      </c>
      <c r="AB797" s="29">
        <f t="shared" si="49"/>
        <v>39</v>
      </c>
      <c r="AC797" s="29">
        <f t="shared" si="50"/>
        <v>26</v>
      </c>
      <c r="AD797" s="29">
        <f t="shared" si="51"/>
        <v>0.98046204718328667</v>
      </c>
      <c r="AE797" s="29">
        <f t="shared" si="52"/>
        <v>0.19670834764482811</v>
      </c>
    </row>
    <row r="798" spans="27:31" x14ac:dyDescent="0.25">
      <c r="AA798" s="29">
        <v>789</v>
      </c>
      <c r="AB798" s="29">
        <f t="shared" si="49"/>
        <v>33</v>
      </c>
      <c r="AC798" s="29">
        <f t="shared" si="50"/>
        <v>59</v>
      </c>
      <c r="AD798" s="29">
        <f t="shared" si="51"/>
        <v>2.6396871769836513E-2</v>
      </c>
      <c r="AE798" s="29">
        <f t="shared" si="52"/>
        <v>-0.99965154186884886</v>
      </c>
    </row>
    <row r="799" spans="27:31" x14ac:dyDescent="0.25">
      <c r="AA799" s="29">
        <v>790</v>
      </c>
      <c r="AB799" s="29">
        <f t="shared" si="49"/>
        <v>28</v>
      </c>
      <c r="AC799" s="29">
        <f t="shared" si="50"/>
        <v>87</v>
      </c>
      <c r="AD799" s="29">
        <f t="shared" si="51"/>
        <v>-0.99295160857167331</v>
      </c>
      <c r="AE799" s="29">
        <f t="shared" si="52"/>
        <v>-0.11852047517170351</v>
      </c>
    </row>
    <row r="800" spans="27:31" x14ac:dyDescent="0.25">
      <c r="AA800" s="29">
        <v>791</v>
      </c>
      <c r="AB800" s="29">
        <f t="shared" si="49"/>
        <v>23</v>
      </c>
      <c r="AC800" s="29">
        <f t="shared" si="50"/>
        <v>110</v>
      </c>
      <c r="AD800" s="29">
        <f t="shared" si="51"/>
        <v>-0.45751530847532335</v>
      </c>
      <c r="AE800" s="29">
        <f t="shared" si="52"/>
        <v>0.88920174454998102</v>
      </c>
    </row>
    <row r="801" spans="27:31" x14ac:dyDescent="0.25">
      <c r="AA801" s="29">
        <v>792</v>
      </c>
      <c r="AB801" s="29">
        <f t="shared" si="49"/>
        <v>19</v>
      </c>
      <c r="AC801" s="29">
        <f t="shared" si="50"/>
        <v>10</v>
      </c>
      <c r="AD801" s="29">
        <f t="shared" si="51"/>
        <v>0.50380565060132954</v>
      </c>
      <c r="AE801" s="29">
        <f t="shared" si="52"/>
        <v>0.86381703295441625</v>
      </c>
    </row>
    <row r="802" spans="27:31" x14ac:dyDescent="0.25">
      <c r="AA802" s="29">
        <v>793</v>
      </c>
      <c r="AB802" s="29">
        <f t="shared" si="49"/>
        <v>59</v>
      </c>
      <c r="AC802" s="29">
        <f t="shared" si="50"/>
        <v>69</v>
      </c>
      <c r="AD802" s="29">
        <f t="shared" si="51"/>
        <v>-0.48082802797435931</v>
      </c>
      <c r="AE802" s="29">
        <f t="shared" si="52"/>
        <v>-0.87681492204129874</v>
      </c>
    </row>
    <row r="803" spans="27:31" x14ac:dyDescent="0.25">
      <c r="AA803" s="29">
        <v>794</v>
      </c>
      <c r="AB803" s="29">
        <f t="shared" si="49"/>
        <v>54</v>
      </c>
      <c r="AC803" s="29">
        <f t="shared" si="50"/>
        <v>4</v>
      </c>
      <c r="AD803" s="29">
        <f t="shared" si="51"/>
        <v>0.20963290366854653</v>
      </c>
      <c r="AE803" s="29">
        <f t="shared" si="52"/>
        <v>0.97778016225504083</v>
      </c>
    </row>
    <row r="804" spans="27:31" x14ac:dyDescent="0.25">
      <c r="AA804" s="29">
        <v>795</v>
      </c>
      <c r="AB804" s="29">
        <f t="shared" si="49"/>
        <v>50</v>
      </c>
      <c r="AC804" s="29">
        <f t="shared" si="50"/>
        <v>54</v>
      </c>
      <c r="AD804" s="29">
        <f t="shared" si="51"/>
        <v>0.28633484912211288</v>
      </c>
      <c r="AE804" s="29">
        <f t="shared" si="52"/>
        <v>-0.95812961241066796</v>
      </c>
    </row>
    <row r="805" spans="27:31" x14ac:dyDescent="0.25">
      <c r="AA805" s="29">
        <v>796</v>
      </c>
      <c r="AB805" s="29">
        <f t="shared" si="49"/>
        <v>44</v>
      </c>
      <c r="AC805" s="29">
        <f t="shared" si="50"/>
        <v>98</v>
      </c>
      <c r="AD805" s="29">
        <f t="shared" si="51"/>
        <v>-0.89516329135506256</v>
      </c>
      <c r="AE805" s="29">
        <f t="shared" si="52"/>
        <v>0.4457383557765377</v>
      </c>
    </row>
    <row r="806" spans="27:31" x14ac:dyDescent="0.25">
      <c r="AA806" s="29">
        <v>797</v>
      </c>
      <c r="AB806" s="29">
        <f t="shared" si="49"/>
        <v>39</v>
      </c>
      <c r="AC806" s="29">
        <f t="shared" si="50"/>
        <v>18</v>
      </c>
      <c r="AD806" s="29">
        <f t="shared" si="51"/>
        <v>0.81364682090916018</v>
      </c>
      <c r="AE806" s="29">
        <f t="shared" si="52"/>
        <v>0.58135948502145995</v>
      </c>
    </row>
    <row r="807" spans="27:31" x14ac:dyDescent="0.25">
      <c r="AA807" s="29">
        <v>798</v>
      </c>
      <c r="AB807" s="29">
        <f t="shared" si="49"/>
        <v>33</v>
      </c>
      <c r="AC807" s="29">
        <f t="shared" si="50"/>
        <v>51</v>
      </c>
      <c r="AD807" s="29">
        <f t="shared" si="51"/>
        <v>0.43388373911755823</v>
      </c>
      <c r="AE807" s="29">
        <f t="shared" si="52"/>
        <v>-0.90096886790241903</v>
      </c>
    </row>
    <row r="808" spans="27:31" x14ac:dyDescent="0.25">
      <c r="AA808" s="29">
        <v>799</v>
      </c>
      <c r="AB808" s="29">
        <f t="shared" si="49"/>
        <v>28</v>
      </c>
      <c r="AC808" s="29">
        <f t="shared" si="50"/>
        <v>79</v>
      </c>
      <c r="AD808" s="29">
        <f t="shared" si="51"/>
        <v>-0.8570917527421047</v>
      </c>
      <c r="AE808" s="29">
        <f t="shared" si="52"/>
        <v>-0.51516378694689591</v>
      </c>
    </row>
    <row r="809" spans="27:31" x14ac:dyDescent="0.25">
      <c r="AA809" s="29">
        <v>800</v>
      </c>
      <c r="AB809" s="29">
        <f t="shared" si="49"/>
        <v>23</v>
      </c>
      <c r="AC809" s="29">
        <f t="shared" si="50"/>
        <v>102</v>
      </c>
      <c r="AD809" s="29">
        <f t="shared" si="51"/>
        <v>-0.78183148246802991</v>
      </c>
      <c r="AE809" s="29">
        <f t="shared" si="52"/>
        <v>0.62348980185873337</v>
      </c>
    </row>
    <row r="810" spans="27:31" x14ac:dyDescent="0.25">
      <c r="AA810" s="29">
        <v>801</v>
      </c>
      <c r="AB810" s="29">
        <f t="shared" si="49"/>
        <v>19</v>
      </c>
      <c r="AC810" s="29">
        <f t="shared" si="50"/>
        <v>2</v>
      </c>
      <c r="AD810" s="29">
        <f t="shared" si="51"/>
        <v>0.10540359990284776</v>
      </c>
      <c r="AE810" s="29">
        <f t="shared" si="52"/>
        <v>0.99442952547051844</v>
      </c>
    </row>
    <row r="811" spans="27:31" x14ac:dyDescent="0.25">
      <c r="AA811" s="29">
        <v>802</v>
      </c>
      <c r="AB811" s="29">
        <f t="shared" si="49"/>
        <v>59</v>
      </c>
      <c r="AC811" s="29">
        <f t="shared" si="50"/>
        <v>61</v>
      </c>
      <c r="AD811" s="29">
        <f t="shared" si="51"/>
        <v>-7.9117042493424564E-2</v>
      </c>
      <c r="AE811" s="29">
        <f t="shared" si="52"/>
        <v>-0.99686533372722597</v>
      </c>
    </row>
    <row r="812" spans="27:31" x14ac:dyDescent="0.25">
      <c r="AA812" s="29">
        <v>803</v>
      </c>
      <c r="AB812" s="29">
        <f t="shared" si="49"/>
        <v>54</v>
      </c>
      <c r="AC812" s="29">
        <f t="shared" si="50"/>
        <v>115</v>
      </c>
      <c r="AD812" s="29">
        <f t="shared" si="51"/>
        <v>-0.20963290366854631</v>
      </c>
      <c r="AE812" s="29">
        <f t="shared" si="52"/>
        <v>0.97778016225504083</v>
      </c>
    </row>
    <row r="813" spans="27:31" x14ac:dyDescent="0.25">
      <c r="AA813" s="29">
        <v>804</v>
      </c>
      <c r="AB813" s="29">
        <f t="shared" si="49"/>
        <v>50</v>
      </c>
      <c r="AC813" s="29">
        <f t="shared" si="50"/>
        <v>46</v>
      </c>
      <c r="AD813" s="29">
        <f t="shared" si="51"/>
        <v>0.65395336529696824</v>
      </c>
      <c r="AE813" s="29">
        <f t="shared" si="52"/>
        <v>-0.75653486107169576</v>
      </c>
    </row>
    <row r="814" spans="27:31" x14ac:dyDescent="0.25">
      <c r="AA814" s="29">
        <v>805</v>
      </c>
      <c r="AB814" s="29">
        <f t="shared" si="49"/>
        <v>44</v>
      </c>
      <c r="AC814" s="29">
        <f t="shared" si="50"/>
        <v>90</v>
      </c>
      <c r="AD814" s="29">
        <f t="shared" si="51"/>
        <v>-0.99921602612428762</v>
      </c>
      <c r="AE814" s="29">
        <f t="shared" si="52"/>
        <v>3.9589558426269787E-2</v>
      </c>
    </row>
    <row r="815" spans="27:31" x14ac:dyDescent="0.25">
      <c r="AA815" s="29">
        <v>806</v>
      </c>
      <c r="AB815" s="29">
        <f t="shared" si="49"/>
        <v>39</v>
      </c>
      <c r="AC815" s="29">
        <f t="shared" si="50"/>
        <v>10</v>
      </c>
      <c r="AD815" s="29">
        <f t="shared" si="51"/>
        <v>0.50380565060132954</v>
      </c>
      <c r="AE815" s="29">
        <f t="shared" si="52"/>
        <v>0.86381703295441625</v>
      </c>
    </row>
    <row r="816" spans="27:31" x14ac:dyDescent="0.25">
      <c r="AA816" s="29">
        <v>807</v>
      </c>
      <c r="AB816" s="29">
        <f t="shared" si="49"/>
        <v>33</v>
      </c>
      <c r="AC816" s="29">
        <f t="shared" si="50"/>
        <v>43</v>
      </c>
      <c r="AD816" s="29">
        <f t="shared" si="51"/>
        <v>0.76510086658130816</v>
      </c>
      <c r="AE816" s="29">
        <f t="shared" si="52"/>
        <v>-0.64391044715591561</v>
      </c>
    </row>
    <row r="817" spans="27:31" x14ac:dyDescent="0.25">
      <c r="AA817" s="29">
        <v>808</v>
      </c>
      <c r="AB817" s="29">
        <f t="shared" si="49"/>
        <v>28</v>
      </c>
      <c r="AC817" s="29">
        <f t="shared" si="50"/>
        <v>71</v>
      </c>
      <c r="AD817" s="29">
        <f t="shared" si="51"/>
        <v>-0.57056903692315519</v>
      </c>
      <c r="AE817" s="29">
        <f t="shared" si="52"/>
        <v>-0.8212496417683135</v>
      </c>
    </row>
    <row r="818" spans="27:31" x14ac:dyDescent="0.25">
      <c r="AA818" s="29">
        <v>809</v>
      </c>
      <c r="AB818" s="29">
        <f t="shared" si="49"/>
        <v>23</v>
      </c>
      <c r="AC818" s="29">
        <f t="shared" si="50"/>
        <v>94</v>
      </c>
      <c r="AD818" s="29">
        <f t="shared" si="51"/>
        <v>-0.9687143340637886</v>
      </c>
      <c r="AE818" s="29">
        <f t="shared" si="52"/>
        <v>0.24817844181022369</v>
      </c>
    </row>
    <row r="819" spans="27:31" x14ac:dyDescent="0.25">
      <c r="AA819" s="29">
        <v>810</v>
      </c>
      <c r="AB819" s="29">
        <f t="shared" si="49"/>
        <v>19</v>
      </c>
      <c r="AC819" s="29">
        <f t="shared" si="50"/>
        <v>113</v>
      </c>
      <c r="AD819" s="29">
        <f t="shared" si="51"/>
        <v>-0.31152669793339149</v>
      </c>
      <c r="AE819" s="29">
        <f t="shared" si="52"/>
        <v>0.95023740006101498</v>
      </c>
    </row>
    <row r="820" spans="27:31" x14ac:dyDescent="0.25">
      <c r="AA820" s="29">
        <v>811</v>
      </c>
      <c r="AB820" s="29">
        <f t="shared" si="49"/>
        <v>59</v>
      </c>
      <c r="AC820" s="29">
        <f t="shared" si="50"/>
        <v>53</v>
      </c>
      <c r="AD820" s="29">
        <f t="shared" si="51"/>
        <v>0.33650143872273913</v>
      </c>
      <c r="AE820" s="29">
        <f t="shared" si="52"/>
        <v>-0.94168295181421158</v>
      </c>
    </row>
    <row r="821" spans="27:31" x14ac:dyDescent="0.25">
      <c r="AA821" s="29">
        <v>812</v>
      </c>
      <c r="AB821" s="29">
        <f t="shared" si="49"/>
        <v>54</v>
      </c>
      <c r="AC821" s="29">
        <f t="shared" si="50"/>
        <v>107</v>
      </c>
      <c r="AD821" s="29">
        <f t="shared" si="51"/>
        <v>-0.59204863898763871</v>
      </c>
      <c r="AE821" s="29">
        <f t="shared" si="52"/>
        <v>0.80590223294943453</v>
      </c>
    </row>
    <row r="822" spans="27:31" x14ac:dyDescent="0.25">
      <c r="AA822" s="29">
        <v>813</v>
      </c>
      <c r="AB822" s="29">
        <f t="shared" si="49"/>
        <v>50</v>
      </c>
      <c r="AC822" s="29">
        <f t="shared" si="50"/>
        <v>38</v>
      </c>
      <c r="AD822" s="29">
        <f t="shared" si="51"/>
        <v>0.90661746264781262</v>
      </c>
      <c r="AE822" s="29">
        <f t="shared" si="52"/>
        <v>-0.42195352400713765</v>
      </c>
    </row>
    <row r="823" spans="27:31" x14ac:dyDescent="0.25">
      <c r="AA823" s="29">
        <v>814</v>
      </c>
      <c r="AB823" s="29">
        <f t="shared" si="49"/>
        <v>44</v>
      </c>
      <c r="AC823" s="29">
        <f t="shared" si="50"/>
        <v>82</v>
      </c>
      <c r="AD823" s="29">
        <f t="shared" si="51"/>
        <v>-0.92762275361194757</v>
      </c>
      <c r="AE823" s="29">
        <f t="shared" si="52"/>
        <v>-0.37351844262551204</v>
      </c>
    </row>
    <row r="824" spans="27:31" x14ac:dyDescent="0.25">
      <c r="AA824" s="29">
        <v>815</v>
      </c>
      <c r="AB824" s="29">
        <f t="shared" si="49"/>
        <v>39</v>
      </c>
      <c r="AC824" s="29">
        <f t="shared" si="50"/>
        <v>2</v>
      </c>
      <c r="AD824" s="29">
        <f t="shared" si="51"/>
        <v>0.10540359990284776</v>
      </c>
      <c r="AE824" s="29">
        <f t="shared" si="52"/>
        <v>0.99442952547051844</v>
      </c>
    </row>
    <row r="825" spans="27:31" x14ac:dyDescent="0.25">
      <c r="AA825" s="29">
        <v>816</v>
      </c>
      <c r="AB825" s="29">
        <f t="shared" si="49"/>
        <v>33</v>
      </c>
      <c r="AC825" s="29">
        <f t="shared" si="50"/>
        <v>35</v>
      </c>
      <c r="AD825" s="29">
        <f t="shared" si="51"/>
        <v>0.96182564317281916</v>
      </c>
      <c r="AE825" s="29">
        <f t="shared" si="52"/>
        <v>-0.27366299007208267</v>
      </c>
    </row>
    <row r="826" spans="27:31" x14ac:dyDescent="0.25">
      <c r="AA826" s="29">
        <v>817</v>
      </c>
      <c r="AB826" s="29">
        <f t="shared" si="49"/>
        <v>28</v>
      </c>
      <c r="AC826" s="29">
        <f t="shared" si="50"/>
        <v>63</v>
      </c>
      <c r="AD826" s="29">
        <f t="shared" si="51"/>
        <v>-0.18374951781657056</v>
      </c>
      <c r="AE826" s="29">
        <f t="shared" si="52"/>
        <v>-0.98297309968390179</v>
      </c>
    </row>
    <row r="827" spans="27:31" x14ac:dyDescent="0.25">
      <c r="AA827" s="29">
        <v>818</v>
      </c>
      <c r="AB827" s="29">
        <f t="shared" si="49"/>
        <v>23</v>
      </c>
      <c r="AC827" s="29">
        <f t="shared" si="50"/>
        <v>86</v>
      </c>
      <c r="AD827" s="29">
        <f t="shared" si="51"/>
        <v>-0.98531288223949742</v>
      </c>
      <c r="AE827" s="29">
        <f t="shared" si="52"/>
        <v>-0.1707586720869376</v>
      </c>
    </row>
    <row r="828" spans="27:31" x14ac:dyDescent="0.25">
      <c r="AA828" s="29">
        <v>819</v>
      </c>
      <c r="AB828" s="29">
        <f t="shared" si="49"/>
        <v>19</v>
      </c>
      <c r="AC828" s="29">
        <f t="shared" si="50"/>
        <v>105</v>
      </c>
      <c r="AD828" s="29">
        <f t="shared" si="51"/>
        <v>-0.6736956436465571</v>
      </c>
      <c r="AE828" s="29">
        <f t="shared" si="52"/>
        <v>0.7390089172206592</v>
      </c>
    </row>
    <row r="829" spans="27:31" x14ac:dyDescent="0.25">
      <c r="AA829" s="29">
        <v>820</v>
      </c>
      <c r="AB829" s="29">
        <f t="shared" si="49"/>
        <v>59</v>
      </c>
      <c r="AC829" s="29">
        <f t="shared" si="50"/>
        <v>45</v>
      </c>
      <c r="AD829" s="29">
        <f t="shared" si="51"/>
        <v>0.69296841254624664</v>
      </c>
      <c r="AE829" s="29">
        <f t="shared" si="52"/>
        <v>-0.72096794603722492</v>
      </c>
    </row>
    <row r="830" spans="27:31" x14ac:dyDescent="0.25">
      <c r="AA830" s="29">
        <v>821</v>
      </c>
      <c r="AB830" s="29">
        <f t="shared" si="49"/>
        <v>54</v>
      </c>
      <c r="AC830" s="29">
        <f t="shared" si="50"/>
        <v>99</v>
      </c>
      <c r="AD830" s="29">
        <f t="shared" si="51"/>
        <v>-0.87039180457621945</v>
      </c>
      <c r="AE830" s="29">
        <f t="shared" si="52"/>
        <v>0.49235973284434248</v>
      </c>
    </row>
    <row r="831" spans="27:31" x14ac:dyDescent="0.25">
      <c r="AA831" s="29">
        <v>822</v>
      </c>
      <c r="AB831" s="29">
        <f t="shared" si="49"/>
        <v>50</v>
      </c>
      <c r="AC831" s="29">
        <f t="shared" si="50"/>
        <v>30</v>
      </c>
      <c r="AD831" s="29">
        <f t="shared" si="51"/>
        <v>0.99991288167241066</v>
      </c>
      <c r="AE831" s="29">
        <f t="shared" si="52"/>
        <v>-1.3199585810758616E-2</v>
      </c>
    </row>
    <row r="832" spans="27:31" x14ac:dyDescent="0.25">
      <c r="AA832" s="29">
        <v>823</v>
      </c>
      <c r="AB832" s="29">
        <f t="shared" si="49"/>
        <v>44</v>
      </c>
      <c r="AC832" s="29">
        <f t="shared" si="50"/>
        <v>74</v>
      </c>
      <c r="AD832" s="29">
        <f t="shared" si="51"/>
        <v>-0.69296841254624686</v>
      </c>
      <c r="AE832" s="29">
        <f t="shared" si="52"/>
        <v>-0.7209679460372248</v>
      </c>
    </row>
    <row r="833" spans="27:31" x14ac:dyDescent="0.25">
      <c r="AA833" s="29">
        <v>824</v>
      </c>
      <c r="AB833" s="29">
        <f t="shared" si="49"/>
        <v>39</v>
      </c>
      <c r="AC833" s="29">
        <f t="shared" si="50"/>
        <v>113</v>
      </c>
      <c r="AD833" s="29">
        <f t="shared" si="51"/>
        <v>-0.31152669793339149</v>
      </c>
      <c r="AE833" s="29">
        <f t="shared" si="52"/>
        <v>0.95023740006101498</v>
      </c>
    </row>
    <row r="834" spans="27:31" x14ac:dyDescent="0.25">
      <c r="AA834" s="29">
        <v>825</v>
      </c>
      <c r="AB834" s="29">
        <f t="shared" si="49"/>
        <v>33</v>
      </c>
      <c r="AC834" s="29">
        <f t="shared" si="50"/>
        <v>27</v>
      </c>
      <c r="AD834" s="29">
        <f t="shared" si="51"/>
        <v>0.98947703672461951</v>
      </c>
      <c r="AE834" s="29">
        <f t="shared" si="52"/>
        <v>0.14468999203354049</v>
      </c>
    </row>
    <row r="835" spans="27:31" x14ac:dyDescent="0.25">
      <c r="AA835" s="29">
        <v>826</v>
      </c>
      <c r="AB835" s="29">
        <f t="shared" si="49"/>
        <v>28</v>
      </c>
      <c r="AC835" s="29">
        <f t="shared" si="50"/>
        <v>55</v>
      </c>
      <c r="AD835" s="29">
        <f t="shared" si="51"/>
        <v>0.23537019294084263</v>
      </c>
      <c r="AE835" s="29">
        <f t="shared" si="52"/>
        <v>-0.97190579393014764</v>
      </c>
    </row>
    <row r="836" spans="27:31" x14ac:dyDescent="0.25">
      <c r="AA836" s="29">
        <v>827</v>
      </c>
      <c r="AB836" s="29">
        <f t="shared" si="49"/>
        <v>23</v>
      </c>
      <c r="AC836" s="29">
        <f t="shared" si="50"/>
        <v>78</v>
      </c>
      <c r="AD836" s="29">
        <f t="shared" si="51"/>
        <v>-0.82870937083681862</v>
      </c>
      <c r="AE836" s="29">
        <f t="shared" si="52"/>
        <v>-0.55967917478430818</v>
      </c>
    </row>
    <row r="837" spans="27:31" x14ac:dyDescent="0.25">
      <c r="AA837" s="29">
        <v>828</v>
      </c>
      <c r="AB837" s="29">
        <f t="shared" si="49"/>
        <v>19</v>
      </c>
      <c r="AC837" s="29">
        <f t="shared" si="50"/>
        <v>97</v>
      </c>
      <c r="AD837" s="29">
        <f t="shared" si="51"/>
        <v>-0.91743979748715654</v>
      </c>
      <c r="AE837" s="29">
        <f t="shared" si="52"/>
        <v>0.39787462596492024</v>
      </c>
    </row>
    <row r="838" spans="27:31" x14ac:dyDescent="0.25">
      <c r="AA838" s="29">
        <v>829</v>
      </c>
      <c r="AB838" s="29">
        <f t="shared" si="49"/>
        <v>59</v>
      </c>
      <c r="AC838" s="29">
        <f t="shared" si="50"/>
        <v>37</v>
      </c>
      <c r="AD838" s="29">
        <f t="shared" si="51"/>
        <v>0.92762275361194779</v>
      </c>
      <c r="AE838" s="29">
        <f t="shared" si="52"/>
        <v>-0.37351844262551159</v>
      </c>
    </row>
    <row r="839" spans="27:31" x14ac:dyDescent="0.25">
      <c r="AA839" s="29">
        <v>830</v>
      </c>
      <c r="AB839" s="29">
        <f t="shared" si="49"/>
        <v>54</v>
      </c>
      <c r="AC839" s="29">
        <f t="shared" si="50"/>
        <v>91</v>
      </c>
      <c r="AD839" s="29">
        <f t="shared" si="51"/>
        <v>-0.99573417629503458</v>
      </c>
      <c r="AE839" s="29">
        <f t="shared" si="52"/>
        <v>9.2268359463301544E-2</v>
      </c>
    </row>
    <row r="840" spans="27:31" x14ac:dyDescent="0.25">
      <c r="AA840" s="29">
        <v>831</v>
      </c>
      <c r="AB840" s="29">
        <f t="shared" si="49"/>
        <v>50</v>
      </c>
      <c r="AC840" s="29">
        <f t="shared" si="50"/>
        <v>22</v>
      </c>
      <c r="AD840" s="29">
        <f t="shared" si="51"/>
        <v>0.91743979748715621</v>
      </c>
      <c r="AE840" s="29">
        <f t="shared" si="52"/>
        <v>0.39787462596492107</v>
      </c>
    </row>
    <row r="841" spans="27:31" x14ac:dyDescent="0.25">
      <c r="AA841" s="29">
        <v>832</v>
      </c>
      <c r="AB841" s="29">
        <f t="shared" si="49"/>
        <v>44</v>
      </c>
      <c r="AC841" s="29">
        <f t="shared" si="50"/>
        <v>66</v>
      </c>
      <c r="AD841" s="29">
        <f t="shared" si="51"/>
        <v>-0.33650143872273935</v>
      </c>
      <c r="AE841" s="29">
        <f t="shared" si="52"/>
        <v>-0.94168295181421147</v>
      </c>
    </row>
    <row r="842" spans="27:31" x14ac:dyDescent="0.25">
      <c r="AA842" s="29">
        <v>833</v>
      </c>
      <c r="AB842" s="29">
        <f t="shared" ref="AB842:AB905" si="53">VLOOKUP(MOD(AA842-1,$C$1),$N$13:$O$21,2)</f>
        <v>39</v>
      </c>
      <c r="AC842" s="29">
        <f t="shared" ref="AC842:AC905" si="54">MOD(AC841+AB842,$A$1)</f>
        <v>105</v>
      </c>
      <c r="AD842" s="29">
        <f t="shared" ref="AD842:AD905" si="55">SIN(AC842*PI()/($A$1/2))</f>
        <v>-0.6736956436465571</v>
      </c>
      <c r="AE842" s="29">
        <f t="shared" ref="AE842:AE905" si="56">COS(AC842*PI()/($A$1/2))</f>
        <v>0.7390089172206592</v>
      </c>
    </row>
    <row r="843" spans="27:31" x14ac:dyDescent="0.25">
      <c r="AA843" s="29">
        <v>834</v>
      </c>
      <c r="AB843" s="29">
        <f t="shared" si="53"/>
        <v>33</v>
      </c>
      <c r="AC843" s="29">
        <f t="shared" si="54"/>
        <v>19</v>
      </c>
      <c r="AD843" s="29">
        <f t="shared" si="55"/>
        <v>0.84319437972721856</v>
      </c>
      <c r="AE843" s="29">
        <f t="shared" si="56"/>
        <v>0.53760881502857738</v>
      </c>
    </row>
    <row r="844" spans="27:31" x14ac:dyDescent="0.25">
      <c r="AA844" s="29">
        <v>835</v>
      </c>
      <c r="AB844" s="29">
        <f t="shared" si="53"/>
        <v>28</v>
      </c>
      <c r="AC844" s="29">
        <f t="shared" si="54"/>
        <v>47</v>
      </c>
      <c r="AD844" s="29">
        <f t="shared" si="55"/>
        <v>0.61311563272753711</v>
      </c>
      <c r="AE844" s="29">
        <f t="shared" si="56"/>
        <v>-0.78999317775858791</v>
      </c>
    </row>
    <row r="845" spans="27:31" x14ac:dyDescent="0.25">
      <c r="AA845" s="29">
        <v>836</v>
      </c>
      <c r="AB845" s="29">
        <f t="shared" si="53"/>
        <v>23</v>
      </c>
      <c r="AC845" s="29">
        <f t="shared" si="54"/>
        <v>70</v>
      </c>
      <c r="AD845" s="29">
        <f t="shared" si="55"/>
        <v>-0.5264321628773555</v>
      </c>
      <c r="AE845" s="29">
        <f t="shared" si="56"/>
        <v>-0.85021713572961433</v>
      </c>
    </row>
    <row r="846" spans="27:31" x14ac:dyDescent="0.25">
      <c r="AA846" s="29">
        <v>837</v>
      </c>
      <c r="AB846" s="29">
        <f t="shared" si="53"/>
        <v>19</v>
      </c>
      <c r="AC846" s="29">
        <f t="shared" si="54"/>
        <v>89</v>
      </c>
      <c r="AD846" s="29">
        <f t="shared" si="55"/>
        <v>-0.99991288167241066</v>
      </c>
      <c r="AE846" s="29">
        <f t="shared" si="56"/>
        <v>-1.3199585810758641E-2</v>
      </c>
    </row>
    <row r="847" spans="27:31" x14ac:dyDescent="0.25">
      <c r="AA847" s="29">
        <v>838</v>
      </c>
      <c r="AB847" s="29">
        <f t="shared" si="53"/>
        <v>59</v>
      </c>
      <c r="AC847" s="29">
        <f t="shared" si="54"/>
        <v>29</v>
      </c>
      <c r="AD847" s="29">
        <f t="shared" si="55"/>
        <v>0.99921602612428762</v>
      </c>
      <c r="AE847" s="29">
        <f t="shared" si="56"/>
        <v>3.9589558426269364E-2</v>
      </c>
    </row>
    <row r="848" spans="27:31" x14ac:dyDescent="0.25">
      <c r="AA848" s="29">
        <v>839</v>
      </c>
      <c r="AB848" s="29">
        <f t="shared" si="53"/>
        <v>54</v>
      </c>
      <c r="AC848" s="29">
        <f t="shared" si="54"/>
        <v>83</v>
      </c>
      <c r="AD848" s="29">
        <f t="shared" si="55"/>
        <v>-0.94604259358619491</v>
      </c>
      <c r="AE848" s="29">
        <f t="shared" si="56"/>
        <v>-0.32404229835116544</v>
      </c>
    </row>
    <row r="849" spans="27:31" x14ac:dyDescent="0.25">
      <c r="AA849" s="29">
        <v>840</v>
      </c>
      <c r="AB849" s="29">
        <f t="shared" si="53"/>
        <v>50</v>
      </c>
      <c r="AC849" s="29">
        <f t="shared" si="54"/>
        <v>14</v>
      </c>
      <c r="AD849" s="29">
        <f t="shared" si="55"/>
        <v>0.67369564364655721</v>
      </c>
      <c r="AE849" s="29">
        <f t="shared" si="56"/>
        <v>0.73900891722065909</v>
      </c>
    </row>
    <row r="850" spans="27:31" x14ac:dyDescent="0.25">
      <c r="AA850" s="29">
        <v>841</v>
      </c>
      <c r="AB850" s="29">
        <f t="shared" si="53"/>
        <v>44</v>
      </c>
      <c r="AC850" s="29">
        <f t="shared" si="54"/>
        <v>58</v>
      </c>
      <c r="AD850" s="29">
        <f t="shared" si="55"/>
        <v>7.9117042493424369E-2</v>
      </c>
      <c r="AE850" s="29">
        <f t="shared" si="56"/>
        <v>-0.99686533372722597</v>
      </c>
    </row>
    <row r="851" spans="27:31" x14ac:dyDescent="0.25">
      <c r="AA851" s="29">
        <v>842</v>
      </c>
      <c r="AB851" s="29">
        <f t="shared" si="53"/>
        <v>39</v>
      </c>
      <c r="AC851" s="29">
        <f t="shared" si="54"/>
        <v>97</v>
      </c>
      <c r="AD851" s="29">
        <f t="shared" si="55"/>
        <v>-0.91743979748715654</v>
      </c>
      <c r="AE851" s="29">
        <f t="shared" si="56"/>
        <v>0.39787462596492024</v>
      </c>
    </row>
    <row r="852" spans="27:31" x14ac:dyDescent="0.25">
      <c r="AA852" s="29">
        <v>843</v>
      </c>
      <c r="AB852" s="29">
        <f t="shared" si="53"/>
        <v>33</v>
      </c>
      <c r="AC852" s="29">
        <f t="shared" si="54"/>
        <v>11</v>
      </c>
      <c r="AD852" s="29">
        <f t="shared" si="55"/>
        <v>0.54869179601807372</v>
      </c>
      <c r="AE852" s="29">
        <f t="shared" si="56"/>
        <v>0.83602470835643405</v>
      </c>
    </row>
    <row r="853" spans="27:31" x14ac:dyDescent="0.25">
      <c r="AA853" s="29">
        <v>844</v>
      </c>
      <c r="AB853" s="29">
        <f t="shared" si="53"/>
        <v>28</v>
      </c>
      <c r="AC853" s="29">
        <f t="shared" si="54"/>
        <v>39</v>
      </c>
      <c r="AD853" s="29">
        <f t="shared" si="55"/>
        <v>0.88308526620715067</v>
      </c>
      <c r="AE853" s="29">
        <f t="shared" si="56"/>
        <v>-0.46921254523706618</v>
      </c>
    </row>
    <row r="854" spans="27:31" x14ac:dyDescent="0.25">
      <c r="AA854" s="29">
        <v>845</v>
      </c>
      <c r="AB854" s="29">
        <f t="shared" si="53"/>
        <v>23</v>
      </c>
      <c r="AC854" s="29">
        <f t="shared" si="54"/>
        <v>62</v>
      </c>
      <c r="AD854" s="29">
        <f t="shared" si="55"/>
        <v>-0.13161669982939317</v>
      </c>
      <c r="AE854" s="29">
        <f t="shared" si="56"/>
        <v>-0.99130068310579678</v>
      </c>
    </row>
    <row r="855" spans="27:31" x14ac:dyDescent="0.25">
      <c r="AA855" s="29">
        <v>846</v>
      </c>
      <c r="AB855" s="29">
        <f t="shared" si="53"/>
        <v>19</v>
      </c>
      <c r="AC855" s="29">
        <f t="shared" si="54"/>
        <v>81</v>
      </c>
      <c r="AD855" s="29">
        <f t="shared" si="55"/>
        <v>-0.90661746264781229</v>
      </c>
      <c r="AE855" s="29">
        <f t="shared" si="56"/>
        <v>-0.42195352400713826</v>
      </c>
    </row>
    <row r="856" spans="27:31" x14ac:dyDescent="0.25">
      <c r="AA856" s="29">
        <v>847</v>
      </c>
      <c r="AB856" s="29">
        <f t="shared" si="53"/>
        <v>59</v>
      </c>
      <c r="AC856" s="29">
        <f t="shared" si="54"/>
        <v>21</v>
      </c>
      <c r="AD856" s="29">
        <f t="shared" si="55"/>
        <v>0.89516329135506234</v>
      </c>
      <c r="AE856" s="29">
        <f t="shared" si="56"/>
        <v>0.44573835577653831</v>
      </c>
    </row>
    <row r="857" spans="27:31" x14ac:dyDescent="0.25">
      <c r="AA857" s="29">
        <v>848</v>
      </c>
      <c r="AB857" s="29">
        <f t="shared" si="53"/>
        <v>54</v>
      </c>
      <c r="AC857" s="29">
        <f t="shared" si="54"/>
        <v>75</v>
      </c>
      <c r="AD857" s="29">
        <f t="shared" si="55"/>
        <v>-0.73005203254106987</v>
      </c>
      <c r="AE857" s="29">
        <f t="shared" si="56"/>
        <v>-0.68339156402654888</v>
      </c>
    </row>
    <row r="858" spans="27:31" x14ac:dyDescent="0.25">
      <c r="AA858" s="29">
        <v>849</v>
      </c>
      <c r="AB858" s="29">
        <f t="shared" si="53"/>
        <v>50</v>
      </c>
      <c r="AC858" s="29">
        <f t="shared" si="54"/>
        <v>6</v>
      </c>
      <c r="AD858" s="29">
        <f t="shared" si="55"/>
        <v>0.31152669793339155</v>
      </c>
      <c r="AE858" s="29">
        <f t="shared" si="56"/>
        <v>0.95023740006101498</v>
      </c>
    </row>
    <row r="859" spans="27:31" x14ac:dyDescent="0.25">
      <c r="AA859" s="29">
        <v>850</v>
      </c>
      <c r="AB859" s="29">
        <f t="shared" si="53"/>
        <v>44</v>
      </c>
      <c r="AC859" s="29">
        <f t="shared" si="54"/>
        <v>50</v>
      </c>
      <c r="AD859" s="29">
        <f t="shared" si="55"/>
        <v>0.48082802797435914</v>
      </c>
      <c r="AE859" s="29">
        <f t="shared" si="56"/>
        <v>-0.87681492204129885</v>
      </c>
    </row>
    <row r="860" spans="27:31" x14ac:dyDescent="0.25">
      <c r="AA860" s="29">
        <v>851</v>
      </c>
      <c r="AB860" s="29">
        <f t="shared" si="53"/>
        <v>39</v>
      </c>
      <c r="AC860" s="29">
        <f t="shared" si="54"/>
        <v>89</v>
      </c>
      <c r="AD860" s="29">
        <f t="shared" si="55"/>
        <v>-0.99991288167241066</v>
      </c>
      <c r="AE860" s="29">
        <f t="shared" si="56"/>
        <v>-1.3199585810758641E-2</v>
      </c>
    </row>
    <row r="861" spans="27:31" x14ac:dyDescent="0.25">
      <c r="AA861" s="29">
        <v>852</v>
      </c>
      <c r="AB861" s="29">
        <f t="shared" si="53"/>
        <v>33</v>
      </c>
      <c r="AC861" s="29">
        <f t="shared" si="54"/>
        <v>3</v>
      </c>
      <c r="AD861" s="29">
        <f t="shared" si="55"/>
        <v>0.15773807393743752</v>
      </c>
      <c r="AE861" s="29">
        <f t="shared" si="56"/>
        <v>0.98748098717418731</v>
      </c>
    </row>
    <row r="862" spans="27:31" x14ac:dyDescent="0.25">
      <c r="AA862" s="29">
        <v>853</v>
      </c>
      <c r="AB862" s="29">
        <f t="shared" si="53"/>
        <v>28</v>
      </c>
      <c r="AC862" s="29">
        <f t="shared" si="54"/>
        <v>31</v>
      </c>
      <c r="AD862" s="29">
        <f t="shared" si="55"/>
        <v>0.99782280067800533</v>
      </c>
      <c r="AE862" s="29">
        <f t="shared" si="56"/>
        <v>-6.5951940434695239E-2</v>
      </c>
    </row>
    <row r="863" spans="27:31" x14ac:dyDescent="0.25">
      <c r="AA863" s="29">
        <v>854</v>
      </c>
      <c r="AB863" s="29">
        <f t="shared" si="53"/>
        <v>23</v>
      </c>
      <c r="AC863" s="29">
        <f t="shared" si="54"/>
        <v>54</v>
      </c>
      <c r="AD863" s="29">
        <f t="shared" si="55"/>
        <v>0.28633484912211288</v>
      </c>
      <c r="AE863" s="29">
        <f t="shared" si="56"/>
        <v>-0.95812961241066796</v>
      </c>
    </row>
    <row r="864" spans="27:31" x14ac:dyDescent="0.25">
      <c r="AA864" s="29">
        <v>855</v>
      </c>
      <c r="AB864" s="29">
        <f t="shared" si="53"/>
        <v>19</v>
      </c>
      <c r="AC864" s="29">
        <f t="shared" si="54"/>
        <v>73</v>
      </c>
      <c r="AD864" s="29">
        <f t="shared" si="55"/>
        <v>-0.65395336529696768</v>
      </c>
      <c r="AE864" s="29">
        <f t="shared" si="56"/>
        <v>-0.75653486107169621</v>
      </c>
    </row>
    <row r="865" spans="27:31" x14ac:dyDescent="0.25">
      <c r="AA865" s="29">
        <v>856</v>
      </c>
      <c r="AB865" s="29">
        <f t="shared" si="53"/>
        <v>59</v>
      </c>
      <c r="AC865" s="29">
        <f t="shared" si="54"/>
        <v>13</v>
      </c>
      <c r="AD865" s="29">
        <f t="shared" si="55"/>
        <v>0.63375533621231617</v>
      </c>
      <c r="AE865" s="29">
        <f t="shared" si="56"/>
        <v>0.77353356347505309</v>
      </c>
    </row>
    <row r="866" spans="27:31" x14ac:dyDescent="0.25">
      <c r="AA866" s="29">
        <v>857</v>
      </c>
      <c r="AB866" s="29">
        <f t="shared" si="53"/>
        <v>54</v>
      </c>
      <c r="AC866" s="29">
        <f t="shared" si="54"/>
        <v>67</v>
      </c>
      <c r="AD866" s="29">
        <f t="shared" si="55"/>
        <v>-0.38573013845977938</v>
      </c>
      <c r="AE866" s="29">
        <f t="shared" si="56"/>
        <v>-0.922611651933683</v>
      </c>
    </row>
    <row r="867" spans="27:31" x14ac:dyDescent="0.25">
      <c r="AA867" s="29">
        <v>858</v>
      </c>
      <c r="AB867" s="29">
        <f t="shared" si="53"/>
        <v>50</v>
      </c>
      <c r="AC867" s="29">
        <f t="shared" si="54"/>
        <v>117</v>
      </c>
      <c r="AD867" s="29">
        <f t="shared" si="55"/>
        <v>-0.1054035999028482</v>
      </c>
      <c r="AE867" s="29">
        <f t="shared" si="56"/>
        <v>0.99442952547051833</v>
      </c>
    </row>
    <row r="868" spans="27:31" x14ac:dyDescent="0.25">
      <c r="AA868" s="29">
        <v>859</v>
      </c>
      <c r="AB868" s="29">
        <f t="shared" si="53"/>
        <v>44</v>
      </c>
      <c r="AC868" s="29">
        <f t="shared" si="54"/>
        <v>42</v>
      </c>
      <c r="AD868" s="29">
        <f t="shared" si="55"/>
        <v>0.7980172272802396</v>
      </c>
      <c r="AE868" s="29">
        <f t="shared" si="56"/>
        <v>-0.60263463637925629</v>
      </c>
    </row>
    <row r="869" spans="27:31" x14ac:dyDescent="0.25">
      <c r="AA869" s="29">
        <v>860</v>
      </c>
      <c r="AB869" s="29">
        <f t="shared" si="53"/>
        <v>39</v>
      </c>
      <c r="AC869" s="29">
        <f t="shared" si="54"/>
        <v>81</v>
      </c>
      <c r="AD869" s="29">
        <f t="shared" si="55"/>
        <v>-0.90661746264781229</v>
      </c>
      <c r="AE869" s="29">
        <f t="shared" si="56"/>
        <v>-0.42195352400713826</v>
      </c>
    </row>
    <row r="870" spans="27:31" x14ac:dyDescent="0.25">
      <c r="AA870" s="29">
        <v>861</v>
      </c>
      <c r="AB870" s="29">
        <f t="shared" si="53"/>
        <v>33</v>
      </c>
      <c r="AC870" s="29">
        <f t="shared" si="54"/>
        <v>114</v>
      </c>
      <c r="AD870" s="29">
        <f t="shared" si="55"/>
        <v>-0.26094344889801746</v>
      </c>
      <c r="AE870" s="29">
        <f t="shared" si="56"/>
        <v>0.96535408865203842</v>
      </c>
    </row>
    <row r="871" spans="27:31" x14ac:dyDescent="0.25">
      <c r="AA871" s="29">
        <v>862</v>
      </c>
      <c r="AB871" s="29">
        <f t="shared" si="53"/>
        <v>28</v>
      </c>
      <c r="AC871" s="29">
        <f t="shared" si="54"/>
        <v>23</v>
      </c>
      <c r="AD871" s="29">
        <f t="shared" si="55"/>
        <v>0.93715923435446546</v>
      </c>
      <c r="AE871" s="29">
        <f t="shared" si="56"/>
        <v>0.34890194820916681</v>
      </c>
    </row>
    <row r="872" spans="27:31" x14ac:dyDescent="0.25">
      <c r="AA872" s="29">
        <v>863</v>
      </c>
      <c r="AB872" s="29">
        <f t="shared" si="53"/>
        <v>23</v>
      </c>
      <c r="AC872" s="29">
        <f t="shared" si="54"/>
        <v>46</v>
      </c>
      <c r="AD872" s="29">
        <f t="shared" si="55"/>
        <v>0.65395336529696824</v>
      </c>
      <c r="AE872" s="29">
        <f t="shared" si="56"/>
        <v>-0.75653486107169576</v>
      </c>
    </row>
    <row r="873" spans="27:31" x14ac:dyDescent="0.25">
      <c r="AA873" s="29">
        <v>864</v>
      </c>
      <c r="AB873" s="29">
        <f t="shared" si="53"/>
        <v>19</v>
      </c>
      <c r="AC873" s="29">
        <f t="shared" si="54"/>
        <v>65</v>
      </c>
      <c r="AD873" s="29">
        <f t="shared" si="55"/>
        <v>-0.28633484912211227</v>
      </c>
      <c r="AE873" s="29">
        <f t="shared" si="56"/>
        <v>-0.95812961241066819</v>
      </c>
    </row>
    <row r="874" spans="27:31" x14ac:dyDescent="0.25">
      <c r="AA874" s="29">
        <v>865</v>
      </c>
      <c r="AB874" s="29">
        <f t="shared" si="53"/>
        <v>59</v>
      </c>
      <c r="AC874" s="29">
        <f t="shared" si="54"/>
        <v>5</v>
      </c>
      <c r="AD874" s="29">
        <f t="shared" si="55"/>
        <v>0.26094344889801674</v>
      </c>
      <c r="AE874" s="29">
        <f t="shared" si="56"/>
        <v>0.96535408865203864</v>
      </c>
    </row>
    <row r="875" spans="27:31" x14ac:dyDescent="0.25">
      <c r="AA875" s="29">
        <v>866</v>
      </c>
      <c r="AB875" s="29">
        <f t="shared" si="53"/>
        <v>54</v>
      </c>
      <c r="AC875" s="29">
        <f t="shared" si="54"/>
        <v>59</v>
      </c>
      <c r="AD875" s="29">
        <f t="shared" si="55"/>
        <v>2.6396871769836513E-2</v>
      </c>
      <c r="AE875" s="29">
        <f t="shared" si="56"/>
        <v>-0.99965154186884886</v>
      </c>
    </row>
    <row r="876" spans="27:31" x14ac:dyDescent="0.25">
      <c r="AA876" s="29">
        <v>867</v>
      </c>
      <c r="AB876" s="29">
        <f t="shared" si="53"/>
        <v>50</v>
      </c>
      <c r="AC876" s="29">
        <f t="shared" si="54"/>
        <v>109</v>
      </c>
      <c r="AD876" s="29">
        <f t="shared" si="55"/>
        <v>-0.50380565060132987</v>
      </c>
      <c r="AE876" s="29">
        <f t="shared" si="56"/>
        <v>0.86381703295441603</v>
      </c>
    </row>
    <row r="877" spans="27:31" x14ac:dyDescent="0.25">
      <c r="AA877" s="29">
        <v>868</v>
      </c>
      <c r="AB877" s="29">
        <f t="shared" si="53"/>
        <v>44</v>
      </c>
      <c r="AC877" s="29">
        <f t="shared" si="54"/>
        <v>34</v>
      </c>
      <c r="AD877" s="29">
        <f t="shared" si="55"/>
        <v>0.97492791218182362</v>
      </c>
      <c r="AE877" s="29">
        <f t="shared" si="56"/>
        <v>-0.22252093395631456</v>
      </c>
    </row>
    <row r="878" spans="27:31" x14ac:dyDescent="0.25">
      <c r="AA878" s="29">
        <v>869</v>
      </c>
      <c r="AB878" s="29">
        <f t="shared" si="53"/>
        <v>39</v>
      </c>
      <c r="AC878" s="29">
        <f t="shared" si="54"/>
        <v>73</v>
      </c>
      <c r="AD878" s="29">
        <f t="shared" si="55"/>
        <v>-0.65395336529696768</v>
      </c>
      <c r="AE878" s="29">
        <f t="shared" si="56"/>
        <v>-0.75653486107169621</v>
      </c>
    </row>
    <row r="879" spans="27:31" x14ac:dyDescent="0.25">
      <c r="AA879" s="29">
        <v>870</v>
      </c>
      <c r="AB879" s="29">
        <f t="shared" si="53"/>
        <v>33</v>
      </c>
      <c r="AC879" s="29">
        <f t="shared" si="54"/>
        <v>106</v>
      </c>
      <c r="AD879" s="29">
        <f t="shared" si="55"/>
        <v>-0.63375533621231606</v>
      </c>
      <c r="AE879" s="29">
        <f t="shared" si="56"/>
        <v>0.77353356347505331</v>
      </c>
    </row>
    <row r="880" spans="27:31" x14ac:dyDescent="0.25">
      <c r="AA880" s="29">
        <v>871</v>
      </c>
      <c r="AB880" s="29">
        <f t="shared" si="53"/>
        <v>28</v>
      </c>
      <c r="AC880" s="29">
        <f t="shared" si="54"/>
        <v>15</v>
      </c>
      <c r="AD880" s="29">
        <f t="shared" si="55"/>
        <v>0.71175824048997094</v>
      </c>
      <c r="AE880" s="29">
        <f t="shared" si="56"/>
        <v>0.70242452056759852</v>
      </c>
    </row>
    <row r="881" spans="27:31" x14ac:dyDescent="0.25">
      <c r="AA881" s="29">
        <v>872</v>
      </c>
      <c r="AB881" s="29">
        <f t="shared" si="53"/>
        <v>23</v>
      </c>
      <c r="AC881" s="29">
        <f t="shared" si="54"/>
        <v>38</v>
      </c>
      <c r="AD881" s="29">
        <f t="shared" si="55"/>
        <v>0.90661746264781262</v>
      </c>
      <c r="AE881" s="29">
        <f t="shared" si="56"/>
        <v>-0.42195352400713765</v>
      </c>
    </row>
    <row r="882" spans="27:31" x14ac:dyDescent="0.25">
      <c r="AA882" s="29">
        <v>873</v>
      </c>
      <c r="AB882" s="29">
        <f t="shared" si="53"/>
        <v>19</v>
      </c>
      <c r="AC882" s="29">
        <f t="shared" si="54"/>
        <v>57</v>
      </c>
      <c r="AD882" s="29">
        <f t="shared" si="55"/>
        <v>0.13161669982939386</v>
      </c>
      <c r="AE882" s="29">
        <f t="shared" si="56"/>
        <v>-0.99130068310579678</v>
      </c>
    </row>
    <row r="883" spans="27:31" x14ac:dyDescent="0.25">
      <c r="AA883" s="29">
        <v>874</v>
      </c>
      <c r="AB883" s="29">
        <f t="shared" si="53"/>
        <v>59</v>
      </c>
      <c r="AC883" s="29">
        <f t="shared" si="54"/>
        <v>116</v>
      </c>
      <c r="AD883" s="29">
        <f t="shared" si="55"/>
        <v>-0.15773807393743719</v>
      </c>
      <c r="AE883" s="29">
        <f t="shared" si="56"/>
        <v>0.98748098717418742</v>
      </c>
    </row>
    <row r="884" spans="27:31" x14ac:dyDescent="0.25">
      <c r="AA884" s="29">
        <v>875</v>
      </c>
      <c r="AB884" s="29">
        <f t="shared" si="53"/>
        <v>54</v>
      </c>
      <c r="AC884" s="29">
        <f t="shared" si="54"/>
        <v>51</v>
      </c>
      <c r="AD884" s="29">
        <f t="shared" si="55"/>
        <v>0.43388373911755823</v>
      </c>
      <c r="AE884" s="29">
        <f t="shared" si="56"/>
        <v>-0.90096886790241903</v>
      </c>
    </row>
    <row r="885" spans="27:31" x14ac:dyDescent="0.25">
      <c r="AA885" s="29">
        <v>876</v>
      </c>
      <c r="AB885" s="29">
        <f t="shared" si="53"/>
        <v>50</v>
      </c>
      <c r="AC885" s="29">
        <f t="shared" si="54"/>
        <v>101</v>
      </c>
      <c r="AD885" s="29">
        <f t="shared" si="55"/>
        <v>-0.81364682090916041</v>
      </c>
      <c r="AE885" s="29">
        <f t="shared" si="56"/>
        <v>0.58135948502145962</v>
      </c>
    </row>
    <row r="886" spans="27:31" x14ac:dyDescent="0.25">
      <c r="AA886" s="29">
        <v>877</v>
      </c>
      <c r="AB886" s="29">
        <f t="shared" si="53"/>
        <v>44</v>
      </c>
      <c r="AC886" s="29">
        <f t="shared" si="54"/>
        <v>26</v>
      </c>
      <c r="AD886" s="29">
        <f t="shared" si="55"/>
        <v>0.98046204718328667</v>
      </c>
      <c r="AE886" s="29">
        <f t="shared" si="56"/>
        <v>0.19670834764482811</v>
      </c>
    </row>
    <row r="887" spans="27:31" x14ac:dyDescent="0.25">
      <c r="AA887" s="29">
        <v>878</v>
      </c>
      <c r="AB887" s="29">
        <f t="shared" si="53"/>
        <v>39</v>
      </c>
      <c r="AC887" s="29">
        <f t="shared" si="54"/>
        <v>65</v>
      </c>
      <c r="AD887" s="29">
        <f t="shared" si="55"/>
        <v>-0.28633484912211227</v>
      </c>
      <c r="AE887" s="29">
        <f t="shared" si="56"/>
        <v>-0.95812961241066819</v>
      </c>
    </row>
    <row r="888" spans="27:31" x14ac:dyDescent="0.25">
      <c r="AA888" s="29">
        <v>879</v>
      </c>
      <c r="AB888" s="29">
        <f t="shared" si="53"/>
        <v>33</v>
      </c>
      <c r="AC888" s="29">
        <f t="shared" si="54"/>
        <v>98</v>
      </c>
      <c r="AD888" s="29">
        <f t="shared" si="55"/>
        <v>-0.89516329135506256</v>
      </c>
      <c r="AE888" s="29">
        <f t="shared" si="56"/>
        <v>0.4457383557765377</v>
      </c>
    </row>
    <row r="889" spans="27:31" x14ac:dyDescent="0.25">
      <c r="AA889" s="29">
        <v>880</v>
      </c>
      <c r="AB889" s="29">
        <f t="shared" si="53"/>
        <v>28</v>
      </c>
      <c r="AC889" s="29">
        <f t="shared" si="54"/>
        <v>7</v>
      </c>
      <c r="AD889" s="29">
        <f t="shared" si="55"/>
        <v>0.36124166618715292</v>
      </c>
      <c r="AE889" s="29">
        <f t="shared" si="56"/>
        <v>0.93247222940435581</v>
      </c>
    </row>
    <row r="890" spans="27:31" x14ac:dyDescent="0.25">
      <c r="AA890" s="29">
        <v>881</v>
      </c>
      <c r="AB890" s="29">
        <f t="shared" si="53"/>
        <v>23</v>
      </c>
      <c r="AC890" s="29">
        <f t="shared" si="54"/>
        <v>30</v>
      </c>
      <c r="AD890" s="29">
        <f t="shared" si="55"/>
        <v>0.99991288167241066</v>
      </c>
      <c r="AE890" s="29">
        <f t="shared" si="56"/>
        <v>-1.3199585810758616E-2</v>
      </c>
    </row>
    <row r="891" spans="27:31" x14ac:dyDescent="0.25">
      <c r="AA891" s="29">
        <v>882</v>
      </c>
      <c r="AB891" s="29">
        <f t="shared" si="53"/>
        <v>19</v>
      </c>
      <c r="AC891" s="29">
        <f t="shared" si="54"/>
        <v>49</v>
      </c>
      <c r="AD891" s="29">
        <f t="shared" si="55"/>
        <v>0.52643216287735606</v>
      </c>
      <c r="AE891" s="29">
        <f t="shared" si="56"/>
        <v>-0.85021713572961399</v>
      </c>
    </row>
    <row r="892" spans="27:31" x14ac:dyDescent="0.25">
      <c r="AA892" s="29">
        <v>883</v>
      </c>
      <c r="AB892" s="29">
        <f t="shared" si="53"/>
        <v>59</v>
      </c>
      <c r="AC892" s="29">
        <f t="shared" si="54"/>
        <v>108</v>
      </c>
      <c r="AD892" s="29">
        <f t="shared" si="55"/>
        <v>-0.54869179601807427</v>
      </c>
      <c r="AE892" s="29">
        <f t="shared" si="56"/>
        <v>0.83602470835643372</v>
      </c>
    </row>
    <row r="893" spans="27:31" x14ac:dyDescent="0.25">
      <c r="AA893" s="29">
        <v>884</v>
      </c>
      <c r="AB893" s="29">
        <f t="shared" si="53"/>
        <v>54</v>
      </c>
      <c r="AC893" s="29">
        <f t="shared" si="54"/>
        <v>43</v>
      </c>
      <c r="AD893" s="29">
        <f t="shared" si="55"/>
        <v>0.76510086658130816</v>
      </c>
      <c r="AE893" s="29">
        <f t="shared" si="56"/>
        <v>-0.64391044715591561</v>
      </c>
    </row>
    <row r="894" spans="27:31" x14ac:dyDescent="0.25">
      <c r="AA894" s="29">
        <v>885</v>
      </c>
      <c r="AB894" s="29">
        <f t="shared" si="53"/>
        <v>50</v>
      </c>
      <c r="AC894" s="29">
        <f t="shared" si="54"/>
        <v>93</v>
      </c>
      <c r="AD894" s="29">
        <f t="shared" si="55"/>
        <v>-0.98046204718328667</v>
      </c>
      <c r="AE894" s="29">
        <f t="shared" si="56"/>
        <v>0.19670834764482786</v>
      </c>
    </row>
    <row r="895" spans="27:31" x14ac:dyDescent="0.25">
      <c r="AA895" s="29">
        <v>886</v>
      </c>
      <c r="AB895" s="29">
        <f t="shared" si="53"/>
        <v>44</v>
      </c>
      <c r="AC895" s="29">
        <f t="shared" si="54"/>
        <v>18</v>
      </c>
      <c r="AD895" s="29">
        <f t="shared" si="55"/>
        <v>0.81364682090916018</v>
      </c>
      <c r="AE895" s="29">
        <f t="shared" si="56"/>
        <v>0.58135948502145995</v>
      </c>
    </row>
    <row r="896" spans="27:31" x14ac:dyDescent="0.25">
      <c r="AA896" s="29">
        <v>887</v>
      </c>
      <c r="AB896" s="29">
        <f t="shared" si="53"/>
        <v>39</v>
      </c>
      <c r="AC896" s="29">
        <f t="shared" si="54"/>
        <v>57</v>
      </c>
      <c r="AD896" s="29">
        <f t="shared" si="55"/>
        <v>0.13161669982939386</v>
      </c>
      <c r="AE896" s="29">
        <f t="shared" si="56"/>
        <v>-0.99130068310579678</v>
      </c>
    </row>
    <row r="897" spans="27:31" x14ac:dyDescent="0.25">
      <c r="AA897" s="29">
        <v>888</v>
      </c>
      <c r="AB897" s="29">
        <f t="shared" si="53"/>
        <v>33</v>
      </c>
      <c r="AC897" s="29">
        <f t="shared" si="54"/>
        <v>90</v>
      </c>
      <c r="AD897" s="29">
        <f t="shared" si="55"/>
        <v>-0.99921602612428762</v>
      </c>
      <c r="AE897" s="29">
        <f t="shared" si="56"/>
        <v>3.9589558426269787E-2</v>
      </c>
    </row>
    <row r="898" spans="27:31" x14ac:dyDescent="0.25">
      <c r="AA898" s="29">
        <v>889</v>
      </c>
      <c r="AB898" s="29">
        <f t="shared" si="53"/>
        <v>28</v>
      </c>
      <c r="AC898" s="29">
        <f t="shared" si="54"/>
        <v>118</v>
      </c>
      <c r="AD898" s="29">
        <f t="shared" si="55"/>
        <v>-5.2775347130462717E-2</v>
      </c>
      <c r="AE898" s="29">
        <f t="shared" si="56"/>
        <v>0.99860641032153363</v>
      </c>
    </row>
    <row r="899" spans="27:31" x14ac:dyDescent="0.25">
      <c r="AA899" s="29">
        <v>890</v>
      </c>
      <c r="AB899" s="29">
        <f t="shared" si="53"/>
        <v>23</v>
      </c>
      <c r="AC899" s="29">
        <f t="shared" si="54"/>
        <v>22</v>
      </c>
      <c r="AD899" s="29">
        <f t="shared" si="55"/>
        <v>0.91743979748715621</v>
      </c>
      <c r="AE899" s="29">
        <f t="shared" si="56"/>
        <v>0.39787462596492107</v>
      </c>
    </row>
    <row r="900" spans="27:31" x14ac:dyDescent="0.25">
      <c r="AA900" s="29">
        <v>891</v>
      </c>
      <c r="AB900" s="29">
        <f t="shared" si="53"/>
        <v>19</v>
      </c>
      <c r="AC900" s="29">
        <f t="shared" si="54"/>
        <v>41</v>
      </c>
      <c r="AD900" s="29">
        <f t="shared" si="55"/>
        <v>0.82870937083681873</v>
      </c>
      <c r="AE900" s="29">
        <f t="shared" si="56"/>
        <v>-0.55967917478430795</v>
      </c>
    </row>
    <row r="901" spans="27:31" x14ac:dyDescent="0.25">
      <c r="AA901" s="29">
        <v>892</v>
      </c>
      <c r="AB901" s="29">
        <f t="shared" si="53"/>
        <v>59</v>
      </c>
      <c r="AC901" s="29">
        <f t="shared" si="54"/>
        <v>100</v>
      </c>
      <c r="AD901" s="29">
        <f t="shared" si="55"/>
        <v>-0.84319437972721833</v>
      </c>
      <c r="AE901" s="29">
        <f t="shared" si="56"/>
        <v>0.53760881502857782</v>
      </c>
    </row>
    <row r="902" spans="27:31" x14ac:dyDescent="0.25">
      <c r="AA902" s="29">
        <v>893</v>
      </c>
      <c r="AB902" s="29">
        <f t="shared" si="53"/>
        <v>54</v>
      </c>
      <c r="AC902" s="29">
        <f t="shared" si="54"/>
        <v>35</v>
      </c>
      <c r="AD902" s="29">
        <f t="shared" si="55"/>
        <v>0.96182564317281916</v>
      </c>
      <c r="AE902" s="29">
        <f t="shared" si="56"/>
        <v>-0.27366299007208267</v>
      </c>
    </row>
    <row r="903" spans="27:31" x14ac:dyDescent="0.25">
      <c r="AA903" s="29">
        <v>894</v>
      </c>
      <c r="AB903" s="29">
        <f t="shared" si="53"/>
        <v>50</v>
      </c>
      <c r="AC903" s="29">
        <f t="shared" si="54"/>
        <v>85</v>
      </c>
      <c r="AD903" s="29">
        <f t="shared" si="55"/>
        <v>-0.97492791218182362</v>
      </c>
      <c r="AE903" s="29">
        <f t="shared" si="56"/>
        <v>-0.22252093395631459</v>
      </c>
    </row>
    <row r="904" spans="27:31" x14ac:dyDescent="0.25">
      <c r="AA904" s="29">
        <v>895</v>
      </c>
      <c r="AB904" s="29">
        <f t="shared" si="53"/>
        <v>44</v>
      </c>
      <c r="AC904" s="29">
        <f t="shared" si="54"/>
        <v>10</v>
      </c>
      <c r="AD904" s="29">
        <f t="shared" si="55"/>
        <v>0.50380565060132954</v>
      </c>
      <c r="AE904" s="29">
        <f t="shared" si="56"/>
        <v>0.86381703295441625</v>
      </c>
    </row>
    <row r="905" spans="27:31" x14ac:dyDescent="0.25">
      <c r="AA905" s="29">
        <v>896</v>
      </c>
      <c r="AB905" s="29">
        <f t="shared" si="53"/>
        <v>39</v>
      </c>
      <c r="AC905" s="29">
        <f t="shared" si="54"/>
        <v>49</v>
      </c>
      <c r="AD905" s="29">
        <f t="shared" si="55"/>
        <v>0.52643216287735606</v>
      </c>
      <c r="AE905" s="29">
        <f t="shared" si="56"/>
        <v>-0.85021713572961399</v>
      </c>
    </row>
    <row r="906" spans="27:31" x14ac:dyDescent="0.25">
      <c r="AA906" s="29">
        <v>897</v>
      </c>
      <c r="AB906" s="29">
        <f t="shared" ref="AB906:AB969" si="57">VLOOKUP(MOD(AA906-1,$C$1),$N$13:$O$21,2)</f>
        <v>33</v>
      </c>
      <c r="AC906" s="29">
        <f t="shared" ref="AC906:AC969" si="58">MOD(AC905+AB906,$A$1)</f>
        <v>82</v>
      </c>
      <c r="AD906" s="29">
        <f t="shared" ref="AD906:AD969" si="59">SIN(AC906*PI()/($A$1/2))</f>
        <v>-0.92762275361194757</v>
      </c>
      <c r="AE906" s="29">
        <f t="shared" ref="AE906:AE969" si="60">COS(AC906*PI()/($A$1/2))</f>
        <v>-0.37351844262551204</v>
      </c>
    </row>
    <row r="907" spans="27:31" x14ac:dyDescent="0.25">
      <c r="AA907" s="29">
        <v>898</v>
      </c>
      <c r="AB907" s="29">
        <f t="shared" si="57"/>
        <v>28</v>
      </c>
      <c r="AC907" s="29">
        <f t="shared" si="58"/>
        <v>110</v>
      </c>
      <c r="AD907" s="29">
        <f t="shared" si="59"/>
        <v>-0.45751530847532335</v>
      </c>
      <c r="AE907" s="29">
        <f t="shared" si="60"/>
        <v>0.88920174454998102</v>
      </c>
    </row>
    <row r="908" spans="27:31" x14ac:dyDescent="0.25">
      <c r="AA908" s="29">
        <v>899</v>
      </c>
      <c r="AB908" s="29">
        <f t="shared" si="57"/>
        <v>23</v>
      </c>
      <c r="AC908" s="29">
        <f t="shared" si="58"/>
        <v>14</v>
      </c>
      <c r="AD908" s="29">
        <f t="shared" si="59"/>
        <v>0.67369564364655721</v>
      </c>
      <c r="AE908" s="29">
        <f t="shared" si="60"/>
        <v>0.73900891722065909</v>
      </c>
    </row>
    <row r="909" spans="27:31" x14ac:dyDescent="0.25">
      <c r="AA909" s="29">
        <v>900</v>
      </c>
      <c r="AB909" s="29">
        <f t="shared" si="57"/>
        <v>19</v>
      </c>
      <c r="AC909" s="29">
        <f t="shared" si="58"/>
        <v>33</v>
      </c>
      <c r="AD909" s="29">
        <f t="shared" si="59"/>
        <v>0.98531288223949742</v>
      </c>
      <c r="AE909" s="29">
        <f t="shared" si="60"/>
        <v>-0.17075867208693757</v>
      </c>
    </row>
    <row r="910" spans="27:31" x14ac:dyDescent="0.25">
      <c r="AA910" s="29">
        <v>901</v>
      </c>
      <c r="AB910" s="29">
        <f t="shared" si="57"/>
        <v>59</v>
      </c>
      <c r="AC910" s="29">
        <f t="shared" si="58"/>
        <v>92</v>
      </c>
      <c r="AD910" s="29">
        <f t="shared" si="59"/>
        <v>-0.98947703672461951</v>
      </c>
      <c r="AE910" s="29">
        <f t="shared" si="60"/>
        <v>0.14468999203354002</v>
      </c>
    </row>
    <row r="911" spans="27:31" x14ac:dyDescent="0.25">
      <c r="AA911" s="29">
        <v>902</v>
      </c>
      <c r="AB911" s="29">
        <f t="shared" si="57"/>
        <v>54</v>
      </c>
      <c r="AC911" s="29">
        <f t="shared" si="58"/>
        <v>27</v>
      </c>
      <c r="AD911" s="29">
        <f t="shared" si="59"/>
        <v>0.98947703672461951</v>
      </c>
      <c r="AE911" s="29">
        <f t="shared" si="60"/>
        <v>0.14468999203354049</v>
      </c>
    </row>
    <row r="912" spans="27:31" x14ac:dyDescent="0.25">
      <c r="AA912" s="29">
        <v>903</v>
      </c>
      <c r="AB912" s="29">
        <f t="shared" si="57"/>
        <v>50</v>
      </c>
      <c r="AC912" s="29">
        <f t="shared" si="58"/>
        <v>77</v>
      </c>
      <c r="AD912" s="29">
        <f t="shared" si="59"/>
        <v>-0.79801722728023949</v>
      </c>
      <c r="AE912" s="29">
        <f t="shared" si="60"/>
        <v>-0.60263463637925652</v>
      </c>
    </row>
    <row r="913" spans="27:31" x14ac:dyDescent="0.25">
      <c r="AA913" s="29">
        <v>904</v>
      </c>
      <c r="AB913" s="29">
        <f t="shared" si="57"/>
        <v>44</v>
      </c>
      <c r="AC913" s="29">
        <f t="shared" si="58"/>
        <v>2</v>
      </c>
      <c r="AD913" s="29">
        <f t="shared" si="59"/>
        <v>0.10540359990284776</v>
      </c>
      <c r="AE913" s="29">
        <f t="shared" si="60"/>
        <v>0.99442952547051844</v>
      </c>
    </row>
    <row r="914" spans="27:31" x14ac:dyDescent="0.25">
      <c r="AA914" s="29">
        <v>905</v>
      </c>
      <c r="AB914" s="29">
        <f t="shared" si="57"/>
        <v>39</v>
      </c>
      <c r="AC914" s="29">
        <f t="shared" si="58"/>
        <v>41</v>
      </c>
      <c r="AD914" s="29">
        <f t="shared" si="59"/>
        <v>0.82870937083681873</v>
      </c>
      <c r="AE914" s="29">
        <f t="shared" si="60"/>
        <v>-0.55967917478430795</v>
      </c>
    </row>
    <row r="915" spans="27:31" x14ac:dyDescent="0.25">
      <c r="AA915" s="29">
        <v>906</v>
      </c>
      <c r="AB915" s="29">
        <f t="shared" si="57"/>
        <v>33</v>
      </c>
      <c r="AC915" s="29">
        <f t="shared" si="58"/>
        <v>74</v>
      </c>
      <c r="AD915" s="29">
        <f t="shared" si="59"/>
        <v>-0.69296841254624686</v>
      </c>
      <c r="AE915" s="29">
        <f t="shared" si="60"/>
        <v>-0.7209679460372248</v>
      </c>
    </row>
    <row r="916" spans="27:31" x14ac:dyDescent="0.25">
      <c r="AA916" s="29">
        <v>907</v>
      </c>
      <c r="AB916" s="29">
        <f t="shared" si="57"/>
        <v>28</v>
      </c>
      <c r="AC916" s="29">
        <f t="shared" si="58"/>
        <v>102</v>
      </c>
      <c r="AD916" s="29">
        <f t="shared" si="59"/>
        <v>-0.78183148246802991</v>
      </c>
      <c r="AE916" s="29">
        <f t="shared" si="60"/>
        <v>0.62348980185873337</v>
      </c>
    </row>
    <row r="917" spans="27:31" x14ac:dyDescent="0.25">
      <c r="AA917" s="29">
        <v>908</v>
      </c>
      <c r="AB917" s="29">
        <f t="shared" si="57"/>
        <v>23</v>
      </c>
      <c r="AC917" s="29">
        <f t="shared" si="58"/>
        <v>6</v>
      </c>
      <c r="AD917" s="29">
        <f t="shared" si="59"/>
        <v>0.31152669793339155</v>
      </c>
      <c r="AE917" s="29">
        <f t="shared" si="60"/>
        <v>0.95023740006101498</v>
      </c>
    </row>
    <row r="918" spans="27:31" x14ac:dyDescent="0.25">
      <c r="AA918" s="29">
        <v>909</v>
      </c>
      <c r="AB918" s="29">
        <f t="shared" si="57"/>
        <v>19</v>
      </c>
      <c r="AC918" s="29">
        <f t="shared" si="58"/>
        <v>25</v>
      </c>
      <c r="AD918" s="29">
        <f t="shared" si="59"/>
        <v>0.9687143340637886</v>
      </c>
      <c r="AE918" s="29">
        <f t="shared" si="60"/>
        <v>0.24817844181022372</v>
      </c>
    </row>
    <row r="919" spans="27:31" x14ac:dyDescent="0.25">
      <c r="AA919" s="29">
        <v>910</v>
      </c>
      <c r="AB919" s="29">
        <f t="shared" si="57"/>
        <v>59</v>
      </c>
      <c r="AC919" s="29">
        <f t="shared" si="58"/>
        <v>84</v>
      </c>
      <c r="AD919" s="29">
        <f t="shared" si="59"/>
        <v>-0.96182564317281904</v>
      </c>
      <c r="AE919" s="29">
        <f t="shared" si="60"/>
        <v>-0.27366299007208311</v>
      </c>
    </row>
    <row r="920" spans="27:31" x14ac:dyDescent="0.25">
      <c r="AA920" s="29">
        <v>911</v>
      </c>
      <c r="AB920" s="29">
        <f t="shared" si="57"/>
        <v>54</v>
      </c>
      <c r="AC920" s="29">
        <f t="shared" si="58"/>
        <v>19</v>
      </c>
      <c r="AD920" s="29">
        <f t="shared" si="59"/>
        <v>0.84319437972721856</v>
      </c>
      <c r="AE920" s="29">
        <f t="shared" si="60"/>
        <v>0.53760881502857738</v>
      </c>
    </row>
    <row r="921" spans="27:31" x14ac:dyDescent="0.25">
      <c r="AA921" s="29">
        <v>912</v>
      </c>
      <c r="AB921" s="29">
        <f t="shared" si="57"/>
        <v>50</v>
      </c>
      <c r="AC921" s="29">
        <f t="shared" si="58"/>
        <v>69</v>
      </c>
      <c r="AD921" s="29">
        <f t="shared" si="59"/>
        <v>-0.48082802797435931</v>
      </c>
      <c r="AE921" s="29">
        <f t="shared" si="60"/>
        <v>-0.87681492204129874</v>
      </c>
    </row>
    <row r="922" spans="27:31" x14ac:dyDescent="0.25">
      <c r="AA922" s="29">
        <v>913</v>
      </c>
      <c r="AB922" s="29">
        <f t="shared" si="57"/>
        <v>44</v>
      </c>
      <c r="AC922" s="29">
        <f t="shared" si="58"/>
        <v>113</v>
      </c>
      <c r="AD922" s="29">
        <f t="shared" si="59"/>
        <v>-0.31152669793339149</v>
      </c>
      <c r="AE922" s="29">
        <f t="shared" si="60"/>
        <v>0.95023740006101498</v>
      </c>
    </row>
    <row r="923" spans="27:31" x14ac:dyDescent="0.25">
      <c r="AA923" s="29">
        <v>914</v>
      </c>
      <c r="AB923" s="29">
        <f t="shared" si="57"/>
        <v>39</v>
      </c>
      <c r="AC923" s="29">
        <f t="shared" si="58"/>
        <v>33</v>
      </c>
      <c r="AD923" s="29">
        <f t="shared" si="59"/>
        <v>0.98531288223949742</v>
      </c>
      <c r="AE923" s="29">
        <f t="shared" si="60"/>
        <v>-0.17075867208693757</v>
      </c>
    </row>
    <row r="924" spans="27:31" x14ac:dyDescent="0.25">
      <c r="AA924" s="29">
        <v>915</v>
      </c>
      <c r="AB924" s="29">
        <f t="shared" si="57"/>
        <v>33</v>
      </c>
      <c r="AC924" s="29">
        <f t="shared" si="58"/>
        <v>66</v>
      </c>
      <c r="AD924" s="29">
        <f t="shared" si="59"/>
        <v>-0.33650143872273935</v>
      </c>
      <c r="AE924" s="29">
        <f t="shared" si="60"/>
        <v>-0.94168295181421147</v>
      </c>
    </row>
    <row r="925" spans="27:31" x14ac:dyDescent="0.25">
      <c r="AA925" s="29">
        <v>916</v>
      </c>
      <c r="AB925" s="29">
        <f t="shared" si="57"/>
        <v>28</v>
      </c>
      <c r="AC925" s="29">
        <f t="shared" si="58"/>
        <v>94</v>
      </c>
      <c r="AD925" s="29">
        <f t="shared" si="59"/>
        <v>-0.9687143340637886</v>
      </c>
      <c r="AE925" s="29">
        <f t="shared" si="60"/>
        <v>0.24817844181022369</v>
      </c>
    </row>
    <row r="926" spans="27:31" x14ac:dyDescent="0.25">
      <c r="AA926" s="29">
        <v>917</v>
      </c>
      <c r="AB926" s="29">
        <f t="shared" si="57"/>
        <v>23</v>
      </c>
      <c r="AC926" s="29">
        <f t="shared" si="58"/>
        <v>117</v>
      </c>
      <c r="AD926" s="29">
        <f t="shared" si="59"/>
        <v>-0.1054035999028482</v>
      </c>
      <c r="AE926" s="29">
        <f t="shared" si="60"/>
        <v>0.99442952547051833</v>
      </c>
    </row>
    <row r="927" spans="27:31" x14ac:dyDescent="0.25">
      <c r="AA927" s="29">
        <v>918</v>
      </c>
      <c r="AB927" s="29">
        <f t="shared" si="57"/>
        <v>19</v>
      </c>
      <c r="AC927" s="29">
        <f t="shared" si="58"/>
        <v>17</v>
      </c>
      <c r="AD927" s="29">
        <f t="shared" si="59"/>
        <v>0.7818314824680298</v>
      </c>
      <c r="AE927" s="29">
        <f t="shared" si="60"/>
        <v>0.62348980185873348</v>
      </c>
    </row>
    <row r="928" spans="27:31" x14ac:dyDescent="0.25">
      <c r="AA928" s="29">
        <v>919</v>
      </c>
      <c r="AB928" s="29">
        <f t="shared" si="57"/>
        <v>59</v>
      </c>
      <c r="AC928" s="29">
        <f t="shared" si="58"/>
        <v>76</v>
      </c>
      <c r="AD928" s="29">
        <f t="shared" si="59"/>
        <v>-0.76510086658130805</v>
      </c>
      <c r="AE928" s="29">
        <f t="shared" si="60"/>
        <v>-0.64391044715591583</v>
      </c>
    </row>
    <row r="929" spans="27:31" x14ac:dyDescent="0.25">
      <c r="AA929" s="29">
        <v>920</v>
      </c>
      <c r="AB929" s="29">
        <f t="shared" si="57"/>
        <v>54</v>
      </c>
      <c r="AC929" s="29">
        <f t="shared" si="58"/>
        <v>11</v>
      </c>
      <c r="AD929" s="29">
        <f t="shared" si="59"/>
        <v>0.54869179601807372</v>
      </c>
      <c r="AE929" s="29">
        <f t="shared" si="60"/>
        <v>0.83602470835643405</v>
      </c>
    </row>
    <row r="930" spans="27:31" x14ac:dyDescent="0.25">
      <c r="AA930" s="29">
        <v>921</v>
      </c>
      <c r="AB930" s="29">
        <f t="shared" si="57"/>
        <v>50</v>
      </c>
      <c r="AC930" s="29">
        <f t="shared" si="58"/>
        <v>61</v>
      </c>
      <c r="AD930" s="29">
        <f t="shared" si="59"/>
        <v>-7.9117042493424564E-2</v>
      </c>
      <c r="AE930" s="29">
        <f t="shared" si="60"/>
        <v>-0.99686533372722597</v>
      </c>
    </row>
    <row r="931" spans="27:31" x14ac:dyDescent="0.25">
      <c r="AA931" s="29">
        <v>922</v>
      </c>
      <c r="AB931" s="29">
        <f t="shared" si="57"/>
        <v>44</v>
      </c>
      <c r="AC931" s="29">
        <f t="shared" si="58"/>
        <v>105</v>
      </c>
      <c r="AD931" s="29">
        <f t="shared" si="59"/>
        <v>-0.6736956436465571</v>
      </c>
      <c r="AE931" s="29">
        <f t="shared" si="60"/>
        <v>0.7390089172206592</v>
      </c>
    </row>
    <row r="932" spans="27:31" x14ac:dyDescent="0.25">
      <c r="AA932" s="29">
        <v>923</v>
      </c>
      <c r="AB932" s="29">
        <f t="shared" si="57"/>
        <v>39</v>
      </c>
      <c r="AC932" s="29">
        <f t="shared" si="58"/>
        <v>25</v>
      </c>
      <c r="AD932" s="29">
        <f t="shared" si="59"/>
        <v>0.9687143340637886</v>
      </c>
      <c r="AE932" s="29">
        <f t="shared" si="60"/>
        <v>0.24817844181022372</v>
      </c>
    </row>
    <row r="933" spans="27:31" x14ac:dyDescent="0.25">
      <c r="AA933" s="29">
        <v>924</v>
      </c>
      <c r="AB933" s="29">
        <f t="shared" si="57"/>
        <v>33</v>
      </c>
      <c r="AC933" s="29">
        <f t="shared" si="58"/>
        <v>58</v>
      </c>
      <c r="AD933" s="29">
        <f t="shared" si="59"/>
        <v>7.9117042493424369E-2</v>
      </c>
      <c r="AE933" s="29">
        <f t="shared" si="60"/>
        <v>-0.99686533372722597</v>
      </c>
    </row>
    <row r="934" spans="27:31" x14ac:dyDescent="0.25">
      <c r="AA934" s="29">
        <v>925</v>
      </c>
      <c r="AB934" s="29">
        <f t="shared" si="57"/>
        <v>28</v>
      </c>
      <c r="AC934" s="29">
        <f t="shared" si="58"/>
        <v>86</v>
      </c>
      <c r="AD934" s="29">
        <f t="shared" si="59"/>
        <v>-0.98531288223949742</v>
      </c>
      <c r="AE934" s="29">
        <f t="shared" si="60"/>
        <v>-0.1707586720869376</v>
      </c>
    </row>
    <row r="935" spans="27:31" x14ac:dyDescent="0.25">
      <c r="AA935" s="29">
        <v>926</v>
      </c>
      <c r="AB935" s="29">
        <f t="shared" si="57"/>
        <v>23</v>
      </c>
      <c r="AC935" s="29">
        <f t="shared" si="58"/>
        <v>109</v>
      </c>
      <c r="AD935" s="29">
        <f t="shared" si="59"/>
        <v>-0.50380565060132987</v>
      </c>
      <c r="AE935" s="29">
        <f t="shared" si="60"/>
        <v>0.86381703295441603</v>
      </c>
    </row>
    <row r="936" spans="27:31" x14ac:dyDescent="0.25">
      <c r="AA936" s="29">
        <v>927</v>
      </c>
      <c r="AB936" s="29">
        <f t="shared" si="57"/>
        <v>19</v>
      </c>
      <c r="AC936" s="29">
        <f t="shared" si="58"/>
        <v>9</v>
      </c>
      <c r="AD936" s="29">
        <f t="shared" si="59"/>
        <v>0.45751530847532307</v>
      </c>
      <c r="AE936" s="29">
        <f t="shared" si="60"/>
        <v>0.88920174454998113</v>
      </c>
    </row>
    <row r="937" spans="27:31" x14ac:dyDescent="0.25">
      <c r="AA937" s="29">
        <v>928</v>
      </c>
      <c r="AB937" s="29">
        <f t="shared" si="57"/>
        <v>59</v>
      </c>
      <c r="AC937" s="29">
        <f t="shared" si="58"/>
        <v>68</v>
      </c>
      <c r="AD937" s="29">
        <f t="shared" si="59"/>
        <v>-0.4338837391175584</v>
      </c>
      <c r="AE937" s="29">
        <f t="shared" si="60"/>
        <v>-0.90096886790241903</v>
      </c>
    </row>
    <row r="938" spans="27:31" x14ac:dyDescent="0.25">
      <c r="AA938" s="29">
        <v>929</v>
      </c>
      <c r="AB938" s="29">
        <f t="shared" si="57"/>
        <v>54</v>
      </c>
      <c r="AC938" s="29">
        <f t="shared" si="58"/>
        <v>3</v>
      </c>
      <c r="AD938" s="29">
        <f t="shared" si="59"/>
        <v>0.15773807393743752</v>
      </c>
      <c r="AE938" s="29">
        <f t="shared" si="60"/>
        <v>0.98748098717418731</v>
      </c>
    </row>
    <row r="939" spans="27:31" x14ac:dyDescent="0.25">
      <c r="AA939" s="29">
        <v>930</v>
      </c>
      <c r="AB939" s="29">
        <f t="shared" si="57"/>
        <v>50</v>
      </c>
      <c r="AC939" s="29">
        <f t="shared" si="58"/>
        <v>53</v>
      </c>
      <c r="AD939" s="29">
        <f t="shared" si="59"/>
        <v>0.33650143872273913</v>
      </c>
      <c r="AE939" s="29">
        <f t="shared" si="60"/>
        <v>-0.94168295181421158</v>
      </c>
    </row>
    <row r="940" spans="27:31" x14ac:dyDescent="0.25">
      <c r="AA940" s="29">
        <v>931</v>
      </c>
      <c r="AB940" s="29">
        <f t="shared" si="57"/>
        <v>44</v>
      </c>
      <c r="AC940" s="29">
        <f t="shared" si="58"/>
        <v>97</v>
      </c>
      <c r="AD940" s="29">
        <f t="shared" si="59"/>
        <v>-0.91743979748715654</v>
      </c>
      <c r="AE940" s="29">
        <f t="shared" si="60"/>
        <v>0.39787462596492024</v>
      </c>
    </row>
    <row r="941" spans="27:31" x14ac:dyDescent="0.25">
      <c r="AA941" s="29">
        <v>932</v>
      </c>
      <c r="AB941" s="29">
        <f t="shared" si="57"/>
        <v>39</v>
      </c>
      <c r="AC941" s="29">
        <f t="shared" si="58"/>
        <v>17</v>
      </c>
      <c r="AD941" s="29">
        <f t="shared" si="59"/>
        <v>0.7818314824680298</v>
      </c>
      <c r="AE941" s="29">
        <f t="shared" si="60"/>
        <v>0.62348980185873348</v>
      </c>
    </row>
    <row r="942" spans="27:31" x14ac:dyDescent="0.25">
      <c r="AA942" s="29">
        <v>933</v>
      </c>
      <c r="AB942" s="29">
        <f t="shared" si="57"/>
        <v>33</v>
      </c>
      <c r="AC942" s="29">
        <f t="shared" si="58"/>
        <v>50</v>
      </c>
      <c r="AD942" s="29">
        <f t="shared" si="59"/>
        <v>0.48082802797435914</v>
      </c>
      <c r="AE942" s="29">
        <f t="shared" si="60"/>
        <v>-0.87681492204129885</v>
      </c>
    </row>
    <row r="943" spans="27:31" x14ac:dyDescent="0.25">
      <c r="AA943" s="29">
        <v>934</v>
      </c>
      <c r="AB943" s="29">
        <f t="shared" si="57"/>
        <v>28</v>
      </c>
      <c r="AC943" s="29">
        <f t="shared" si="58"/>
        <v>78</v>
      </c>
      <c r="AD943" s="29">
        <f t="shared" si="59"/>
        <v>-0.82870937083681862</v>
      </c>
      <c r="AE943" s="29">
        <f t="shared" si="60"/>
        <v>-0.55967917478430818</v>
      </c>
    </row>
    <row r="944" spans="27:31" x14ac:dyDescent="0.25">
      <c r="AA944" s="29">
        <v>935</v>
      </c>
      <c r="AB944" s="29">
        <f t="shared" si="57"/>
        <v>23</v>
      </c>
      <c r="AC944" s="29">
        <f t="shared" si="58"/>
        <v>101</v>
      </c>
      <c r="AD944" s="29">
        <f t="shared" si="59"/>
        <v>-0.81364682090916041</v>
      </c>
      <c r="AE944" s="29">
        <f t="shared" si="60"/>
        <v>0.58135948502145962</v>
      </c>
    </row>
    <row r="945" spans="27:31" x14ac:dyDescent="0.25">
      <c r="AA945" s="29">
        <v>936</v>
      </c>
      <c r="AB945" s="29">
        <f t="shared" si="57"/>
        <v>19</v>
      </c>
      <c r="AC945" s="29">
        <f t="shared" si="58"/>
        <v>1</v>
      </c>
      <c r="AD945" s="29">
        <f t="shared" si="59"/>
        <v>5.277534713046237E-2</v>
      </c>
      <c r="AE945" s="29">
        <f t="shared" si="60"/>
        <v>0.99860641032153363</v>
      </c>
    </row>
    <row r="946" spans="27:31" x14ac:dyDescent="0.25">
      <c r="AA946" s="29">
        <v>937</v>
      </c>
      <c r="AB946" s="29">
        <f t="shared" si="57"/>
        <v>59</v>
      </c>
      <c r="AC946" s="29">
        <f t="shared" si="58"/>
        <v>60</v>
      </c>
      <c r="AD946" s="29">
        <f t="shared" si="59"/>
        <v>-2.6396871769835826E-2</v>
      </c>
      <c r="AE946" s="29">
        <f t="shared" si="60"/>
        <v>-0.99965154186884886</v>
      </c>
    </row>
    <row r="947" spans="27:31" x14ac:dyDescent="0.25">
      <c r="AA947" s="29">
        <v>938</v>
      </c>
      <c r="AB947" s="29">
        <f t="shared" si="57"/>
        <v>54</v>
      </c>
      <c r="AC947" s="29">
        <f t="shared" si="58"/>
        <v>114</v>
      </c>
      <c r="AD947" s="29">
        <f t="shared" si="59"/>
        <v>-0.26094344889801746</v>
      </c>
      <c r="AE947" s="29">
        <f t="shared" si="60"/>
        <v>0.96535408865203842</v>
      </c>
    </row>
    <row r="948" spans="27:31" x14ac:dyDescent="0.25">
      <c r="AA948" s="29">
        <v>939</v>
      </c>
      <c r="AB948" s="29">
        <f t="shared" si="57"/>
        <v>50</v>
      </c>
      <c r="AC948" s="29">
        <f t="shared" si="58"/>
        <v>45</v>
      </c>
      <c r="AD948" s="29">
        <f t="shared" si="59"/>
        <v>0.69296841254624664</v>
      </c>
      <c r="AE948" s="29">
        <f t="shared" si="60"/>
        <v>-0.72096794603722492</v>
      </c>
    </row>
    <row r="949" spans="27:31" x14ac:dyDescent="0.25">
      <c r="AA949" s="29">
        <v>940</v>
      </c>
      <c r="AB949" s="29">
        <f t="shared" si="57"/>
        <v>44</v>
      </c>
      <c r="AC949" s="29">
        <f t="shared" si="58"/>
        <v>89</v>
      </c>
      <c r="AD949" s="29">
        <f t="shared" si="59"/>
        <v>-0.99991288167241066</v>
      </c>
      <c r="AE949" s="29">
        <f t="shared" si="60"/>
        <v>-1.3199585810758641E-2</v>
      </c>
    </row>
    <row r="950" spans="27:31" x14ac:dyDescent="0.25">
      <c r="AA950" s="29">
        <v>941</v>
      </c>
      <c r="AB950" s="29">
        <f t="shared" si="57"/>
        <v>39</v>
      </c>
      <c r="AC950" s="29">
        <f t="shared" si="58"/>
        <v>9</v>
      </c>
      <c r="AD950" s="29">
        <f t="shared" si="59"/>
        <v>0.45751530847532307</v>
      </c>
      <c r="AE950" s="29">
        <f t="shared" si="60"/>
        <v>0.88920174454998113</v>
      </c>
    </row>
    <row r="951" spans="27:31" x14ac:dyDescent="0.25">
      <c r="AA951" s="29">
        <v>942</v>
      </c>
      <c r="AB951" s="29">
        <f t="shared" si="57"/>
        <v>33</v>
      </c>
      <c r="AC951" s="29">
        <f t="shared" si="58"/>
        <v>42</v>
      </c>
      <c r="AD951" s="29">
        <f t="shared" si="59"/>
        <v>0.7980172272802396</v>
      </c>
      <c r="AE951" s="29">
        <f t="shared" si="60"/>
        <v>-0.60263463637925629</v>
      </c>
    </row>
    <row r="952" spans="27:31" x14ac:dyDescent="0.25">
      <c r="AA952" s="29">
        <v>943</v>
      </c>
      <c r="AB952" s="29">
        <f t="shared" si="57"/>
        <v>28</v>
      </c>
      <c r="AC952" s="29">
        <f t="shared" si="58"/>
        <v>70</v>
      </c>
      <c r="AD952" s="29">
        <f t="shared" si="59"/>
        <v>-0.5264321628773555</v>
      </c>
      <c r="AE952" s="29">
        <f t="shared" si="60"/>
        <v>-0.85021713572961433</v>
      </c>
    </row>
    <row r="953" spans="27:31" x14ac:dyDescent="0.25">
      <c r="AA953" s="29">
        <v>944</v>
      </c>
      <c r="AB953" s="29">
        <f t="shared" si="57"/>
        <v>23</v>
      </c>
      <c r="AC953" s="29">
        <f t="shared" si="58"/>
        <v>93</v>
      </c>
      <c r="AD953" s="29">
        <f t="shared" si="59"/>
        <v>-0.98046204718328667</v>
      </c>
      <c r="AE953" s="29">
        <f t="shared" si="60"/>
        <v>0.19670834764482786</v>
      </c>
    </row>
    <row r="954" spans="27:31" x14ac:dyDescent="0.25">
      <c r="AA954" s="29">
        <v>945</v>
      </c>
      <c r="AB954" s="29">
        <f t="shared" si="57"/>
        <v>19</v>
      </c>
      <c r="AC954" s="29">
        <f t="shared" si="58"/>
        <v>112</v>
      </c>
      <c r="AD954" s="29">
        <f t="shared" si="59"/>
        <v>-0.36124166618715303</v>
      </c>
      <c r="AE954" s="29">
        <f t="shared" si="60"/>
        <v>0.93247222940435581</v>
      </c>
    </row>
    <row r="955" spans="27:31" x14ac:dyDescent="0.25">
      <c r="AA955" s="29">
        <v>946</v>
      </c>
      <c r="AB955" s="29">
        <f t="shared" si="57"/>
        <v>59</v>
      </c>
      <c r="AC955" s="29">
        <f t="shared" si="58"/>
        <v>52</v>
      </c>
      <c r="AD955" s="29">
        <f t="shared" si="59"/>
        <v>0.38573013845977966</v>
      </c>
      <c r="AE955" s="29">
        <f t="shared" si="60"/>
        <v>-0.92261165193368289</v>
      </c>
    </row>
    <row r="956" spans="27:31" x14ac:dyDescent="0.25">
      <c r="AA956" s="29">
        <v>947</v>
      </c>
      <c r="AB956" s="29">
        <f t="shared" si="57"/>
        <v>54</v>
      </c>
      <c r="AC956" s="29">
        <f t="shared" si="58"/>
        <v>106</v>
      </c>
      <c r="AD956" s="29">
        <f t="shared" si="59"/>
        <v>-0.63375533621231606</v>
      </c>
      <c r="AE956" s="29">
        <f t="shared" si="60"/>
        <v>0.77353356347505331</v>
      </c>
    </row>
    <row r="957" spans="27:31" x14ac:dyDescent="0.25">
      <c r="AA957" s="29">
        <v>948</v>
      </c>
      <c r="AB957" s="29">
        <f t="shared" si="57"/>
        <v>50</v>
      </c>
      <c r="AC957" s="29">
        <f t="shared" si="58"/>
        <v>37</v>
      </c>
      <c r="AD957" s="29">
        <f t="shared" si="59"/>
        <v>0.92762275361194779</v>
      </c>
      <c r="AE957" s="29">
        <f t="shared" si="60"/>
        <v>-0.37351844262551159</v>
      </c>
    </row>
    <row r="958" spans="27:31" x14ac:dyDescent="0.25">
      <c r="AA958" s="29">
        <v>949</v>
      </c>
      <c r="AB958" s="29">
        <f t="shared" si="57"/>
        <v>44</v>
      </c>
      <c r="AC958" s="29">
        <f t="shared" si="58"/>
        <v>81</v>
      </c>
      <c r="AD958" s="29">
        <f t="shared" si="59"/>
        <v>-0.90661746264781229</v>
      </c>
      <c r="AE958" s="29">
        <f t="shared" si="60"/>
        <v>-0.42195352400713826</v>
      </c>
    </row>
    <row r="959" spans="27:31" x14ac:dyDescent="0.25">
      <c r="AA959" s="29">
        <v>950</v>
      </c>
      <c r="AB959" s="29">
        <f t="shared" si="57"/>
        <v>39</v>
      </c>
      <c r="AC959" s="29">
        <f t="shared" si="58"/>
        <v>1</v>
      </c>
      <c r="AD959" s="29">
        <f t="shared" si="59"/>
        <v>5.277534713046237E-2</v>
      </c>
      <c r="AE959" s="29">
        <f t="shared" si="60"/>
        <v>0.99860641032153363</v>
      </c>
    </row>
    <row r="960" spans="27:31" x14ac:dyDescent="0.25">
      <c r="AA960" s="29">
        <v>951</v>
      </c>
      <c r="AB960" s="29">
        <f t="shared" si="57"/>
        <v>33</v>
      </c>
      <c r="AC960" s="29">
        <f t="shared" si="58"/>
        <v>34</v>
      </c>
      <c r="AD960" s="29">
        <f t="shared" si="59"/>
        <v>0.97492791218182362</v>
      </c>
      <c r="AE960" s="29">
        <f t="shared" si="60"/>
        <v>-0.22252093395631456</v>
      </c>
    </row>
    <row r="961" spans="27:31" x14ac:dyDescent="0.25">
      <c r="AA961" s="29">
        <v>952</v>
      </c>
      <c r="AB961" s="29">
        <f t="shared" si="57"/>
        <v>28</v>
      </c>
      <c r="AC961" s="29">
        <f t="shared" si="58"/>
        <v>62</v>
      </c>
      <c r="AD961" s="29">
        <f t="shared" si="59"/>
        <v>-0.13161669982939317</v>
      </c>
      <c r="AE961" s="29">
        <f t="shared" si="60"/>
        <v>-0.99130068310579678</v>
      </c>
    </row>
    <row r="962" spans="27:31" x14ac:dyDescent="0.25">
      <c r="AA962" s="29">
        <v>953</v>
      </c>
      <c r="AB962" s="29">
        <f t="shared" si="57"/>
        <v>23</v>
      </c>
      <c r="AC962" s="29">
        <f t="shared" si="58"/>
        <v>85</v>
      </c>
      <c r="AD962" s="29">
        <f t="shared" si="59"/>
        <v>-0.97492791218182362</v>
      </c>
      <c r="AE962" s="29">
        <f t="shared" si="60"/>
        <v>-0.22252093395631459</v>
      </c>
    </row>
    <row r="963" spans="27:31" x14ac:dyDescent="0.25">
      <c r="AA963" s="29">
        <v>954</v>
      </c>
      <c r="AB963" s="29">
        <f t="shared" si="57"/>
        <v>19</v>
      </c>
      <c r="AC963" s="29">
        <f t="shared" si="58"/>
        <v>104</v>
      </c>
      <c r="AD963" s="29">
        <f t="shared" si="59"/>
        <v>-0.71175824048997105</v>
      </c>
      <c r="AE963" s="29">
        <f t="shared" si="60"/>
        <v>0.70242452056759841</v>
      </c>
    </row>
    <row r="964" spans="27:31" x14ac:dyDescent="0.25">
      <c r="AA964" s="29">
        <v>955</v>
      </c>
      <c r="AB964" s="29">
        <f t="shared" si="57"/>
        <v>59</v>
      </c>
      <c r="AC964" s="29">
        <f t="shared" si="58"/>
        <v>44</v>
      </c>
      <c r="AD964" s="29">
        <f t="shared" si="59"/>
        <v>0.73005203254107032</v>
      </c>
      <c r="AE964" s="29">
        <f t="shared" si="60"/>
        <v>-0.68339156402654833</v>
      </c>
    </row>
    <row r="965" spans="27:31" x14ac:dyDescent="0.25">
      <c r="AA965" s="29">
        <v>956</v>
      </c>
      <c r="AB965" s="29">
        <f t="shared" si="57"/>
        <v>54</v>
      </c>
      <c r="AC965" s="29">
        <f t="shared" si="58"/>
        <v>98</v>
      </c>
      <c r="AD965" s="29">
        <f t="shared" si="59"/>
        <v>-0.89516329135506256</v>
      </c>
      <c r="AE965" s="29">
        <f t="shared" si="60"/>
        <v>0.4457383557765377</v>
      </c>
    </row>
    <row r="966" spans="27:31" x14ac:dyDescent="0.25">
      <c r="AA966" s="29">
        <v>957</v>
      </c>
      <c r="AB966" s="29">
        <f t="shared" si="57"/>
        <v>50</v>
      </c>
      <c r="AC966" s="29">
        <f t="shared" si="58"/>
        <v>29</v>
      </c>
      <c r="AD966" s="29">
        <f t="shared" si="59"/>
        <v>0.99921602612428762</v>
      </c>
      <c r="AE966" s="29">
        <f t="shared" si="60"/>
        <v>3.9589558426269364E-2</v>
      </c>
    </row>
    <row r="967" spans="27:31" x14ac:dyDescent="0.25">
      <c r="AA967" s="29">
        <v>958</v>
      </c>
      <c r="AB967" s="29">
        <f t="shared" si="57"/>
        <v>44</v>
      </c>
      <c r="AC967" s="29">
        <f t="shared" si="58"/>
        <v>73</v>
      </c>
      <c r="AD967" s="29">
        <f t="shared" si="59"/>
        <v>-0.65395336529696768</v>
      </c>
      <c r="AE967" s="29">
        <f t="shared" si="60"/>
        <v>-0.75653486107169621</v>
      </c>
    </row>
    <row r="968" spans="27:31" x14ac:dyDescent="0.25">
      <c r="AA968" s="29">
        <v>959</v>
      </c>
      <c r="AB968" s="29">
        <f t="shared" si="57"/>
        <v>39</v>
      </c>
      <c r="AC968" s="29">
        <f t="shared" si="58"/>
        <v>112</v>
      </c>
      <c r="AD968" s="29">
        <f t="shared" si="59"/>
        <v>-0.36124166618715303</v>
      </c>
      <c r="AE968" s="29">
        <f t="shared" si="60"/>
        <v>0.93247222940435581</v>
      </c>
    </row>
    <row r="969" spans="27:31" x14ac:dyDescent="0.25">
      <c r="AA969" s="29">
        <v>960</v>
      </c>
      <c r="AB969" s="29">
        <f t="shared" si="57"/>
        <v>33</v>
      </c>
      <c r="AC969" s="29">
        <f t="shared" si="58"/>
        <v>26</v>
      </c>
      <c r="AD969" s="29">
        <f t="shared" si="59"/>
        <v>0.98046204718328667</v>
      </c>
      <c r="AE969" s="29">
        <f t="shared" si="60"/>
        <v>0.19670834764482811</v>
      </c>
    </row>
    <row r="970" spans="27:31" x14ac:dyDescent="0.25">
      <c r="AA970" s="29">
        <v>961</v>
      </c>
      <c r="AB970" s="29">
        <f t="shared" ref="AB970:AB1033" si="61">VLOOKUP(MOD(AA970-1,$C$1),$N$13:$O$21,2)</f>
        <v>28</v>
      </c>
      <c r="AC970" s="29">
        <f t="shared" ref="AC970:AC1033" si="62">MOD(AC969+AB970,$A$1)</f>
        <v>54</v>
      </c>
      <c r="AD970" s="29">
        <f t="shared" ref="AD970:AD1033" si="63">SIN(AC970*PI()/($A$1/2))</f>
        <v>0.28633484912211288</v>
      </c>
      <c r="AE970" s="29">
        <f t="shared" ref="AE970:AE1033" si="64">COS(AC970*PI()/($A$1/2))</f>
        <v>-0.95812961241066796</v>
      </c>
    </row>
    <row r="971" spans="27:31" x14ac:dyDescent="0.25">
      <c r="AA971" s="29">
        <v>962</v>
      </c>
      <c r="AB971" s="29">
        <f t="shared" si="61"/>
        <v>23</v>
      </c>
      <c r="AC971" s="29">
        <f t="shared" si="62"/>
        <v>77</v>
      </c>
      <c r="AD971" s="29">
        <f t="shared" si="63"/>
        <v>-0.79801722728023949</v>
      </c>
      <c r="AE971" s="29">
        <f t="shared" si="64"/>
        <v>-0.60263463637925652</v>
      </c>
    </row>
    <row r="972" spans="27:31" x14ac:dyDescent="0.25">
      <c r="AA972" s="29">
        <v>963</v>
      </c>
      <c r="AB972" s="29">
        <f t="shared" si="61"/>
        <v>19</v>
      </c>
      <c r="AC972" s="29">
        <f t="shared" si="62"/>
        <v>96</v>
      </c>
      <c r="AD972" s="29">
        <f t="shared" si="63"/>
        <v>-0.93715923435446546</v>
      </c>
      <c r="AE972" s="29">
        <f t="shared" si="64"/>
        <v>0.34890194820916676</v>
      </c>
    </row>
    <row r="973" spans="27:31" x14ac:dyDescent="0.25">
      <c r="AA973" s="29">
        <v>964</v>
      </c>
      <c r="AB973" s="29">
        <f t="shared" si="61"/>
        <v>59</v>
      </c>
      <c r="AC973" s="29">
        <f t="shared" si="62"/>
        <v>36</v>
      </c>
      <c r="AD973" s="29">
        <f t="shared" si="63"/>
        <v>0.94604259358619469</v>
      </c>
      <c r="AE973" s="29">
        <f t="shared" si="64"/>
        <v>-0.32404229835116583</v>
      </c>
    </row>
    <row r="974" spans="27:31" x14ac:dyDescent="0.25">
      <c r="AA974" s="29">
        <v>965</v>
      </c>
      <c r="AB974" s="29">
        <f t="shared" si="61"/>
        <v>54</v>
      </c>
      <c r="AC974" s="29">
        <f t="shared" si="62"/>
        <v>90</v>
      </c>
      <c r="AD974" s="29">
        <f t="shared" si="63"/>
        <v>-0.99921602612428762</v>
      </c>
      <c r="AE974" s="29">
        <f t="shared" si="64"/>
        <v>3.9589558426269787E-2</v>
      </c>
    </row>
    <row r="975" spans="27:31" x14ac:dyDescent="0.25">
      <c r="AA975" s="29">
        <v>966</v>
      </c>
      <c r="AB975" s="29">
        <f t="shared" si="61"/>
        <v>50</v>
      </c>
      <c r="AC975" s="29">
        <f t="shared" si="62"/>
        <v>21</v>
      </c>
      <c r="AD975" s="29">
        <f t="shared" si="63"/>
        <v>0.89516329135506234</v>
      </c>
      <c r="AE975" s="29">
        <f t="shared" si="64"/>
        <v>0.44573835577653831</v>
      </c>
    </row>
    <row r="976" spans="27:31" x14ac:dyDescent="0.25">
      <c r="AA976" s="29">
        <v>967</v>
      </c>
      <c r="AB976" s="29">
        <f t="shared" si="61"/>
        <v>44</v>
      </c>
      <c r="AC976" s="29">
        <f t="shared" si="62"/>
        <v>65</v>
      </c>
      <c r="AD976" s="29">
        <f t="shared" si="63"/>
        <v>-0.28633484912211227</v>
      </c>
      <c r="AE976" s="29">
        <f t="shared" si="64"/>
        <v>-0.95812961241066819</v>
      </c>
    </row>
    <row r="977" spans="27:31" x14ac:dyDescent="0.25">
      <c r="AA977" s="29">
        <v>968</v>
      </c>
      <c r="AB977" s="29">
        <f t="shared" si="61"/>
        <v>39</v>
      </c>
      <c r="AC977" s="29">
        <f t="shared" si="62"/>
        <v>104</v>
      </c>
      <c r="AD977" s="29">
        <f t="shared" si="63"/>
        <v>-0.71175824048997105</v>
      </c>
      <c r="AE977" s="29">
        <f t="shared" si="64"/>
        <v>0.70242452056759841</v>
      </c>
    </row>
    <row r="978" spans="27:31" x14ac:dyDescent="0.25">
      <c r="AA978" s="29">
        <v>969</v>
      </c>
      <c r="AB978" s="29">
        <f t="shared" si="61"/>
        <v>33</v>
      </c>
      <c r="AC978" s="29">
        <f t="shared" si="62"/>
        <v>18</v>
      </c>
      <c r="AD978" s="29">
        <f t="shared" si="63"/>
        <v>0.81364682090916018</v>
      </c>
      <c r="AE978" s="29">
        <f t="shared" si="64"/>
        <v>0.58135948502145995</v>
      </c>
    </row>
    <row r="979" spans="27:31" x14ac:dyDescent="0.25">
      <c r="AA979" s="29">
        <v>970</v>
      </c>
      <c r="AB979" s="29">
        <f t="shared" si="61"/>
        <v>28</v>
      </c>
      <c r="AC979" s="29">
        <f t="shared" si="62"/>
        <v>46</v>
      </c>
      <c r="AD979" s="29">
        <f t="shared" si="63"/>
        <v>0.65395336529696824</v>
      </c>
      <c r="AE979" s="29">
        <f t="shared" si="64"/>
        <v>-0.75653486107169576</v>
      </c>
    </row>
    <row r="980" spans="27:31" x14ac:dyDescent="0.25">
      <c r="AA980" s="29">
        <v>971</v>
      </c>
      <c r="AB980" s="29">
        <f t="shared" si="61"/>
        <v>23</v>
      </c>
      <c r="AC980" s="29">
        <f t="shared" si="62"/>
        <v>69</v>
      </c>
      <c r="AD980" s="29">
        <f t="shared" si="63"/>
        <v>-0.48082802797435931</v>
      </c>
      <c r="AE980" s="29">
        <f t="shared" si="64"/>
        <v>-0.87681492204129874</v>
      </c>
    </row>
    <row r="981" spans="27:31" x14ac:dyDescent="0.25">
      <c r="AA981" s="29">
        <v>972</v>
      </c>
      <c r="AB981" s="29">
        <f t="shared" si="61"/>
        <v>19</v>
      </c>
      <c r="AC981" s="29">
        <f t="shared" si="62"/>
        <v>88</v>
      </c>
      <c r="AD981" s="29">
        <f t="shared" si="63"/>
        <v>-0.99782280067800533</v>
      </c>
      <c r="AE981" s="29">
        <f t="shared" si="64"/>
        <v>-6.5951940434696141E-2</v>
      </c>
    </row>
    <row r="982" spans="27:31" x14ac:dyDescent="0.25">
      <c r="AA982" s="29">
        <v>973</v>
      </c>
      <c r="AB982" s="29">
        <f t="shared" si="61"/>
        <v>59</v>
      </c>
      <c r="AC982" s="29">
        <f t="shared" si="62"/>
        <v>28</v>
      </c>
      <c r="AD982" s="29">
        <f t="shared" si="63"/>
        <v>0.99573417629503447</v>
      </c>
      <c r="AE982" s="29">
        <f t="shared" si="64"/>
        <v>9.2268359463302016E-2</v>
      </c>
    </row>
    <row r="983" spans="27:31" x14ac:dyDescent="0.25">
      <c r="AA983" s="29">
        <v>974</v>
      </c>
      <c r="AB983" s="29">
        <f t="shared" si="61"/>
        <v>54</v>
      </c>
      <c r="AC983" s="29">
        <f t="shared" si="62"/>
        <v>82</v>
      </c>
      <c r="AD983" s="29">
        <f t="shared" si="63"/>
        <v>-0.92762275361194757</v>
      </c>
      <c r="AE983" s="29">
        <f t="shared" si="64"/>
        <v>-0.37351844262551204</v>
      </c>
    </row>
    <row r="984" spans="27:31" x14ac:dyDescent="0.25">
      <c r="AA984" s="29">
        <v>975</v>
      </c>
      <c r="AB984" s="29">
        <f t="shared" si="61"/>
        <v>50</v>
      </c>
      <c r="AC984" s="29">
        <f t="shared" si="62"/>
        <v>13</v>
      </c>
      <c r="AD984" s="29">
        <f t="shared" si="63"/>
        <v>0.63375533621231617</v>
      </c>
      <c r="AE984" s="29">
        <f t="shared" si="64"/>
        <v>0.77353356347505309</v>
      </c>
    </row>
    <row r="985" spans="27:31" x14ac:dyDescent="0.25">
      <c r="AA985" s="29">
        <v>976</v>
      </c>
      <c r="AB985" s="29">
        <f t="shared" si="61"/>
        <v>44</v>
      </c>
      <c r="AC985" s="29">
        <f t="shared" si="62"/>
        <v>57</v>
      </c>
      <c r="AD985" s="29">
        <f t="shared" si="63"/>
        <v>0.13161669982939386</v>
      </c>
      <c r="AE985" s="29">
        <f t="shared" si="64"/>
        <v>-0.99130068310579678</v>
      </c>
    </row>
    <row r="986" spans="27:31" x14ac:dyDescent="0.25">
      <c r="AA986" s="29">
        <v>977</v>
      </c>
      <c r="AB986" s="29">
        <f t="shared" si="61"/>
        <v>39</v>
      </c>
      <c r="AC986" s="29">
        <f t="shared" si="62"/>
        <v>96</v>
      </c>
      <c r="AD986" s="29">
        <f t="shared" si="63"/>
        <v>-0.93715923435446546</v>
      </c>
      <c r="AE986" s="29">
        <f t="shared" si="64"/>
        <v>0.34890194820916676</v>
      </c>
    </row>
    <row r="987" spans="27:31" x14ac:dyDescent="0.25">
      <c r="AA987" s="29">
        <v>978</v>
      </c>
      <c r="AB987" s="29">
        <f t="shared" si="61"/>
        <v>33</v>
      </c>
      <c r="AC987" s="29">
        <f t="shared" si="62"/>
        <v>10</v>
      </c>
      <c r="AD987" s="29">
        <f t="shared" si="63"/>
        <v>0.50380565060132954</v>
      </c>
      <c r="AE987" s="29">
        <f t="shared" si="64"/>
        <v>0.86381703295441625</v>
      </c>
    </row>
    <row r="988" spans="27:31" x14ac:dyDescent="0.25">
      <c r="AA988" s="29">
        <v>979</v>
      </c>
      <c r="AB988" s="29">
        <f t="shared" si="61"/>
        <v>28</v>
      </c>
      <c r="AC988" s="29">
        <f t="shared" si="62"/>
        <v>38</v>
      </c>
      <c r="AD988" s="29">
        <f t="shared" si="63"/>
        <v>0.90661746264781262</v>
      </c>
      <c r="AE988" s="29">
        <f t="shared" si="64"/>
        <v>-0.42195352400713765</v>
      </c>
    </row>
    <row r="989" spans="27:31" x14ac:dyDescent="0.25">
      <c r="AA989" s="29">
        <v>980</v>
      </c>
      <c r="AB989" s="29">
        <f t="shared" si="61"/>
        <v>23</v>
      </c>
      <c r="AC989" s="29">
        <f t="shared" si="62"/>
        <v>61</v>
      </c>
      <c r="AD989" s="29">
        <f t="shared" si="63"/>
        <v>-7.9117042493424564E-2</v>
      </c>
      <c r="AE989" s="29">
        <f t="shared" si="64"/>
        <v>-0.99686533372722597</v>
      </c>
    </row>
    <row r="990" spans="27:31" x14ac:dyDescent="0.25">
      <c r="AA990" s="29">
        <v>981</v>
      </c>
      <c r="AB990" s="29">
        <f t="shared" si="61"/>
        <v>19</v>
      </c>
      <c r="AC990" s="29">
        <f t="shared" si="62"/>
        <v>80</v>
      </c>
      <c r="AD990" s="29">
        <f t="shared" si="63"/>
        <v>-0.88308526620715078</v>
      </c>
      <c r="AE990" s="29">
        <f t="shared" si="64"/>
        <v>-0.46921254523706601</v>
      </c>
    </row>
    <row r="991" spans="27:31" x14ac:dyDescent="0.25">
      <c r="AA991" s="29">
        <v>982</v>
      </c>
      <c r="AB991" s="29">
        <f t="shared" si="61"/>
        <v>59</v>
      </c>
      <c r="AC991" s="29">
        <f t="shared" si="62"/>
        <v>20</v>
      </c>
      <c r="AD991" s="29">
        <f t="shared" si="63"/>
        <v>0.87039180457621956</v>
      </c>
      <c r="AE991" s="29">
        <f t="shared" si="64"/>
        <v>0.49235973284434209</v>
      </c>
    </row>
    <row r="992" spans="27:31" x14ac:dyDescent="0.25">
      <c r="AA992" s="29">
        <v>983</v>
      </c>
      <c r="AB992" s="29">
        <f t="shared" si="61"/>
        <v>54</v>
      </c>
      <c r="AC992" s="29">
        <f t="shared" si="62"/>
        <v>74</v>
      </c>
      <c r="AD992" s="29">
        <f t="shared" si="63"/>
        <v>-0.69296841254624686</v>
      </c>
      <c r="AE992" s="29">
        <f t="shared" si="64"/>
        <v>-0.7209679460372248</v>
      </c>
    </row>
    <row r="993" spans="27:31" x14ac:dyDescent="0.25">
      <c r="AA993" s="29">
        <v>984</v>
      </c>
      <c r="AB993" s="29">
        <f t="shared" si="61"/>
        <v>50</v>
      </c>
      <c r="AC993" s="29">
        <f t="shared" si="62"/>
        <v>5</v>
      </c>
      <c r="AD993" s="29">
        <f t="shared" si="63"/>
        <v>0.26094344889801674</v>
      </c>
      <c r="AE993" s="29">
        <f t="shared" si="64"/>
        <v>0.96535408865203864</v>
      </c>
    </row>
    <row r="994" spans="27:31" x14ac:dyDescent="0.25">
      <c r="AA994" s="29">
        <v>985</v>
      </c>
      <c r="AB994" s="29">
        <f t="shared" si="61"/>
        <v>44</v>
      </c>
      <c r="AC994" s="29">
        <f t="shared" si="62"/>
        <v>49</v>
      </c>
      <c r="AD994" s="29">
        <f t="shared" si="63"/>
        <v>0.52643216287735606</v>
      </c>
      <c r="AE994" s="29">
        <f t="shared" si="64"/>
        <v>-0.85021713572961399</v>
      </c>
    </row>
    <row r="995" spans="27:31" x14ac:dyDescent="0.25">
      <c r="AA995" s="29">
        <v>986</v>
      </c>
      <c r="AB995" s="29">
        <f t="shared" si="61"/>
        <v>39</v>
      </c>
      <c r="AC995" s="29">
        <f t="shared" si="62"/>
        <v>88</v>
      </c>
      <c r="AD995" s="29">
        <f t="shared" si="63"/>
        <v>-0.99782280067800533</v>
      </c>
      <c r="AE995" s="29">
        <f t="shared" si="64"/>
        <v>-6.5951940434696141E-2</v>
      </c>
    </row>
    <row r="996" spans="27:31" x14ac:dyDescent="0.25">
      <c r="AA996" s="29">
        <v>987</v>
      </c>
      <c r="AB996" s="29">
        <f t="shared" si="61"/>
        <v>33</v>
      </c>
      <c r="AC996" s="29">
        <f t="shared" si="62"/>
        <v>2</v>
      </c>
      <c r="AD996" s="29">
        <f t="shared" si="63"/>
        <v>0.10540359990284776</v>
      </c>
      <c r="AE996" s="29">
        <f t="shared" si="64"/>
        <v>0.99442952547051844</v>
      </c>
    </row>
    <row r="997" spans="27:31" x14ac:dyDescent="0.25">
      <c r="AA997" s="29">
        <v>988</v>
      </c>
      <c r="AB997" s="29">
        <f t="shared" si="61"/>
        <v>28</v>
      </c>
      <c r="AC997" s="29">
        <f t="shared" si="62"/>
        <v>30</v>
      </c>
      <c r="AD997" s="29">
        <f t="shared" si="63"/>
        <v>0.99991288167241066</v>
      </c>
      <c r="AE997" s="29">
        <f t="shared" si="64"/>
        <v>-1.3199585810758616E-2</v>
      </c>
    </row>
    <row r="998" spans="27:31" x14ac:dyDescent="0.25">
      <c r="AA998" s="29">
        <v>989</v>
      </c>
      <c r="AB998" s="29">
        <f t="shared" si="61"/>
        <v>23</v>
      </c>
      <c r="AC998" s="29">
        <f t="shared" si="62"/>
        <v>53</v>
      </c>
      <c r="AD998" s="29">
        <f t="shared" si="63"/>
        <v>0.33650143872273913</v>
      </c>
      <c r="AE998" s="29">
        <f t="shared" si="64"/>
        <v>-0.94168295181421158</v>
      </c>
    </row>
    <row r="999" spans="27:31" x14ac:dyDescent="0.25">
      <c r="AA999" s="29">
        <v>990</v>
      </c>
      <c r="AB999" s="29">
        <f t="shared" si="61"/>
        <v>19</v>
      </c>
      <c r="AC999" s="29">
        <f t="shared" si="62"/>
        <v>72</v>
      </c>
      <c r="AD999" s="29">
        <f t="shared" si="63"/>
        <v>-0.61311563272753689</v>
      </c>
      <c r="AE999" s="29">
        <f t="shared" si="64"/>
        <v>-0.78999317775858802</v>
      </c>
    </row>
    <row r="1000" spans="27:31" x14ac:dyDescent="0.25">
      <c r="AA1000" s="29">
        <v>991</v>
      </c>
      <c r="AB1000" s="29">
        <f t="shared" si="61"/>
        <v>59</v>
      </c>
      <c r="AC1000" s="29">
        <f t="shared" si="62"/>
        <v>12</v>
      </c>
      <c r="AD1000" s="29">
        <f t="shared" si="63"/>
        <v>0.59204863898763826</v>
      </c>
      <c r="AE1000" s="29">
        <f t="shared" si="64"/>
        <v>0.80590223294943486</v>
      </c>
    </row>
    <row r="1001" spans="27:31" x14ac:dyDescent="0.25">
      <c r="AA1001" s="29">
        <v>992</v>
      </c>
      <c r="AB1001" s="29">
        <f t="shared" si="61"/>
        <v>54</v>
      </c>
      <c r="AC1001" s="29">
        <f t="shared" si="62"/>
        <v>66</v>
      </c>
      <c r="AD1001" s="29">
        <f t="shared" si="63"/>
        <v>-0.33650143872273935</v>
      </c>
      <c r="AE1001" s="29">
        <f t="shared" si="64"/>
        <v>-0.94168295181421147</v>
      </c>
    </row>
    <row r="1002" spans="27:31" x14ac:dyDescent="0.25">
      <c r="AA1002" s="29">
        <v>993</v>
      </c>
      <c r="AB1002" s="29">
        <f t="shared" si="61"/>
        <v>50</v>
      </c>
      <c r="AC1002" s="29">
        <f t="shared" si="62"/>
        <v>116</v>
      </c>
      <c r="AD1002" s="29">
        <f t="shared" si="63"/>
        <v>-0.15773807393743719</v>
      </c>
      <c r="AE1002" s="29">
        <f t="shared" si="64"/>
        <v>0.98748098717418742</v>
      </c>
    </row>
    <row r="1003" spans="27:31" x14ac:dyDescent="0.25">
      <c r="AA1003" s="29">
        <v>994</v>
      </c>
      <c r="AB1003" s="29">
        <f t="shared" si="61"/>
        <v>44</v>
      </c>
      <c r="AC1003" s="29">
        <f t="shared" si="62"/>
        <v>41</v>
      </c>
      <c r="AD1003" s="29">
        <f t="shared" si="63"/>
        <v>0.82870937083681873</v>
      </c>
      <c r="AE1003" s="29">
        <f t="shared" si="64"/>
        <v>-0.55967917478430795</v>
      </c>
    </row>
    <row r="1004" spans="27:31" x14ac:dyDescent="0.25">
      <c r="AA1004" s="29">
        <v>995</v>
      </c>
      <c r="AB1004" s="29">
        <f t="shared" si="61"/>
        <v>39</v>
      </c>
      <c r="AC1004" s="29">
        <f t="shared" si="62"/>
        <v>80</v>
      </c>
      <c r="AD1004" s="29">
        <f t="shared" si="63"/>
        <v>-0.88308526620715078</v>
      </c>
      <c r="AE1004" s="29">
        <f t="shared" si="64"/>
        <v>-0.46921254523706601</v>
      </c>
    </row>
    <row r="1005" spans="27:31" x14ac:dyDescent="0.25">
      <c r="AA1005" s="29">
        <v>996</v>
      </c>
      <c r="AB1005" s="29">
        <f t="shared" si="61"/>
        <v>33</v>
      </c>
      <c r="AC1005" s="29">
        <f t="shared" si="62"/>
        <v>113</v>
      </c>
      <c r="AD1005" s="29">
        <f t="shared" si="63"/>
        <v>-0.31152669793339149</v>
      </c>
      <c r="AE1005" s="29">
        <f t="shared" si="64"/>
        <v>0.95023740006101498</v>
      </c>
    </row>
    <row r="1006" spans="27:31" x14ac:dyDescent="0.25">
      <c r="AA1006" s="29">
        <v>997</v>
      </c>
      <c r="AB1006" s="29">
        <f t="shared" si="61"/>
        <v>28</v>
      </c>
      <c r="AC1006" s="29">
        <f t="shared" si="62"/>
        <v>22</v>
      </c>
      <c r="AD1006" s="29">
        <f t="shared" si="63"/>
        <v>0.91743979748715621</v>
      </c>
      <c r="AE1006" s="29">
        <f t="shared" si="64"/>
        <v>0.39787462596492107</v>
      </c>
    </row>
    <row r="1007" spans="27:31" x14ac:dyDescent="0.25">
      <c r="AA1007" s="29">
        <v>998</v>
      </c>
      <c r="AB1007" s="29">
        <f t="shared" si="61"/>
        <v>23</v>
      </c>
      <c r="AC1007" s="29">
        <f t="shared" si="62"/>
        <v>45</v>
      </c>
      <c r="AD1007" s="29">
        <f t="shared" si="63"/>
        <v>0.69296841254624664</v>
      </c>
      <c r="AE1007" s="29">
        <f t="shared" si="64"/>
        <v>-0.72096794603722492</v>
      </c>
    </row>
    <row r="1008" spans="27:31" x14ac:dyDescent="0.25">
      <c r="AA1008" s="29">
        <v>999</v>
      </c>
      <c r="AB1008" s="29">
        <f t="shared" si="61"/>
        <v>19</v>
      </c>
      <c r="AC1008" s="29">
        <f t="shared" si="62"/>
        <v>64</v>
      </c>
      <c r="AD1008" s="29">
        <f t="shared" si="63"/>
        <v>-0.23537019294084238</v>
      </c>
      <c r="AE1008" s="29">
        <f t="shared" si="64"/>
        <v>-0.97190579393014764</v>
      </c>
    </row>
    <row r="1009" spans="27:31" x14ac:dyDescent="0.25">
      <c r="AA1009" s="29">
        <v>1000</v>
      </c>
      <c r="AB1009" s="29">
        <f t="shared" si="61"/>
        <v>59</v>
      </c>
      <c r="AC1009" s="29">
        <f t="shared" si="62"/>
        <v>4</v>
      </c>
      <c r="AD1009" s="29">
        <f t="shared" si="63"/>
        <v>0.20963290366854653</v>
      </c>
      <c r="AE1009" s="29">
        <f t="shared" si="64"/>
        <v>0.97778016225504083</v>
      </c>
    </row>
    <row r="1010" spans="27:31" x14ac:dyDescent="0.25">
      <c r="AA1010" s="29">
        <v>1001</v>
      </c>
      <c r="AB1010" s="29">
        <f t="shared" si="61"/>
        <v>54</v>
      </c>
      <c r="AC1010" s="29">
        <f t="shared" si="62"/>
        <v>58</v>
      </c>
      <c r="AD1010" s="29">
        <f t="shared" si="63"/>
        <v>7.9117042493424369E-2</v>
      </c>
      <c r="AE1010" s="29">
        <f t="shared" si="64"/>
        <v>-0.99686533372722597</v>
      </c>
    </row>
    <row r="1011" spans="27:31" x14ac:dyDescent="0.25">
      <c r="AA1011" s="29">
        <v>1002</v>
      </c>
      <c r="AB1011" s="29">
        <f t="shared" si="61"/>
        <v>50</v>
      </c>
      <c r="AC1011" s="29">
        <f t="shared" si="62"/>
        <v>108</v>
      </c>
      <c r="AD1011" s="29">
        <f t="shared" si="63"/>
        <v>-0.54869179601807427</v>
      </c>
      <c r="AE1011" s="29">
        <f t="shared" si="64"/>
        <v>0.83602470835643372</v>
      </c>
    </row>
    <row r="1012" spans="27:31" x14ac:dyDescent="0.25">
      <c r="AA1012" s="29">
        <v>1003</v>
      </c>
      <c r="AB1012" s="29">
        <f t="shared" si="61"/>
        <v>44</v>
      </c>
      <c r="AC1012" s="29">
        <f t="shared" si="62"/>
        <v>33</v>
      </c>
      <c r="AD1012" s="29">
        <f t="shared" si="63"/>
        <v>0.98531288223949742</v>
      </c>
      <c r="AE1012" s="29">
        <f t="shared" si="64"/>
        <v>-0.17075867208693757</v>
      </c>
    </row>
    <row r="1013" spans="27:31" x14ac:dyDescent="0.25">
      <c r="AA1013" s="29">
        <v>1004</v>
      </c>
      <c r="AB1013" s="29">
        <f t="shared" si="61"/>
        <v>39</v>
      </c>
      <c r="AC1013" s="29">
        <f t="shared" si="62"/>
        <v>72</v>
      </c>
      <c r="AD1013" s="29">
        <f t="shared" si="63"/>
        <v>-0.61311563272753689</v>
      </c>
      <c r="AE1013" s="29">
        <f t="shared" si="64"/>
        <v>-0.78999317775858802</v>
      </c>
    </row>
    <row r="1014" spans="27:31" x14ac:dyDescent="0.25">
      <c r="AA1014" s="29">
        <v>1005</v>
      </c>
      <c r="AB1014" s="29">
        <f t="shared" si="61"/>
        <v>33</v>
      </c>
      <c r="AC1014" s="29">
        <f t="shared" si="62"/>
        <v>105</v>
      </c>
      <c r="AD1014" s="29">
        <f t="shared" si="63"/>
        <v>-0.6736956436465571</v>
      </c>
      <c r="AE1014" s="29">
        <f t="shared" si="64"/>
        <v>0.7390089172206592</v>
      </c>
    </row>
    <row r="1015" spans="27:31" x14ac:dyDescent="0.25">
      <c r="AA1015" s="29">
        <v>1006</v>
      </c>
      <c r="AB1015" s="29">
        <f t="shared" si="61"/>
        <v>28</v>
      </c>
      <c r="AC1015" s="29">
        <f t="shared" si="62"/>
        <v>14</v>
      </c>
      <c r="AD1015" s="29">
        <f t="shared" si="63"/>
        <v>0.67369564364655721</v>
      </c>
      <c r="AE1015" s="29">
        <f t="shared" si="64"/>
        <v>0.73900891722065909</v>
      </c>
    </row>
    <row r="1016" spans="27:31" x14ac:dyDescent="0.25">
      <c r="AA1016" s="29">
        <v>1007</v>
      </c>
      <c r="AB1016" s="29">
        <f t="shared" si="61"/>
        <v>23</v>
      </c>
      <c r="AC1016" s="29">
        <f t="shared" si="62"/>
        <v>37</v>
      </c>
      <c r="AD1016" s="29">
        <f t="shared" si="63"/>
        <v>0.92762275361194779</v>
      </c>
      <c r="AE1016" s="29">
        <f t="shared" si="64"/>
        <v>-0.37351844262551159</v>
      </c>
    </row>
    <row r="1017" spans="27:31" x14ac:dyDescent="0.25">
      <c r="AA1017" s="29">
        <v>1008</v>
      </c>
      <c r="AB1017" s="29">
        <f t="shared" si="61"/>
        <v>19</v>
      </c>
      <c r="AC1017" s="29">
        <f t="shared" si="62"/>
        <v>56</v>
      </c>
      <c r="AD1017" s="29">
        <f t="shared" si="63"/>
        <v>0.18374951781657037</v>
      </c>
      <c r="AE1017" s="29">
        <f t="shared" si="64"/>
        <v>-0.98297309968390179</v>
      </c>
    </row>
    <row r="1018" spans="27:31" x14ac:dyDescent="0.25">
      <c r="AA1018" s="29">
        <v>1009</v>
      </c>
      <c r="AB1018" s="29">
        <f t="shared" si="61"/>
        <v>59</v>
      </c>
      <c r="AC1018" s="29">
        <f t="shared" si="62"/>
        <v>115</v>
      </c>
      <c r="AD1018" s="29">
        <f t="shared" si="63"/>
        <v>-0.20963290366854631</v>
      </c>
      <c r="AE1018" s="29">
        <f t="shared" si="64"/>
        <v>0.97778016225504083</v>
      </c>
    </row>
    <row r="1019" spans="27:31" x14ac:dyDescent="0.25">
      <c r="AA1019" s="29">
        <v>1010</v>
      </c>
      <c r="AB1019" s="29">
        <f t="shared" si="61"/>
        <v>54</v>
      </c>
      <c r="AC1019" s="29">
        <f t="shared" si="62"/>
        <v>50</v>
      </c>
      <c r="AD1019" s="29">
        <f t="shared" si="63"/>
        <v>0.48082802797435914</v>
      </c>
      <c r="AE1019" s="29">
        <f t="shared" si="64"/>
        <v>-0.87681492204129885</v>
      </c>
    </row>
    <row r="1020" spans="27:31" x14ac:dyDescent="0.25">
      <c r="AA1020" s="29">
        <v>1011</v>
      </c>
      <c r="AB1020" s="29">
        <f t="shared" si="61"/>
        <v>50</v>
      </c>
      <c r="AC1020" s="29">
        <f t="shared" si="62"/>
        <v>100</v>
      </c>
      <c r="AD1020" s="29">
        <f t="shared" si="63"/>
        <v>-0.84319437972721833</v>
      </c>
      <c r="AE1020" s="29">
        <f t="shared" si="64"/>
        <v>0.53760881502857782</v>
      </c>
    </row>
    <row r="1021" spans="27:31" x14ac:dyDescent="0.25">
      <c r="AA1021" s="29">
        <v>1012</v>
      </c>
      <c r="AB1021" s="29">
        <f t="shared" si="61"/>
        <v>44</v>
      </c>
      <c r="AC1021" s="29">
        <f t="shared" si="62"/>
        <v>25</v>
      </c>
      <c r="AD1021" s="29">
        <f t="shared" si="63"/>
        <v>0.9687143340637886</v>
      </c>
      <c r="AE1021" s="29">
        <f t="shared" si="64"/>
        <v>0.24817844181022372</v>
      </c>
    </row>
    <row r="1022" spans="27:31" x14ac:dyDescent="0.25">
      <c r="AA1022" s="29">
        <v>1013</v>
      </c>
      <c r="AB1022" s="29">
        <f t="shared" si="61"/>
        <v>39</v>
      </c>
      <c r="AC1022" s="29">
        <f t="shared" si="62"/>
        <v>64</v>
      </c>
      <c r="AD1022" s="29">
        <f t="shared" si="63"/>
        <v>-0.23537019294084238</v>
      </c>
      <c r="AE1022" s="29">
        <f t="shared" si="64"/>
        <v>-0.97190579393014764</v>
      </c>
    </row>
    <row r="1023" spans="27:31" x14ac:dyDescent="0.25">
      <c r="AA1023" s="29">
        <v>1014</v>
      </c>
      <c r="AB1023" s="29">
        <f t="shared" si="61"/>
        <v>33</v>
      </c>
      <c r="AC1023" s="29">
        <f t="shared" si="62"/>
        <v>97</v>
      </c>
      <c r="AD1023" s="29">
        <f t="shared" si="63"/>
        <v>-0.91743979748715654</v>
      </c>
      <c r="AE1023" s="29">
        <f t="shared" si="64"/>
        <v>0.39787462596492024</v>
      </c>
    </row>
    <row r="1024" spans="27:31" x14ac:dyDescent="0.25">
      <c r="AA1024" s="29">
        <v>1015</v>
      </c>
      <c r="AB1024" s="29">
        <f t="shared" si="61"/>
        <v>28</v>
      </c>
      <c r="AC1024" s="29">
        <f t="shared" si="62"/>
        <v>6</v>
      </c>
      <c r="AD1024" s="29">
        <f t="shared" si="63"/>
        <v>0.31152669793339155</v>
      </c>
      <c r="AE1024" s="29">
        <f t="shared" si="64"/>
        <v>0.95023740006101498</v>
      </c>
    </row>
    <row r="1025" spans="27:31" x14ac:dyDescent="0.25">
      <c r="AA1025" s="29">
        <v>1016</v>
      </c>
      <c r="AB1025" s="29">
        <f t="shared" si="61"/>
        <v>23</v>
      </c>
      <c r="AC1025" s="29">
        <f t="shared" si="62"/>
        <v>29</v>
      </c>
      <c r="AD1025" s="29">
        <f t="shared" si="63"/>
        <v>0.99921602612428762</v>
      </c>
      <c r="AE1025" s="29">
        <f t="shared" si="64"/>
        <v>3.9589558426269364E-2</v>
      </c>
    </row>
    <row r="1026" spans="27:31" x14ac:dyDescent="0.25">
      <c r="AA1026" s="29">
        <v>1017</v>
      </c>
      <c r="AB1026" s="29">
        <f t="shared" si="61"/>
        <v>19</v>
      </c>
      <c r="AC1026" s="29">
        <f t="shared" si="62"/>
        <v>48</v>
      </c>
      <c r="AD1026" s="29">
        <f t="shared" si="63"/>
        <v>0.57056903692315497</v>
      </c>
      <c r="AE1026" s="29">
        <f t="shared" si="64"/>
        <v>-0.82124964176831361</v>
      </c>
    </row>
    <row r="1027" spans="27:31" x14ac:dyDescent="0.25">
      <c r="AA1027" s="29">
        <v>1018</v>
      </c>
      <c r="AB1027" s="29">
        <f t="shared" si="61"/>
        <v>59</v>
      </c>
      <c r="AC1027" s="29">
        <f t="shared" si="62"/>
        <v>107</v>
      </c>
      <c r="AD1027" s="29">
        <f t="shared" si="63"/>
        <v>-0.59204863898763871</v>
      </c>
      <c r="AE1027" s="29">
        <f t="shared" si="64"/>
        <v>0.80590223294943453</v>
      </c>
    </row>
    <row r="1028" spans="27:31" x14ac:dyDescent="0.25">
      <c r="AA1028" s="29">
        <v>1019</v>
      </c>
      <c r="AB1028" s="29">
        <f t="shared" si="61"/>
        <v>54</v>
      </c>
      <c r="AC1028" s="29">
        <f t="shared" si="62"/>
        <v>42</v>
      </c>
      <c r="AD1028" s="29">
        <f t="shared" si="63"/>
        <v>0.7980172272802396</v>
      </c>
      <c r="AE1028" s="29">
        <f t="shared" si="64"/>
        <v>-0.60263463637925629</v>
      </c>
    </row>
    <row r="1029" spans="27:31" x14ac:dyDescent="0.25">
      <c r="AA1029" s="29">
        <v>1020</v>
      </c>
      <c r="AB1029" s="29">
        <f t="shared" si="61"/>
        <v>50</v>
      </c>
      <c r="AC1029" s="29">
        <f t="shared" si="62"/>
        <v>92</v>
      </c>
      <c r="AD1029" s="29">
        <f t="shared" si="63"/>
        <v>-0.98947703672461951</v>
      </c>
      <c r="AE1029" s="29">
        <f t="shared" si="64"/>
        <v>0.14468999203354002</v>
      </c>
    </row>
    <row r="1030" spans="27:31" x14ac:dyDescent="0.25">
      <c r="AA1030" s="29">
        <v>1021</v>
      </c>
      <c r="AB1030" s="29">
        <f t="shared" si="61"/>
        <v>44</v>
      </c>
      <c r="AC1030" s="29">
        <f t="shared" si="62"/>
        <v>17</v>
      </c>
      <c r="AD1030" s="29">
        <f t="shared" si="63"/>
        <v>0.7818314824680298</v>
      </c>
      <c r="AE1030" s="29">
        <f t="shared" si="64"/>
        <v>0.62348980185873348</v>
      </c>
    </row>
    <row r="1031" spans="27:31" x14ac:dyDescent="0.25">
      <c r="AA1031" s="29">
        <v>1022</v>
      </c>
      <c r="AB1031" s="29">
        <f t="shared" si="61"/>
        <v>39</v>
      </c>
      <c r="AC1031" s="29">
        <f t="shared" si="62"/>
        <v>56</v>
      </c>
      <c r="AD1031" s="29">
        <f t="shared" si="63"/>
        <v>0.18374951781657037</v>
      </c>
      <c r="AE1031" s="29">
        <f t="shared" si="64"/>
        <v>-0.98297309968390179</v>
      </c>
    </row>
    <row r="1032" spans="27:31" x14ac:dyDescent="0.25">
      <c r="AA1032" s="29">
        <v>1023</v>
      </c>
      <c r="AB1032" s="29">
        <f t="shared" si="61"/>
        <v>33</v>
      </c>
      <c r="AC1032" s="29">
        <f t="shared" si="62"/>
        <v>89</v>
      </c>
      <c r="AD1032" s="29">
        <f t="shared" si="63"/>
        <v>-0.99991288167241066</v>
      </c>
      <c r="AE1032" s="29">
        <f t="shared" si="64"/>
        <v>-1.3199585810758641E-2</v>
      </c>
    </row>
    <row r="1033" spans="27:31" x14ac:dyDescent="0.25">
      <c r="AA1033" s="29">
        <v>1024</v>
      </c>
      <c r="AB1033" s="29">
        <f t="shared" si="61"/>
        <v>28</v>
      </c>
      <c r="AC1033" s="29">
        <f t="shared" si="62"/>
        <v>117</v>
      </c>
      <c r="AD1033" s="29">
        <f t="shared" si="63"/>
        <v>-0.1054035999028482</v>
      </c>
      <c r="AE1033" s="29">
        <f t="shared" si="64"/>
        <v>0.99442952547051833</v>
      </c>
    </row>
    <row r="1034" spans="27:31" x14ac:dyDescent="0.25">
      <c r="AA1034" s="29">
        <v>1025</v>
      </c>
      <c r="AB1034" s="29">
        <f t="shared" ref="AB1034:AB1097" si="65">VLOOKUP(MOD(AA1034-1,$C$1),$N$13:$O$21,2)</f>
        <v>23</v>
      </c>
      <c r="AC1034" s="29">
        <f t="shared" ref="AC1034:AC1089" si="66">MOD(AC1033+AB1034,$A$1)</f>
        <v>21</v>
      </c>
      <c r="AD1034" s="29">
        <f t="shared" ref="AD1034:AD1089" si="67">SIN(AC1034*PI()/($A$1/2))</f>
        <v>0.89516329135506234</v>
      </c>
      <c r="AE1034" s="29">
        <f t="shared" ref="AE1034:AE1089" si="68">COS(AC1034*PI()/($A$1/2))</f>
        <v>0.44573835577653831</v>
      </c>
    </row>
    <row r="1035" spans="27:31" x14ac:dyDescent="0.25">
      <c r="AA1035" s="29">
        <v>1026</v>
      </c>
      <c r="AB1035" s="29">
        <f t="shared" si="65"/>
        <v>19</v>
      </c>
      <c r="AC1035" s="29">
        <f t="shared" si="66"/>
        <v>40</v>
      </c>
      <c r="AD1035" s="29">
        <f t="shared" si="67"/>
        <v>0.85709175274210458</v>
      </c>
      <c r="AE1035" s="29">
        <f t="shared" si="68"/>
        <v>-0.51516378694689613</v>
      </c>
    </row>
    <row r="1036" spans="27:31" x14ac:dyDescent="0.25">
      <c r="AA1036" s="29">
        <v>1027</v>
      </c>
      <c r="AB1036" s="29">
        <f t="shared" si="65"/>
        <v>59</v>
      </c>
      <c r="AC1036" s="29">
        <f t="shared" si="66"/>
        <v>99</v>
      </c>
      <c r="AD1036" s="29">
        <f t="shared" si="67"/>
        <v>-0.87039180457621945</v>
      </c>
      <c r="AE1036" s="29">
        <f t="shared" si="68"/>
        <v>0.49235973284434248</v>
      </c>
    </row>
    <row r="1037" spans="27:31" x14ac:dyDescent="0.25">
      <c r="AA1037" s="29">
        <v>1028</v>
      </c>
      <c r="AB1037" s="29">
        <f t="shared" si="65"/>
        <v>54</v>
      </c>
      <c r="AC1037" s="29">
        <f t="shared" si="66"/>
        <v>34</v>
      </c>
      <c r="AD1037" s="29">
        <f t="shared" si="67"/>
        <v>0.97492791218182362</v>
      </c>
      <c r="AE1037" s="29">
        <f t="shared" si="68"/>
        <v>-0.22252093395631456</v>
      </c>
    </row>
    <row r="1038" spans="27:31" x14ac:dyDescent="0.25">
      <c r="AA1038" s="29">
        <v>1029</v>
      </c>
      <c r="AB1038" s="29">
        <f t="shared" si="65"/>
        <v>50</v>
      </c>
      <c r="AC1038" s="29">
        <f t="shared" si="66"/>
        <v>84</v>
      </c>
      <c r="AD1038" s="29">
        <f t="shared" si="67"/>
        <v>-0.96182564317281904</v>
      </c>
      <c r="AE1038" s="29">
        <f t="shared" si="68"/>
        <v>-0.27366299007208311</v>
      </c>
    </row>
    <row r="1039" spans="27:31" x14ac:dyDescent="0.25">
      <c r="AA1039" s="29">
        <v>1030</v>
      </c>
      <c r="AB1039" s="29">
        <f t="shared" si="65"/>
        <v>44</v>
      </c>
      <c r="AC1039" s="29">
        <f t="shared" si="66"/>
        <v>9</v>
      </c>
      <c r="AD1039" s="29">
        <f t="shared" si="67"/>
        <v>0.45751530847532307</v>
      </c>
      <c r="AE1039" s="29">
        <f t="shared" si="68"/>
        <v>0.88920174454998113</v>
      </c>
    </row>
    <row r="1040" spans="27:31" x14ac:dyDescent="0.25">
      <c r="AA1040" s="29">
        <v>1031</v>
      </c>
      <c r="AB1040" s="29">
        <f t="shared" si="65"/>
        <v>39</v>
      </c>
      <c r="AC1040" s="29">
        <f t="shared" si="66"/>
        <v>48</v>
      </c>
      <c r="AD1040" s="29">
        <f t="shared" si="67"/>
        <v>0.57056903692315497</v>
      </c>
      <c r="AE1040" s="29">
        <f t="shared" si="68"/>
        <v>-0.82124964176831361</v>
      </c>
    </row>
    <row r="1041" spans="27:31" x14ac:dyDescent="0.25">
      <c r="AA1041" s="29">
        <v>1032</v>
      </c>
      <c r="AB1041" s="29">
        <f t="shared" si="65"/>
        <v>33</v>
      </c>
      <c r="AC1041" s="29">
        <f t="shared" si="66"/>
        <v>81</v>
      </c>
      <c r="AD1041" s="29">
        <f t="shared" si="67"/>
        <v>-0.90661746264781229</v>
      </c>
      <c r="AE1041" s="29">
        <f t="shared" si="68"/>
        <v>-0.42195352400713826</v>
      </c>
    </row>
    <row r="1042" spans="27:31" x14ac:dyDescent="0.25">
      <c r="AA1042" s="29">
        <v>1033</v>
      </c>
      <c r="AB1042" s="29">
        <f t="shared" si="65"/>
        <v>28</v>
      </c>
      <c r="AC1042" s="29">
        <f t="shared" si="66"/>
        <v>109</v>
      </c>
      <c r="AD1042" s="29">
        <f t="shared" si="67"/>
        <v>-0.50380565060132987</v>
      </c>
      <c r="AE1042" s="29">
        <f t="shared" si="68"/>
        <v>0.86381703295441603</v>
      </c>
    </row>
    <row r="1043" spans="27:31" x14ac:dyDescent="0.25">
      <c r="AA1043" s="29">
        <v>1034</v>
      </c>
      <c r="AB1043" s="29">
        <f t="shared" si="65"/>
        <v>23</v>
      </c>
      <c r="AC1043" s="29">
        <f t="shared" si="66"/>
        <v>13</v>
      </c>
      <c r="AD1043" s="29">
        <f t="shared" si="67"/>
        <v>0.63375533621231617</v>
      </c>
      <c r="AE1043" s="29">
        <f t="shared" si="68"/>
        <v>0.77353356347505309</v>
      </c>
    </row>
    <row r="1044" spans="27:31" x14ac:dyDescent="0.25">
      <c r="AA1044" s="29">
        <v>1035</v>
      </c>
      <c r="AB1044" s="29">
        <f t="shared" si="65"/>
        <v>19</v>
      </c>
      <c r="AC1044" s="29">
        <f t="shared" si="66"/>
        <v>32</v>
      </c>
      <c r="AD1044" s="29">
        <f t="shared" si="67"/>
        <v>0.99295160857167342</v>
      </c>
      <c r="AE1044" s="29">
        <f t="shared" si="68"/>
        <v>-0.11852047517170261</v>
      </c>
    </row>
    <row r="1045" spans="27:31" x14ac:dyDescent="0.25">
      <c r="AA1045" s="29">
        <v>1036</v>
      </c>
      <c r="AB1045" s="29">
        <f t="shared" si="65"/>
        <v>59</v>
      </c>
      <c r="AC1045" s="29">
        <f t="shared" si="66"/>
        <v>91</v>
      </c>
      <c r="AD1045" s="29">
        <f t="shared" si="67"/>
        <v>-0.99573417629503458</v>
      </c>
      <c r="AE1045" s="29">
        <f t="shared" si="68"/>
        <v>9.2268359463301544E-2</v>
      </c>
    </row>
    <row r="1046" spans="27:31" x14ac:dyDescent="0.25">
      <c r="AA1046" s="29">
        <v>1037</v>
      </c>
      <c r="AB1046" s="29">
        <f t="shared" si="65"/>
        <v>54</v>
      </c>
      <c r="AC1046" s="29">
        <f t="shared" si="66"/>
        <v>26</v>
      </c>
      <c r="AD1046" s="29">
        <f t="shared" si="67"/>
        <v>0.98046204718328667</v>
      </c>
      <c r="AE1046" s="29">
        <f t="shared" si="68"/>
        <v>0.19670834764482811</v>
      </c>
    </row>
    <row r="1047" spans="27:31" x14ac:dyDescent="0.25">
      <c r="AA1047" s="29">
        <v>1038</v>
      </c>
      <c r="AB1047" s="29">
        <f t="shared" si="65"/>
        <v>50</v>
      </c>
      <c r="AC1047" s="29">
        <f t="shared" si="66"/>
        <v>76</v>
      </c>
      <c r="AD1047" s="29">
        <f t="shared" si="67"/>
        <v>-0.76510086658130805</v>
      </c>
      <c r="AE1047" s="29">
        <f t="shared" si="68"/>
        <v>-0.64391044715591583</v>
      </c>
    </row>
    <row r="1048" spans="27:31" x14ac:dyDescent="0.25">
      <c r="AA1048" s="29">
        <v>1039</v>
      </c>
      <c r="AB1048" s="29">
        <f t="shared" si="65"/>
        <v>44</v>
      </c>
      <c r="AC1048" s="29">
        <f t="shared" si="66"/>
        <v>1</v>
      </c>
      <c r="AD1048" s="29">
        <f t="shared" si="67"/>
        <v>5.277534713046237E-2</v>
      </c>
      <c r="AE1048" s="29">
        <f t="shared" si="68"/>
        <v>0.99860641032153363</v>
      </c>
    </row>
    <row r="1049" spans="27:31" x14ac:dyDescent="0.25">
      <c r="AA1049" s="29">
        <v>1040</v>
      </c>
      <c r="AB1049" s="29">
        <f t="shared" si="65"/>
        <v>39</v>
      </c>
      <c r="AC1049" s="29">
        <f t="shared" si="66"/>
        <v>40</v>
      </c>
      <c r="AD1049" s="29">
        <f t="shared" si="67"/>
        <v>0.85709175274210458</v>
      </c>
      <c r="AE1049" s="29">
        <f t="shared" si="68"/>
        <v>-0.51516378694689613</v>
      </c>
    </row>
    <row r="1050" spans="27:31" x14ac:dyDescent="0.25">
      <c r="AA1050" s="29">
        <v>1041</v>
      </c>
      <c r="AB1050" s="29">
        <f t="shared" si="65"/>
        <v>33</v>
      </c>
      <c r="AC1050" s="29">
        <f t="shared" si="66"/>
        <v>73</v>
      </c>
      <c r="AD1050" s="29">
        <f t="shared" si="67"/>
        <v>-0.65395336529696768</v>
      </c>
      <c r="AE1050" s="29">
        <f t="shared" si="68"/>
        <v>-0.75653486107169621</v>
      </c>
    </row>
    <row r="1051" spans="27:31" x14ac:dyDescent="0.25">
      <c r="AA1051" s="29">
        <v>1042</v>
      </c>
      <c r="AB1051" s="29">
        <f t="shared" si="65"/>
        <v>28</v>
      </c>
      <c r="AC1051" s="29">
        <f t="shared" si="66"/>
        <v>101</v>
      </c>
      <c r="AD1051" s="29">
        <f t="shared" si="67"/>
        <v>-0.81364682090916041</v>
      </c>
      <c r="AE1051" s="29">
        <f t="shared" si="68"/>
        <v>0.58135948502145962</v>
      </c>
    </row>
    <row r="1052" spans="27:31" x14ac:dyDescent="0.25">
      <c r="AA1052" s="29">
        <v>1043</v>
      </c>
      <c r="AB1052" s="29">
        <f t="shared" si="65"/>
        <v>23</v>
      </c>
      <c r="AC1052" s="29">
        <f t="shared" si="66"/>
        <v>5</v>
      </c>
      <c r="AD1052" s="29">
        <f t="shared" si="67"/>
        <v>0.26094344889801674</v>
      </c>
      <c r="AE1052" s="29">
        <f t="shared" si="68"/>
        <v>0.96535408865203864</v>
      </c>
    </row>
    <row r="1053" spans="27:31" x14ac:dyDescent="0.25">
      <c r="AA1053" s="29">
        <v>1044</v>
      </c>
      <c r="AB1053" s="29">
        <f t="shared" si="65"/>
        <v>19</v>
      </c>
      <c r="AC1053" s="29">
        <f t="shared" si="66"/>
        <v>24</v>
      </c>
      <c r="AD1053" s="29">
        <f t="shared" si="67"/>
        <v>0.95426664034962305</v>
      </c>
      <c r="AE1053" s="29">
        <f t="shared" si="68"/>
        <v>0.29895681814577035</v>
      </c>
    </row>
    <row r="1054" spans="27:31" x14ac:dyDescent="0.25">
      <c r="AA1054" s="29">
        <v>1045</v>
      </c>
      <c r="AB1054" s="29">
        <f t="shared" si="65"/>
        <v>59</v>
      </c>
      <c r="AC1054" s="29">
        <f t="shared" si="66"/>
        <v>83</v>
      </c>
      <c r="AD1054" s="29">
        <f t="shared" si="67"/>
        <v>-0.94604259358619491</v>
      </c>
      <c r="AE1054" s="29">
        <f t="shared" si="68"/>
        <v>-0.32404229835116544</v>
      </c>
    </row>
    <row r="1055" spans="27:31" x14ac:dyDescent="0.25">
      <c r="AA1055" s="29">
        <v>1046</v>
      </c>
      <c r="AB1055" s="29">
        <f t="shared" si="65"/>
        <v>54</v>
      </c>
      <c r="AC1055" s="29">
        <f t="shared" si="66"/>
        <v>18</v>
      </c>
      <c r="AD1055" s="29">
        <f t="shared" si="67"/>
        <v>0.81364682090916018</v>
      </c>
      <c r="AE1055" s="29">
        <f t="shared" si="68"/>
        <v>0.58135948502145995</v>
      </c>
    </row>
    <row r="1056" spans="27:31" x14ac:dyDescent="0.25">
      <c r="AA1056" s="29">
        <v>1047</v>
      </c>
      <c r="AB1056" s="29">
        <f t="shared" si="65"/>
        <v>50</v>
      </c>
      <c r="AC1056" s="29">
        <f t="shared" si="66"/>
        <v>68</v>
      </c>
      <c r="AD1056" s="29">
        <f t="shared" si="67"/>
        <v>-0.4338837391175584</v>
      </c>
      <c r="AE1056" s="29">
        <f t="shared" si="68"/>
        <v>-0.90096886790241903</v>
      </c>
    </row>
    <row r="1057" spans="27:31" x14ac:dyDescent="0.25">
      <c r="AA1057" s="29">
        <v>1048</v>
      </c>
      <c r="AB1057" s="29">
        <f t="shared" si="65"/>
        <v>44</v>
      </c>
      <c r="AC1057" s="29">
        <f t="shared" si="66"/>
        <v>112</v>
      </c>
      <c r="AD1057" s="29">
        <f t="shared" si="67"/>
        <v>-0.36124166618715303</v>
      </c>
      <c r="AE1057" s="29">
        <f t="shared" si="68"/>
        <v>0.93247222940435581</v>
      </c>
    </row>
    <row r="1058" spans="27:31" x14ac:dyDescent="0.25">
      <c r="AA1058" s="29">
        <v>1049</v>
      </c>
      <c r="AB1058" s="29">
        <f t="shared" si="65"/>
        <v>39</v>
      </c>
      <c r="AC1058" s="29">
        <f t="shared" si="66"/>
        <v>32</v>
      </c>
      <c r="AD1058" s="29">
        <f t="shared" si="67"/>
        <v>0.99295160857167342</v>
      </c>
      <c r="AE1058" s="29">
        <f t="shared" si="68"/>
        <v>-0.11852047517170261</v>
      </c>
    </row>
    <row r="1059" spans="27:31" x14ac:dyDescent="0.25">
      <c r="AA1059" s="29">
        <v>1050</v>
      </c>
      <c r="AB1059" s="29">
        <f t="shared" si="65"/>
        <v>33</v>
      </c>
      <c r="AC1059" s="29">
        <f t="shared" si="66"/>
        <v>65</v>
      </c>
      <c r="AD1059" s="29">
        <f t="shared" si="67"/>
        <v>-0.28633484912211227</v>
      </c>
      <c r="AE1059" s="29">
        <f t="shared" si="68"/>
        <v>-0.95812961241066819</v>
      </c>
    </row>
    <row r="1060" spans="27:31" x14ac:dyDescent="0.25">
      <c r="AA1060" s="29">
        <v>1051</v>
      </c>
      <c r="AB1060" s="29">
        <f t="shared" si="65"/>
        <v>28</v>
      </c>
      <c r="AC1060" s="29">
        <f t="shared" si="66"/>
        <v>93</v>
      </c>
      <c r="AD1060" s="29">
        <f t="shared" si="67"/>
        <v>-0.98046204718328667</v>
      </c>
      <c r="AE1060" s="29">
        <f t="shared" si="68"/>
        <v>0.19670834764482786</v>
      </c>
    </row>
    <row r="1061" spans="27:31" x14ac:dyDescent="0.25">
      <c r="AA1061" s="29">
        <v>1052</v>
      </c>
      <c r="AB1061" s="29">
        <f t="shared" si="65"/>
        <v>23</v>
      </c>
      <c r="AC1061" s="29">
        <f t="shared" si="66"/>
        <v>116</v>
      </c>
      <c r="AD1061" s="29">
        <f t="shared" si="67"/>
        <v>-0.15773807393743719</v>
      </c>
      <c r="AE1061" s="29">
        <f t="shared" si="68"/>
        <v>0.98748098717418742</v>
      </c>
    </row>
    <row r="1062" spans="27:31" x14ac:dyDescent="0.25">
      <c r="AA1062" s="29">
        <v>1053</v>
      </c>
      <c r="AB1062" s="29">
        <f t="shared" si="65"/>
        <v>19</v>
      </c>
      <c r="AC1062" s="29">
        <f t="shared" si="66"/>
        <v>16</v>
      </c>
      <c r="AD1062" s="29">
        <f t="shared" si="67"/>
        <v>0.74783703945836444</v>
      </c>
      <c r="AE1062" s="29">
        <f t="shared" si="68"/>
        <v>0.6638823407910085</v>
      </c>
    </row>
    <row r="1063" spans="27:31" x14ac:dyDescent="0.25">
      <c r="AA1063" s="29">
        <v>1054</v>
      </c>
      <c r="AB1063" s="29">
        <f t="shared" si="65"/>
        <v>59</v>
      </c>
      <c r="AC1063" s="29">
        <f t="shared" si="66"/>
        <v>75</v>
      </c>
      <c r="AD1063" s="29">
        <f t="shared" si="67"/>
        <v>-0.73005203254106987</v>
      </c>
      <c r="AE1063" s="29">
        <f t="shared" si="68"/>
        <v>-0.68339156402654888</v>
      </c>
    </row>
    <row r="1064" spans="27:31" x14ac:dyDescent="0.25">
      <c r="AA1064" s="29">
        <v>1055</v>
      </c>
      <c r="AB1064" s="29">
        <f t="shared" si="65"/>
        <v>54</v>
      </c>
      <c r="AC1064" s="29">
        <f t="shared" si="66"/>
        <v>10</v>
      </c>
      <c r="AD1064" s="29">
        <f t="shared" si="67"/>
        <v>0.50380565060132954</v>
      </c>
      <c r="AE1064" s="29">
        <f t="shared" si="68"/>
        <v>0.86381703295441625</v>
      </c>
    </row>
    <row r="1065" spans="27:31" x14ac:dyDescent="0.25">
      <c r="AA1065" s="29">
        <v>1056</v>
      </c>
      <c r="AB1065" s="29">
        <f t="shared" si="65"/>
        <v>50</v>
      </c>
      <c r="AC1065" s="29">
        <f t="shared" si="66"/>
        <v>60</v>
      </c>
      <c r="AD1065" s="29">
        <f t="shared" si="67"/>
        <v>-2.6396871769835826E-2</v>
      </c>
      <c r="AE1065" s="29">
        <f t="shared" si="68"/>
        <v>-0.99965154186884886</v>
      </c>
    </row>
    <row r="1066" spans="27:31" x14ac:dyDescent="0.25">
      <c r="AA1066" s="29">
        <v>1057</v>
      </c>
      <c r="AB1066" s="29">
        <f t="shared" si="65"/>
        <v>44</v>
      </c>
      <c r="AC1066" s="29">
        <f t="shared" si="66"/>
        <v>104</v>
      </c>
      <c r="AD1066" s="29">
        <f t="shared" si="67"/>
        <v>-0.71175824048997105</v>
      </c>
      <c r="AE1066" s="29">
        <f t="shared" si="68"/>
        <v>0.70242452056759841</v>
      </c>
    </row>
    <row r="1067" spans="27:31" x14ac:dyDescent="0.25">
      <c r="AA1067" s="29">
        <v>1058</v>
      </c>
      <c r="AB1067" s="29">
        <f t="shared" si="65"/>
        <v>39</v>
      </c>
      <c r="AC1067" s="29">
        <f t="shared" si="66"/>
        <v>24</v>
      </c>
      <c r="AD1067" s="29">
        <f t="shared" si="67"/>
        <v>0.95426664034962305</v>
      </c>
      <c r="AE1067" s="29">
        <f t="shared" si="68"/>
        <v>0.29895681814577035</v>
      </c>
    </row>
    <row r="1068" spans="27:31" x14ac:dyDescent="0.25">
      <c r="AA1068" s="29">
        <v>1059</v>
      </c>
      <c r="AB1068" s="29">
        <f t="shared" si="65"/>
        <v>33</v>
      </c>
      <c r="AC1068" s="29">
        <f t="shared" si="66"/>
        <v>57</v>
      </c>
      <c r="AD1068" s="29">
        <f t="shared" si="67"/>
        <v>0.13161669982939386</v>
      </c>
      <c r="AE1068" s="29">
        <f t="shared" si="68"/>
        <v>-0.99130068310579678</v>
      </c>
    </row>
    <row r="1069" spans="27:31" x14ac:dyDescent="0.25">
      <c r="AA1069" s="29">
        <v>1060</v>
      </c>
      <c r="AB1069" s="29">
        <f t="shared" si="65"/>
        <v>28</v>
      </c>
      <c r="AC1069" s="29">
        <f t="shared" si="66"/>
        <v>85</v>
      </c>
      <c r="AD1069" s="29">
        <f t="shared" si="67"/>
        <v>-0.97492791218182362</v>
      </c>
      <c r="AE1069" s="29">
        <f t="shared" si="68"/>
        <v>-0.22252093395631459</v>
      </c>
    </row>
    <row r="1070" spans="27:31" x14ac:dyDescent="0.25">
      <c r="AA1070" s="29">
        <v>1061</v>
      </c>
      <c r="AB1070" s="29">
        <f t="shared" si="65"/>
        <v>23</v>
      </c>
      <c r="AC1070" s="29">
        <f t="shared" si="66"/>
        <v>108</v>
      </c>
      <c r="AD1070" s="29">
        <f t="shared" si="67"/>
        <v>-0.54869179601807427</v>
      </c>
      <c r="AE1070" s="29">
        <f t="shared" si="68"/>
        <v>0.83602470835643372</v>
      </c>
    </row>
    <row r="1071" spans="27:31" x14ac:dyDescent="0.25">
      <c r="AA1071" s="29">
        <v>1062</v>
      </c>
      <c r="AB1071" s="29">
        <f t="shared" si="65"/>
        <v>19</v>
      </c>
      <c r="AC1071" s="29">
        <f t="shared" si="66"/>
        <v>8</v>
      </c>
      <c r="AD1071" s="29">
        <f t="shared" si="67"/>
        <v>0.40994978912605357</v>
      </c>
      <c r="AE1071" s="29">
        <f t="shared" si="68"/>
        <v>0.91210809139898774</v>
      </c>
    </row>
    <row r="1072" spans="27:31" x14ac:dyDescent="0.25">
      <c r="AA1072" s="29">
        <v>1063</v>
      </c>
      <c r="AB1072" s="29">
        <f t="shared" si="65"/>
        <v>59</v>
      </c>
      <c r="AC1072" s="29">
        <f t="shared" si="66"/>
        <v>67</v>
      </c>
      <c r="AD1072" s="29">
        <f t="shared" si="67"/>
        <v>-0.38573013845977938</v>
      </c>
      <c r="AE1072" s="29">
        <f t="shared" si="68"/>
        <v>-0.922611651933683</v>
      </c>
    </row>
    <row r="1073" spans="27:31" x14ac:dyDescent="0.25">
      <c r="AA1073" s="29">
        <v>1064</v>
      </c>
      <c r="AB1073" s="29">
        <f t="shared" si="65"/>
        <v>54</v>
      </c>
      <c r="AC1073" s="29">
        <f t="shared" si="66"/>
        <v>2</v>
      </c>
      <c r="AD1073" s="29">
        <f t="shared" si="67"/>
        <v>0.10540359990284776</v>
      </c>
      <c r="AE1073" s="29">
        <f t="shared" si="68"/>
        <v>0.99442952547051844</v>
      </c>
    </row>
    <row r="1074" spans="27:31" x14ac:dyDescent="0.25">
      <c r="AA1074" s="29">
        <v>1065</v>
      </c>
      <c r="AB1074" s="29">
        <f t="shared" si="65"/>
        <v>50</v>
      </c>
      <c r="AC1074" s="29">
        <f t="shared" si="66"/>
        <v>52</v>
      </c>
      <c r="AD1074" s="29">
        <f t="shared" si="67"/>
        <v>0.38573013845977966</v>
      </c>
      <c r="AE1074" s="29">
        <f t="shared" si="68"/>
        <v>-0.92261165193368289</v>
      </c>
    </row>
    <row r="1075" spans="27:31" x14ac:dyDescent="0.25">
      <c r="AA1075" s="29">
        <v>1066</v>
      </c>
      <c r="AB1075" s="29">
        <f t="shared" si="65"/>
        <v>44</v>
      </c>
      <c r="AC1075" s="29">
        <f t="shared" si="66"/>
        <v>96</v>
      </c>
      <c r="AD1075" s="29">
        <f t="shared" si="67"/>
        <v>-0.93715923435446546</v>
      </c>
      <c r="AE1075" s="29">
        <f t="shared" si="68"/>
        <v>0.34890194820916676</v>
      </c>
    </row>
    <row r="1076" spans="27:31" x14ac:dyDescent="0.25">
      <c r="AA1076" s="29">
        <v>1067</v>
      </c>
      <c r="AB1076" s="29">
        <f t="shared" si="65"/>
        <v>39</v>
      </c>
      <c r="AC1076" s="29">
        <f t="shared" si="66"/>
        <v>16</v>
      </c>
      <c r="AD1076" s="29">
        <f t="shared" si="67"/>
        <v>0.74783703945836444</v>
      </c>
      <c r="AE1076" s="29">
        <f t="shared" si="68"/>
        <v>0.6638823407910085</v>
      </c>
    </row>
    <row r="1077" spans="27:31" x14ac:dyDescent="0.25">
      <c r="AA1077" s="29">
        <v>1068</v>
      </c>
      <c r="AB1077" s="29">
        <f t="shared" si="65"/>
        <v>33</v>
      </c>
      <c r="AC1077" s="29">
        <f t="shared" si="66"/>
        <v>49</v>
      </c>
      <c r="AD1077" s="29">
        <f t="shared" si="67"/>
        <v>0.52643216287735606</v>
      </c>
      <c r="AE1077" s="29">
        <f t="shared" si="68"/>
        <v>-0.85021713572961399</v>
      </c>
    </row>
    <row r="1078" spans="27:31" x14ac:dyDescent="0.25">
      <c r="AA1078" s="29">
        <v>1069</v>
      </c>
      <c r="AB1078" s="29">
        <f t="shared" si="65"/>
        <v>28</v>
      </c>
      <c r="AC1078" s="29">
        <f t="shared" si="66"/>
        <v>77</v>
      </c>
      <c r="AD1078" s="29">
        <f t="shared" si="67"/>
        <v>-0.79801722728023949</v>
      </c>
      <c r="AE1078" s="29">
        <f t="shared" si="68"/>
        <v>-0.60263463637925652</v>
      </c>
    </row>
    <row r="1079" spans="27:31" x14ac:dyDescent="0.25">
      <c r="AA1079" s="29">
        <v>1070</v>
      </c>
      <c r="AB1079" s="29">
        <f t="shared" si="65"/>
        <v>23</v>
      </c>
      <c r="AC1079" s="29">
        <f t="shared" si="66"/>
        <v>100</v>
      </c>
      <c r="AD1079" s="29">
        <f t="shared" si="67"/>
        <v>-0.84319437972721833</v>
      </c>
      <c r="AE1079" s="29">
        <f t="shared" si="68"/>
        <v>0.53760881502857782</v>
      </c>
    </row>
    <row r="1080" spans="27:31" x14ac:dyDescent="0.25">
      <c r="AA1080" s="29">
        <v>1071</v>
      </c>
      <c r="AB1080" s="29">
        <f t="shared" si="65"/>
        <v>19</v>
      </c>
      <c r="AC1080" s="29">
        <f t="shared" si="66"/>
        <v>0</v>
      </c>
      <c r="AD1080" s="29">
        <f t="shared" si="67"/>
        <v>0</v>
      </c>
      <c r="AE1080" s="29">
        <f t="shared" si="68"/>
        <v>1</v>
      </c>
    </row>
    <row r="1081" spans="27:31" x14ac:dyDescent="0.25">
      <c r="AA1081" s="29">
        <v>1072</v>
      </c>
      <c r="AB1081" s="29">
        <f t="shared" si="65"/>
        <v>59</v>
      </c>
      <c r="AC1081" s="29">
        <f t="shared" si="66"/>
        <v>59</v>
      </c>
      <c r="AD1081" s="29">
        <f t="shared" si="67"/>
        <v>2.6396871769836513E-2</v>
      </c>
      <c r="AE1081" s="29">
        <f t="shared" si="68"/>
        <v>-0.99965154186884886</v>
      </c>
    </row>
    <row r="1082" spans="27:31" x14ac:dyDescent="0.25">
      <c r="AA1082" s="29">
        <v>1073</v>
      </c>
      <c r="AB1082" s="29">
        <f t="shared" si="65"/>
        <v>54</v>
      </c>
      <c r="AC1082" s="29">
        <f t="shared" si="66"/>
        <v>113</v>
      </c>
      <c r="AD1082" s="29">
        <f t="shared" si="67"/>
        <v>-0.31152669793339149</v>
      </c>
      <c r="AE1082" s="29">
        <f t="shared" si="68"/>
        <v>0.95023740006101498</v>
      </c>
    </row>
    <row r="1083" spans="27:31" x14ac:dyDescent="0.25">
      <c r="AA1083" s="29">
        <v>1074</v>
      </c>
      <c r="AB1083" s="29">
        <f t="shared" si="65"/>
        <v>50</v>
      </c>
      <c r="AC1083" s="29">
        <f t="shared" si="66"/>
        <v>44</v>
      </c>
      <c r="AD1083" s="29">
        <f t="shared" si="67"/>
        <v>0.73005203254107032</v>
      </c>
      <c r="AE1083" s="29">
        <f t="shared" si="68"/>
        <v>-0.68339156402654833</v>
      </c>
    </row>
    <row r="1084" spans="27:31" x14ac:dyDescent="0.25">
      <c r="AA1084" s="29">
        <v>1075</v>
      </c>
      <c r="AB1084" s="29">
        <f t="shared" si="65"/>
        <v>44</v>
      </c>
      <c r="AC1084" s="29">
        <f t="shared" si="66"/>
        <v>88</v>
      </c>
      <c r="AD1084" s="29">
        <f t="shared" si="67"/>
        <v>-0.99782280067800533</v>
      </c>
      <c r="AE1084" s="29">
        <f t="shared" si="68"/>
        <v>-6.5951940434696141E-2</v>
      </c>
    </row>
    <row r="1085" spans="27:31" x14ac:dyDescent="0.25">
      <c r="AA1085" s="29">
        <v>1076</v>
      </c>
      <c r="AB1085" s="29">
        <f t="shared" si="65"/>
        <v>39</v>
      </c>
      <c r="AC1085" s="29">
        <f t="shared" si="66"/>
        <v>8</v>
      </c>
      <c r="AD1085" s="29">
        <f t="shared" si="67"/>
        <v>0.40994978912605357</v>
      </c>
      <c r="AE1085" s="29">
        <f t="shared" si="68"/>
        <v>0.91210809139898774</v>
      </c>
    </row>
    <row r="1086" spans="27:31" x14ac:dyDescent="0.25">
      <c r="AA1086" s="29">
        <v>1077</v>
      </c>
      <c r="AB1086" s="29">
        <f t="shared" si="65"/>
        <v>33</v>
      </c>
      <c r="AC1086" s="29">
        <f t="shared" si="66"/>
        <v>41</v>
      </c>
      <c r="AD1086" s="29">
        <f t="shared" si="67"/>
        <v>0.82870937083681873</v>
      </c>
      <c r="AE1086" s="29">
        <f t="shared" si="68"/>
        <v>-0.55967917478430795</v>
      </c>
    </row>
    <row r="1087" spans="27:31" x14ac:dyDescent="0.25">
      <c r="AA1087" s="29">
        <v>1078</v>
      </c>
      <c r="AB1087" s="29">
        <f t="shared" si="65"/>
        <v>28</v>
      </c>
      <c r="AC1087" s="29">
        <f t="shared" si="66"/>
        <v>69</v>
      </c>
      <c r="AD1087" s="29">
        <f t="shared" si="67"/>
        <v>-0.48082802797435931</v>
      </c>
      <c r="AE1087" s="29">
        <f t="shared" si="68"/>
        <v>-0.87681492204129874</v>
      </c>
    </row>
    <row r="1088" spans="27:31" x14ac:dyDescent="0.25">
      <c r="AA1088" s="29">
        <v>1079</v>
      </c>
      <c r="AB1088" s="29">
        <f t="shared" si="65"/>
        <v>23</v>
      </c>
      <c r="AC1088" s="29">
        <f t="shared" si="66"/>
        <v>92</v>
      </c>
      <c r="AD1088" s="29">
        <f t="shared" si="67"/>
        <v>-0.98947703672461951</v>
      </c>
      <c r="AE1088" s="29">
        <f t="shared" si="68"/>
        <v>0.14468999203354002</v>
      </c>
    </row>
    <row r="1089" spans="27:31" x14ac:dyDescent="0.25">
      <c r="AA1089" s="29">
        <v>1080</v>
      </c>
      <c r="AB1089" s="29">
        <f t="shared" si="65"/>
        <v>19</v>
      </c>
      <c r="AC1089" s="29">
        <f t="shared" si="66"/>
        <v>111</v>
      </c>
      <c r="AD1089" s="29">
        <f t="shared" si="67"/>
        <v>-0.40994978912605373</v>
      </c>
      <c r="AE1089" s="29">
        <f t="shared" si="68"/>
        <v>0.91210809139898774</v>
      </c>
    </row>
  </sheetData>
  <sheetProtection algorithmName="SHA-512" hashValue="LN4bfpY8wdp2csk36TaNZpvhRTQwwKKZ77gTCVCvSj17U8Nfr/mQbP26g8B4azDfpoU8Gg5/guwdTpuV/w9NPA==" saltValue="ZanJE/AAVF3XOjbT/Mkbeg==" spinCount="100000" sheet="1" objects="1" scenarios="1"/>
  <mergeCells count="4">
    <mergeCell ref="L36:M36"/>
    <mergeCell ref="L26:M26"/>
    <mergeCell ref="L24:M24"/>
    <mergeCell ref="K1:M1"/>
  </mergeCells>
  <phoneticPr fontId="2" type="noConversion"/>
  <printOptions horizontalCentered="1" verticalCentered="1" headings="1"/>
  <pageMargins left="0.2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0</xdr:col>
                    <xdr:colOff>76200</xdr:colOff>
                    <xdr:row>0</xdr:row>
                    <xdr:rowOff>38100</xdr:rowOff>
                  </from>
                  <to>
                    <xdr:col>0</xdr:col>
                    <xdr:colOff>581025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2</xdr:col>
                    <xdr:colOff>76200</xdr:colOff>
                    <xdr:row>0</xdr:row>
                    <xdr:rowOff>38100</xdr:rowOff>
                  </from>
                  <to>
                    <xdr:col>2</xdr:col>
                    <xdr:colOff>581025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11</xdr:col>
                    <xdr:colOff>209550</xdr:colOff>
                    <xdr:row>0</xdr:row>
                    <xdr:rowOff>104775</xdr:rowOff>
                  </from>
                  <to>
                    <xdr:col>12</xdr:col>
                    <xdr:colOff>161925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3F749-8FE4-42FB-82BD-9AB2AD153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9D4F81-BF54-42C6-AE46-A8CFAA72C1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f4ad7c6-1faf-4967-a902-cf8993936e57"/>
    <ds:schemaRef ds:uri="f3b9814d-d007-41a8-a302-92fbcf9eef5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A21FD0-0491-4EA1-B20A-2F6AE3E1F0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cp:lastPrinted>2021-05-05T21:16:00Z</cp:lastPrinted>
  <dcterms:created xsi:type="dcterms:W3CDTF">2021-05-05T20:28:21Z</dcterms:created>
  <dcterms:modified xsi:type="dcterms:W3CDTF">2021-05-24T15:09:39Z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