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ickinson0-my.sharepoint.com/personal/erfle_dickinson_edu/Documents/Documents/newdocuments/word/research/ExcelGraphics/Math/Book/WordPressMaterials/"/>
    </mc:Choice>
  </mc:AlternateContent>
  <xr:revisionPtr revIDLastSave="30" documentId="8_{DF57B6D0-ECCA-4268-A99D-59ACFB83CC63}" xr6:coauthVersionLast="46" xr6:coauthVersionMax="46" xr10:uidLastSave="{C2BA72C4-FE8F-4AAC-A488-69055B8ACCBD}"/>
  <bookViews>
    <workbookView xWindow="-120" yWindow="-120" windowWidth="29040" windowHeight="15840" xr2:uid="{32D9D6E9-5C7A-4659-90F6-BEF5DE1FDB3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5" i="1" l="1"/>
  <c r="AP5" i="1"/>
  <c r="O6" i="1"/>
  <c r="N6" i="1"/>
  <c r="AO5" i="1"/>
  <c r="AN5" i="1"/>
  <c r="AP6" i="1" l="1"/>
  <c r="AQ6" i="1"/>
  <c r="O7"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7" i="1"/>
  <c r="O8" i="1" l="1"/>
  <c r="AQ7" i="1"/>
  <c r="AP7" i="1"/>
  <c r="N7" i="1"/>
  <c r="AO6" i="1"/>
  <c r="AN6" i="1"/>
  <c r="T5" i="1"/>
  <c r="R9" i="1"/>
  <c r="B3" i="1"/>
  <c r="J3" i="1"/>
  <c r="O9" i="1" l="1"/>
  <c r="AP8" i="1"/>
  <c r="AQ8" i="1"/>
  <c r="N8" i="1"/>
  <c r="AO7" i="1"/>
  <c r="AN7" i="1"/>
  <c r="T6" i="1"/>
  <c r="U10" i="1"/>
  <c r="AD6" i="1"/>
  <c r="AD5" i="1"/>
  <c r="AE9" i="1"/>
  <c r="AC12" i="1"/>
  <c r="AE12" i="1" s="1"/>
  <c r="AC14" i="1"/>
  <c r="AC15" i="1"/>
  <c r="AC17" i="1"/>
  <c r="AC20" i="1" s="1"/>
  <c r="AC23" i="1" s="1"/>
  <c r="AC26" i="1" s="1"/>
  <c r="AC29" i="1" s="1"/>
  <c r="AC32" i="1" s="1"/>
  <c r="AC35" i="1" s="1"/>
  <c r="AC38" i="1" s="1"/>
  <c r="AC41" i="1" s="1"/>
  <c r="AC44" i="1" s="1"/>
  <c r="AC47" i="1" s="1"/>
  <c r="AC50" i="1" s="1"/>
  <c r="AC53" i="1" s="1"/>
  <c r="AC56" i="1" s="1"/>
  <c r="AC59" i="1" s="1"/>
  <c r="AC62" i="1" s="1"/>
  <c r="AC65" i="1" s="1"/>
  <c r="AC68" i="1" s="1"/>
  <c r="AC71" i="1" s="1"/>
  <c r="AC74" i="1" s="1"/>
  <c r="AC77" i="1" s="1"/>
  <c r="AC80" i="1" s="1"/>
  <c r="AC83" i="1" s="1"/>
  <c r="AC86" i="1" s="1"/>
  <c r="AC89" i="1" s="1"/>
  <c r="AC92" i="1" s="1"/>
  <c r="AC95" i="1" s="1"/>
  <c r="AC98" i="1" s="1"/>
  <c r="AC101" i="1" s="1"/>
  <c r="AC104" i="1" s="1"/>
  <c r="AC107" i="1" s="1"/>
  <c r="AC110" i="1" s="1"/>
  <c r="AC113" i="1" s="1"/>
  <c r="AC116" i="1" s="1"/>
  <c r="AC119" i="1" s="1"/>
  <c r="AC122" i="1" s="1"/>
  <c r="AC125" i="1" s="1"/>
  <c r="AC128" i="1" s="1"/>
  <c r="AC131" i="1" s="1"/>
  <c r="AC134" i="1" s="1"/>
  <c r="AC137" i="1" s="1"/>
  <c r="AC140" i="1" s="1"/>
  <c r="AC143" i="1" s="1"/>
  <c r="AC146" i="1" s="1"/>
  <c r="AC149" i="1" s="1"/>
  <c r="AC152" i="1" s="1"/>
  <c r="AC155" i="1" s="1"/>
  <c r="AC158" i="1" s="1"/>
  <c r="AC161" i="1" s="1"/>
  <c r="AC164" i="1" s="1"/>
  <c r="AC167" i="1" s="1"/>
  <c r="AC170" i="1" s="1"/>
  <c r="AC173" i="1" s="1"/>
  <c r="AC176" i="1" s="1"/>
  <c r="AC179" i="1" s="1"/>
  <c r="AC182" i="1" s="1"/>
  <c r="AC185" i="1" s="1"/>
  <c r="AC188" i="1" s="1"/>
  <c r="AC191" i="1" s="1"/>
  <c r="AC194" i="1" s="1"/>
  <c r="AC197" i="1" s="1"/>
  <c r="AC200" i="1" s="1"/>
  <c r="AC203" i="1" s="1"/>
  <c r="AC206" i="1" s="1"/>
  <c r="AC209" i="1" s="1"/>
  <c r="AC212" i="1" s="1"/>
  <c r="AC215" i="1" s="1"/>
  <c r="AC218" i="1" s="1"/>
  <c r="AC221" i="1" s="1"/>
  <c r="AC224" i="1" s="1"/>
  <c r="AC227" i="1" s="1"/>
  <c r="AC230" i="1" s="1"/>
  <c r="AC233" i="1" s="1"/>
  <c r="AC236" i="1" s="1"/>
  <c r="AC239" i="1" s="1"/>
  <c r="AC242" i="1" s="1"/>
  <c r="AC245" i="1" s="1"/>
  <c r="AC248" i="1" s="1"/>
  <c r="AC251" i="1" s="1"/>
  <c r="AC254" i="1" s="1"/>
  <c r="AC257" i="1" s="1"/>
  <c r="AC260" i="1" s="1"/>
  <c r="AC263" i="1" s="1"/>
  <c r="AC266" i="1" s="1"/>
  <c r="AC269" i="1" s="1"/>
  <c r="AC272" i="1" s="1"/>
  <c r="AC275" i="1" s="1"/>
  <c r="AC278" i="1" s="1"/>
  <c r="AC281" i="1" s="1"/>
  <c r="AC284" i="1" s="1"/>
  <c r="AC287" i="1" s="1"/>
  <c r="AC290" i="1" s="1"/>
  <c r="AC293" i="1" s="1"/>
  <c r="AC296" i="1" s="1"/>
  <c r="AC299" i="1" s="1"/>
  <c r="AC302" i="1" s="1"/>
  <c r="AC305" i="1" s="1"/>
  <c r="AC308" i="1" s="1"/>
  <c r="AC311" i="1" s="1"/>
  <c r="AC314" i="1" s="1"/>
  <c r="AC317" i="1" s="1"/>
  <c r="AC320" i="1" s="1"/>
  <c r="AC323" i="1" s="1"/>
  <c r="AC326" i="1" s="1"/>
  <c r="AC329" i="1" s="1"/>
  <c r="AC332" i="1" s="1"/>
  <c r="AC335" i="1" s="1"/>
  <c r="AC338" i="1" s="1"/>
  <c r="AC341" i="1" s="1"/>
  <c r="AC344" i="1" s="1"/>
  <c r="AC347" i="1" s="1"/>
  <c r="AC350" i="1" s="1"/>
  <c r="AC353" i="1" s="1"/>
  <c r="AC356" i="1" s="1"/>
  <c r="AC359" i="1" s="1"/>
  <c r="AC362" i="1" s="1"/>
  <c r="AC365" i="1" s="1"/>
  <c r="AC368" i="1" s="1"/>
  <c r="AC371" i="1" s="1"/>
  <c r="AC374" i="1" s="1"/>
  <c r="AC377" i="1" s="1"/>
  <c r="AC380" i="1" s="1"/>
  <c r="AC383" i="1" s="1"/>
  <c r="AC386" i="1" s="1"/>
  <c r="AC389" i="1" s="1"/>
  <c r="AC392" i="1" s="1"/>
  <c r="AC395" i="1" s="1"/>
  <c r="AC398" i="1" s="1"/>
  <c r="AC401" i="1" s="1"/>
  <c r="AC404" i="1" s="1"/>
  <c r="AC407" i="1" s="1"/>
  <c r="AC410" i="1" s="1"/>
  <c r="AC413" i="1" s="1"/>
  <c r="AC416" i="1" s="1"/>
  <c r="AC419" i="1" s="1"/>
  <c r="AC422" i="1" s="1"/>
  <c r="AC425" i="1" s="1"/>
  <c r="AC428" i="1" s="1"/>
  <c r="AC431" i="1" s="1"/>
  <c r="AC434" i="1" s="1"/>
  <c r="AC437" i="1" s="1"/>
  <c r="AC440" i="1" s="1"/>
  <c r="AC443" i="1" s="1"/>
  <c r="AC446" i="1" s="1"/>
  <c r="AC449" i="1" s="1"/>
  <c r="AC452" i="1" s="1"/>
  <c r="AC455" i="1" s="1"/>
  <c r="AC458" i="1" s="1"/>
  <c r="AC461" i="1" s="1"/>
  <c r="AC464" i="1" s="1"/>
  <c r="AC467" i="1" s="1"/>
  <c r="AC470" i="1" s="1"/>
  <c r="AC473" i="1" s="1"/>
  <c r="AC476" i="1" s="1"/>
  <c r="AC479" i="1" s="1"/>
  <c r="AC482" i="1" s="1"/>
  <c r="AC485" i="1" s="1"/>
  <c r="AC488" i="1" s="1"/>
  <c r="AC491" i="1" s="1"/>
  <c r="AC494" i="1" s="1"/>
  <c r="AC497" i="1" s="1"/>
  <c r="AC500" i="1" s="1"/>
  <c r="AC503" i="1" s="1"/>
  <c r="AC506" i="1" s="1"/>
  <c r="AC509" i="1" s="1"/>
  <c r="AC512" i="1" s="1"/>
  <c r="AC515" i="1" s="1"/>
  <c r="AC518" i="1" s="1"/>
  <c r="AC521" i="1" s="1"/>
  <c r="AC524" i="1" s="1"/>
  <c r="AC527" i="1" s="1"/>
  <c r="AC530" i="1" s="1"/>
  <c r="AC533" i="1" s="1"/>
  <c r="AC536" i="1" s="1"/>
  <c r="AC539" i="1" s="1"/>
  <c r="AC542" i="1" s="1"/>
  <c r="AC545" i="1" s="1"/>
  <c r="AC548" i="1" s="1"/>
  <c r="AC551" i="1" s="1"/>
  <c r="AC554" i="1" s="1"/>
  <c r="AC557" i="1" s="1"/>
  <c r="AC560" i="1" s="1"/>
  <c r="AC563" i="1" s="1"/>
  <c r="AC566" i="1" s="1"/>
  <c r="AC569" i="1" s="1"/>
  <c r="AC572" i="1" s="1"/>
  <c r="AC575" i="1" s="1"/>
  <c r="AC578" i="1" s="1"/>
  <c r="AC581" i="1" s="1"/>
  <c r="AC584" i="1" s="1"/>
  <c r="AC587" i="1" s="1"/>
  <c r="AC590" i="1" s="1"/>
  <c r="AC593" i="1" s="1"/>
  <c r="AC596" i="1" s="1"/>
  <c r="AC599" i="1" s="1"/>
  <c r="AC602" i="1" s="1"/>
  <c r="AC605" i="1" s="1"/>
  <c r="AC608" i="1" s="1"/>
  <c r="AC611" i="1" s="1"/>
  <c r="AC614" i="1" s="1"/>
  <c r="AC617" i="1" s="1"/>
  <c r="AC620" i="1" s="1"/>
  <c r="AC623" i="1" s="1"/>
  <c r="AC626" i="1" s="1"/>
  <c r="AC629" i="1" s="1"/>
  <c r="AC632" i="1" s="1"/>
  <c r="AC635" i="1" s="1"/>
  <c r="AC638" i="1" s="1"/>
  <c r="AC641" i="1" s="1"/>
  <c r="AC644" i="1" s="1"/>
  <c r="AC647" i="1" s="1"/>
  <c r="AC650" i="1" s="1"/>
  <c r="AC653" i="1" s="1"/>
  <c r="AC656" i="1" s="1"/>
  <c r="AC659" i="1" s="1"/>
  <c r="AC662" i="1" s="1"/>
  <c r="AC665" i="1" s="1"/>
  <c r="AC668" i="1" s="1"/>
  <c r="AC671" i="1" s="1"/>
  <c r="AC674" i="1" s="1"/>
  <c r="AC677" i="1" s="1"/>
  <c r="AC680" i="1" s="1"/>
  <c r="AC683" i="1" s="1"/>
  <c r="AC686" i="1" s="1"/>
  <c r="AC689" i="1" s="1"/>
  <c r="AC692" i="1" s="1"/>
  <c r="AC695" i="1" s="1"/>
  <c r="AC698" i="1" s="1"/>
  <c r="AC701" i="1" s="1"/>
  <c r="AC704" i="1" s="1"/>
  <c r="AC707" i="1" s="1"/>
  <c r="AC710" i="1" s="1"/>
  <c r="AC713" i="1" s="1"/>
  <c r="AC716" i="1" s="1"/>
  <c r="AC719" i="1" s="1"/>
  <c r="AC722" i="1" s="1"/>
  <c r="AC725" i="1" s="1"/>
  <c r="AC728" i="1" s="1"/>
  <c r="AC731" i="1" s="1"/>
  <c r="AC734" i="1" s="1"/>
  <c r="AC737" i="1" s="1"/>
  <c r="AC740" i="1" s="1"/>
  <c r="AC743" i="1" s="1"/>
  <c r="AC746" i="1" s="1"/>
  <c r="AC749" i="1" s="1"/>
  <c r="AC752" i="1" s="1"/>
  <c r="AC755" i="1" s="1"/>
  <c r="AC758" i="1" s="1"/>
  <c r="AC761" i="1" s="1"/>
  <c r="AC764" i="1" s="1"/>
  <c r="AC767" i="1" s="1"/>
  <c r="AC770" i="1" s="1"/>
  <c r="AC773" i="1" s="1"/>
  <c r="AC776" i="1" s="1"/>
  <c r="AC779" i="1" s="1"/>
  <c r="AC782" i="1" s="1"/>
  <c r="AC785" i="1" s="1"/>
  <c r="AC788" i="1" s="1"/>
  <c r="AC791" i="1" s="1"/>
  <c r="AC794" i="1" s="1"/>
  <c r="AC797" i="1" s="1"/>
  <c r="AC800" i="1" s="1"/>
  <c r="AC803" i="1" s="1"/>
  <c r="AC806" i="1" s="1"/>
  <c r="AC809" i="1" s="1"/>
  <c r="AC812" i="1" s="1"/>
  <c r="AC815" i="1" s="1"/>
  <c r="AC818" i="1" s="1"/>
  <c r="AC821" i="1" s="1"/>
  <c r="AC824" i="1" s="1"/>
  <c r="AC827" i="1" s="1"/>
  <c r="AC830" i="1" s="1"/>
  <c r="AC833" i="1" s="1"/>
  <c r="AC836" i="1" s="1"/>
  <c r="AC839" i="1" s="1"/>
  <c r="AC842" i="1" s="1"/>
  <c r="AC845" i="1" s="1"/>
  <c r="AC848" i="1" s="1"/>
  <c r="AC851" i="1" s="1"/>
  <c r="AC854" i="1" s="1"/>
  <c r="AC857" i="1" s="1"/>
  <c r="AC860" i="1" s="1"/>
  <c r="AC863" i="1" s="1"/>
  <c r="AC866" i="1" s="1"/>
  <c r="AC869" i="1" s="1"/>
  <c r="AC872" i="1" s="1"/>
  <c r="AC875" i="1" s="1"/>
  <c r="AC878" i="1" s="1"/>
  <c r="AC881" i="1" s="1"/>
  <c r="AC884" i="1" s="1"/>
  <c r="AC887" i="1" s="1"/>
  <c r="AC890" i="1" s="1"/>
  <c r="AC893" i="1" s="1"/>
  <c r="AC896" i="1" s="1"/>
  <c r="AC899" i="1" s="1"/>
  <c r="AC902" i="1" s="1"/>
  <c r="AC905" i="1" s="1"/>
  <c r="AC908" i="1" s="1"/>
  <c r="AC911" i="1" s="1"/>
  <c r="AC914" i="1" s="1"/>
  <c r="AC917" i="1" s="1"/>
  <c r="AC920" i="1" s="1"/>
  <c r="AC923" i="1" s="1"/>
  <c r="AC926" i="1" s="1"/>
  <c r="AC929" i="1" s="1"/>
  <c r="AC932" i="1" s="1"/>
  <c r="AC935" i="1" s="1"/>
  <c r="AC938" i="1" s="1"/>
  <c r="AC941" i="1" s="1"/>
  <c r="AC944" i="1" s="1"/>
  <c r="AC947" i="1" s="1"/>
  <c r="AC950" i="1" s="1"/>
  <c r="AC953" i="1" s="1"/>
  <c r="AC956" i="1" s="1"/>
  <c r="AC959" i="1" s="1"/>
  <c r="AC962" i="1" s="1"/>
  <c r="AC965" i="1" s="1"/>
  <c r="AC968" i="1" s="1"/>
  <c r="AC971" i="1" s="1"/>
  <c r="AC974" i="1" s="1"/>
  <c r="AC977" i="1" s="1"/>
  <c r="AC980" i="1" s="1"/>
  <c r="AC983" i="1" s="1"/>
  <c r="AC986" i="1" s="1"/>
  <c r="AC989" i="1" s="1"/>
  <c r="AC992" i="1" s="1"/>
  <c r="AC995" i="1" s="1"/>
  <c r="AC998" i="1" s="1"/>
  <c r="AC1001" i="1" s="1"/>
  <c r="AC1004" i="1" s="1"/>
  <c r="AC1007" i="1" s="1"/>
  <c r="AC1010" i="1" s="1"/>
  <c r="AC1013" i="1" s="1"/>
  <c r="AC1016" i="1" s="1"/>
  <c r="AC1019" i="1" s="1"/>
  <c r="AC1022" i="1" s="1"/>
  <c r="AC1025" i="1" s="1"/>
  <c r="AC1028" i="1" s="1"/>
  <c r="AC1031" i="1" s="1"/>
  <c r="AC1034" i="1" s="1"/>
  <c r="AC1037" i="1" s="1"/>
  <c r="AC1040" i="1" s="1"/>
  <c r="AC1043" i="1" s="1"/>
  <c r="AC1046" i="1" s="1"/>
  <c r="AC1049" i="1" s="1"/>
  <c r="AC1052" i="1" s="1"/>
  <c r="AC1055" i="1" s="1"/>
  <c r="AC1058" i="1" s="1"/>
  <c r="AC1061" i="1" s="1"/>
  <c r="AC1064" i="1" s="1"/>
  <c r="AC1067" i="1" s="1"/>
  <c r="AC1070" i="1" s="1"/>
  <c r="AC1073" i="1" s="1"/>
  <c r="AC1076" i="1" s="1"/>
  <c r="AC1079" i="1" s="1"/>
  <c r="AC1082" i="1" s="1"/>
  <c r="AC1085" i="1" s="1"/>
  <c r="AC1088" i="1" s="1"/>
  <c r="AC13" i="1"/>
  <c r="AC16" i="1" s="1"/>
  <c r="AC19" i="1" s="1"/>
  <c r="AC22" i="1" s="1"/>
  <c r="AC25" i="1" s="1"/>
  <c r="AC28" i="1" s="1"/>
  <c r="AC31" i="1" s="1"/>
  <c r="AC34" i="1" s="1"/>
  <c r="AC37" i="1" s="1"/>
  <c r="AC40" i="1" s="1"/>
  <c r="AC43" i="1" s="1"/>
  <c r="AC46" i="1" s="1"/>
  <c r="AC49" i="1" s="1"/>
  <c r="AC52" i="1" s="1"/>
  <c r="AC55" i="1" s="1"/>
  <c r="AC58" i="1" s="1"/>
  <c r="AC61" i="1" s="1"/>
  <c r="AC64" i="1" s="1"/>
  <c r="AC67" i="1" s="1"/>
  <c r="AC70" i="1" s="1"/>
  <c r="AC73" i="1" s="1"/>
  <c r="AC76" i="1" s="1"/>
  <c r="AC79" i="1" s="1"/>
  <c r="AC82" i="1" s="1"/>
  <c r="AC85" i="1" s="1"/>
  <c r="AC88" i="1" s="1"/>
  <c r="AC91" i="1" s="1"/>
  <c r="AC94" i="1" s="1"/>
  <c r="AC97" i="1" s="1"/>
  <c r="AC100" i="1" s="1"/>
  <c r="AC103" i="1" s="1"/>
  <c r="AC106" i="1" s="1"/>
  <c r="AC109" i="1" s="1"/>
  <c r="AC112" i="1" s="1"/>
  <c r="AC115" i="1" s="1"/>
  <c r="AC118" i="1" s="1"/>
  <c r="AC121" i="1" s="1"/>
  <c r="AC124" i="1" s="1"/>
  <c r="AC127" i="1" s="1"/>
  <c r="AC130" i="1" s="1"/>
  <c r="AC133" i="1" s="1"/>
  <c r="AC136" i="1" s="1"/>
  <c r="AC139" i="1" s="1"/>
  <c r="AC142" i="1" s="1"/>
  <c r="AC145" i="1" s="1"/>
  <c r="AC148" i="1" s="1"/>
  <c r="AC151" i="1" s="1"/>
  <c r="AC154" i="1" s="1"/>
  <c r="AC157" i="1" s="1"/>
  <c r="AC160" i="1" s="1"/>
  <c r="AC163" i="1" s="1"/>
  <c r="AC166" i="1" s="1"/>
  <c r="AC169" i="1" s="1"/>
  <c r="AC172" i="1" s="1"/>
  <c r="AC175" i="1" s="1"/>
  <c r="AC178" i="1" s="1"/>
  <c r="AC181" i="1" s="1"/>
  <c r="AC184" i="1" s="1"/>
  <c r="AC187" i="1" s="1"/>
  <c r="AC190" i="1" s="1"/>
  <c r="AC193" i="1" s="1"/>
  <c r="AC196" i="1" s="1"/>
  <c r="AC199" i="1" s="1"/>
  <c r="AC202" i="1" s="1"/>
  <c r="AC205" i="1" s="1"/>
  <c r="AC208" i="1" s="1"/>
  <c r="AC211" i="1" s="1"/>
  <c r="AC214" i="1" s="1"/>
  <c r="AC217" i="1" s="1"/>
  <c r="AC220" i="1" s="1"/>
  <c r="AC223" i="1" s="1"/>
  <c r="AC226" i="1" s="1"/>
  <c r="AC229" i="1" s="1"/>
  <c r="AC232" i="1" s="1"/>
  <c r="AC235" i="1" s="1"/>
  <c r="AC238" i="1" s="1"/>
  <c r="AC241" i="1" s="1"/>
  <c r="AC244" i="1" s="1"/>
  <c r="AC247" i="1" s="1"/>
  <c r="AC250" i="1" s="1"/>
  <c r="AC253" i="1" s="1"/>
  <c r="AC256" i="1" s="1"/>
  <c r="AC259" i="1" s="1"/>
  <c r="AC262" i="1" s="1"/>
  <c r="AC265" i="1" s="1"/>
  <c r="AC268" i="1" s="1"/>
  <c r="AC271" i="1" s="1"/>
  <c r="AC274" i="1" s="1"/>
  <c r="AC277" i="1" s="1"/>
  <c r="AC280" i="1" s="1"/>
  <c r="AC283" i="1" s="1"/>
  <c r="AC286" i="1" s="1"/>
  <c r="AC289" i="1" s="1"/>
  <c r="AC292" i="1" s="1"/>
  <c r="AC295" i="1" s="1"/>
  <c r="AC298" i="1" s="1"/>
  <c r="AC301" i="1" s="1"/>
  <c r="AC304" i="1" s="1"/>
  <c r="AC307" i="1" s="1"/>
  <c r="AC310" i="1" s="1"/>
  <c r="AC313" i="1" s="1"/>
  <c r="AC316" i="1" s="1"/>
  <c r="AC319" i="1" s="1"/>
  <c r="AC322" i="1" s="1"/>
  <c r="AC325" i="1" s="1"/>
  <c r="AC328" i="1" s="1"/>
  <c r="AC331" i="1" s="1"/>
  <c r="AC334" i="1" s="1"/>
  <c r="AC337" i="1" s="1"/>
  <c r="AC340" i="1" s="1"/>
  <c r="AC343" i="1" s="1"/>
  <c r="AC346" i="1" s="1"/>
  <c r="AC349" i="1" s="1"/>
  <c r="AC352" i="1" s="1"/>
  <c r="AC355" i="1" s="1"/>
  <c r="AC358" i="1" s="1"/>
  <c r="AC361" i="1" s="1"/>
  <c r="AC364" i="1" s="1"/>
  <c r="AC367" i="1" s="1"/>
  <c r="AC370" i="1" s="1"/>
  <c r="AC373" i="1" s="1"/>
  <c r="AC376" i="1" s="1"/>
  <c r="AC379" i="1" s="1"/>
  <c r="AC382" i="1" s="1"/>
  <c r="AC385" i="1" s="1"/>
  <c r="AC388" i="1" s="1"/>
  <c r="AC391" i="1" s="1"/>
  <c r="AC394" i="1" s="1"/>
  <c r="AC397" i="1" s="1"/>
  <c r="AC400" i="1" s="1"/>
  <c r="AC403" i="1" s="1"/>
  <c r="AC406" i="1" s="1"/>
  <c r="AC409" i="1" s="1"/>
  <c r="AC412" i="1" s="1"/>
  <c r="AC415" i="1" s="1"/>
  <c r="AC418" i="1" s="1"/>
  <c r="AC421" i="1" s="1"/>
  <c r="AC424" i="1" s="1"/>
  <c r="AC427" i="1" s="1"/>
  <c r="AC430" i="1" s="1"/>
  <c r="AC433" i="1" s="1"/>
  <c r="AC436" i="1" s="1"/>
  <c r="AC439" i="1" s="1"/>
  <c r="AC442" i="1" s="1"/>
  <c r="AC445" i="1" s="1"/>
  <c r="AC448" i="1" s="1"/>
  <c r="AC451" i="1" s="1"/>
  <c r="AC454" i="1" s="1"/>
  <c r="AC457" i="1" s="1"/>
  <c r="AC460" i="1" s="1"/>
  <c r="AC463" i="1" s="1"/>
  <c r="AC466" i="1" s="1"/>
  <c r="AC469" i="1" s="1"/>
  <c r="AC472" i="1" s="1"/>
  <c r="AC475" i="1" s="1"/>
  <c r="AC478" i="1" s="1"/>
  <c r="AC481" i="1" s="1"/>
  <c r="AC484" i="1" s="1"/>
  <c r="AC487" i="1" s="1"/>
  <c r="AC490" i="1" s="1"/>
  <c r="AC493" i="1" s="1"/>
  <c r="AC496" i="1" s="1"/>
  <c r="AC499" i="1" s="1"/>
  <c r="AC502" i="1" s="1"/>
  <c r="AC505" i="1" s="1"/>
  <c r="AC508" i="1" s="1"/>
  <c r="AC511" i="1" s="1"/>
  <c r="AC514" i="1" s="1"/>
  <c r="AC517" i="1" s="1"/>
  <c r="AC520" i="1" s="1"/>
  <c r="AC523" i="1" s="1"/>
  <c r="AC526" i="1" s="1"/>
  <c r="AC529" i="1" s="1"/>
  <c r="AC532" i="1" s="1"/>
  <c r="AC535" i="1" s="1"/>
  <c r="AC538" i="1" s="1"/>
  <c r="AC541" i="1" s="1"/>
  <c r="AC544" i="1" s="1"/>
  <c r="AC547" i="1" s="1"/>
  <c r="AC550" i="1" s="1"/>
  <c r="AC553" i="1" s="1"/>
  <c r="AC556" i="1" s="1"/>
  <c r="AC559" i="1" s="1"/>
  <c r="AC562" i="1" s="1"/>
  <c r="AC565" i="1" s="1"/>
  <c r="AC568" i="1" s="1"/>
  <c r="AC571" i="1" s="1"/>
  <c r="AC574" i="1" s="1"/>
  <c r="AC577" i="1" s="1"/>
  <c r="AC580" i="1" s="1"/>
  <c r="AC583" i="1" s="1"/>
  <c r="AC586" i="1" s="1"/>
  <c r="AC589" i="1" s="1"/>
  <c r="AC592" i="1" s="1"/>
  <c r="AC595" i="1" s="1"/>
  <c r="AC598" i="1" s="1"/>
  <c r="AC601" i="1" s="1"/>
  <c r="AC604" i="1" s="1"/>
  <c r="AC607" i="1" s="1"/>
  <c r="AC610" i="1" s="1"/>
  <c r="AC613" i="1" s="1"/>
  <c r="AC616" i="1" s="1"/>
  <c r="AC619" i="1" s="1"/>
  <c r="AC622" i="1" s="1"/>
  <c r="AC625" i="1" s="1"/>
  <c r="AC628" i="1" s="1"/>
  <c r="AC631" i="1" s="1"/>
  <c r="AC634" i="1" s="1"/>
  <c r="AC637" i="1" s="1"/>
  <c r="AC640" i="1" s="1"/>
  <c r="AC643" i="1" s="1"/>
  <c r="AC646" i="1" s="1"/>
  <c r="AC649" i="1" s="1"/>
  <c r="AC652" i="1" s="1"/>
  <c r="AC655" i="1" s="1"/>
  <c r="AC658" i="1" s="1"/>
  <c r="AC661" i="1" s="1"/>
  <c r="AC664" i="1" s="1"/>
  <c r="AC667" i="1" s="1"/>
  <c r="AC670" i="1" s="1"/>
  <c r="AC673" i="1" s="1"/>
  <c r="AC676" i="1" s="1"/>
  <c r="AC679" i="1" s="1"/>
  <c r="AC682" i="1" s="1"/>
  <c r="AC685" i="1" s="1"/>
  <c r="AC688" i="1" s="1"/>
  <c r="AC691" i="1" s="1"/>
  <c r="AC694" i="1" s="1"/>
  <c r="AC697" i="1" s="1"/>
  <c r="AC700" i="1" s="1"/>
  <c r="AC703" i="1" s="1"/>
  <c r="AC706" i="1" s="1"/>
  <c r="AC709" i="1" s="1"/>
  <c r="AC712" i="1" s="1"/>
  <c r="AC715" i="1" s="1"/>
  <c r="AC718" i="1" s="1"/>
  <c r="AC721" i="1" s="1"/>
  <c r="AC724" i="1" s="1"/>
  <c r="AC727" i="1" s="1"/>
  <c r="AC730" i="1" s="1"/>
  <c r="AC733" i="1" s="1"/>
  <c r="AC736" i="1" s="1"/>
  <c r="AC739" i="1" s="1"/>
  <c r="AC742" i="1" s="1"/>
  <c r="AC745" i="1" s="1"/>
  <c r="AC748" i="1" s="1"/>
  <c r="AC751" i="1" s="1"/>
  <c r="AC754" i="1" s="1"/>
  <c r="AC757" i="1" s="1"/>
  <c r="AC760" i="1" s="1"/>
  <c r="AC763" i="1" s="1"/>
  <c r="AC766" i="1" s="1"/>
  <c r="AC769" i="1" s="1"/>
  <c r="AC772" i="1" s="1"/>
  <c r="AC775" i="1" s="1"/>
  <c r="AC778" i="1" s="1"/>
  <c r="AC781" i="1" s="1"/>
  <c r="AC784" i="1" s="1"/>
  <c r="AC787" i="1" s="1"/>
  <c r="AC790" i="1" s="1"/>
  <c r="AC793" i="1" s="1"/>
  <c r="AC796" i="1" s="1"/>
  <c r="AC799" i="1" s="1"/>
  <c r="AC802" i="1" s="1"/>
  <c r="AC805" i="1" s="1"/>
  <c r="AC808" i="1" s="1"/>
  <c r="AC811" i="1" s="1"/>
  <c r="AC814" i="1" s="1"/>
  <c r="AC817" i="1" s="1"/>
  <c r="AC820" i="1" s="1"/>
  <c r="AC823" i="1" s="1"/>
  <c r="AC826" i="1" s="1"/>
  <c r="AC829" i="1" s="1"/>
  <c r="AC832" i="1" s="1"/>
  <c r="AC835" i="1" s="1"/>
  <c r="AC838" i="1" s="1"/>
  <c r="AC841" i="1" s="1"/>
  <c r="AC844" i="1" s="1"/>
  <c r="AC847" i="1" s="1"/>
  <c r="AC850" i="1" s="1"/>
  <c r="AC853" i="1" s="1"/>
  <c r="AC856" i="1" s="1"/>
  <c r="AC859" i="1" s="1"/>
  <c r="AC862" i="1" s="1"/>
  <c r="AC865" i="1" s="1"/>
  <c r="AC868" i="1" s="1"/>
  <c r="AC871" i="1" s="1"/>
  <c r="AC874" i="1" s="1"/>
  <c r="AC877" i="1" s="1"/>
  <c r="AC880" i="1" s="1"/>
  <c r="AC883" i="1" s="1"/>
  <c r="AC886" i="1" s="1"/>
  <c r="AC889" i="1" s="1"/>
  <c r="AC892" i="1" s="1"/>
  <c r="AC895" i="1" s="1"/>
  <c r="AC898" i="1" s="1"/>
  <c r="AC901" i="1" s="1"/>
  <c r="AC904" i="1" s="1"/>
  <c r="AC907" i="1" s="1"/>
  <c r="AC910" i="1" s="1"/>
  <c r="AC913" i="1" s="1"/>
  <c r="AC916" i="1" s="1"/>
  <c r="AC919" i="1" s="1"/>
  <c r="AC922" i="1" s="1"/>
  <c r="AC925" i="1" s="1"/>
  <c r="AC928" i="1" s="1"/>
  <c r="AC931" i="1" s="1"/>
  <c r="AC934" i="1" s="1"/>
  <c r="AC937" i="1" s="1"/>
  <c r="AC940" i="1" s="1"/>
  <c r="AC943" i="1" s="1"/>
  <c r="AC946" i="1" s="1"/>
  <c r="AC949" i="1" s="1"/>
  <c r="AC952" i="1" s="1"/>
  <c r="AC955" i="1" s="1"/>
  <c r="AC958" i="1" s="1"/>
  <c r="AC961" i="1" s="1"/>
  <c r="AC964" i="1" s="1"/>
  <c r="AC967" i="1" s="1"/>
  <c r="AC970" i="1" s="1"/>
  <c r="AC973" i="1" s="1"/>
  <c r="AC976" i="1" s="1"/>
  <c r="AC979" i="1" s="1"/>
  <c r="AC982" i="1" s="1"/>
  <c r="AC985" i="1" s="1"/>
  <c r="AC988" i="1" s="1"/>
  <c r="AC991" i="1" s="1"/>
  <c r="AC994" i="1" s="1"/>
  <c r="AC997" i="1" s="1"/>
  <c r="AC1000" i="1" s="1"/>
  <c r="AC1003" i="1" s="1"/>
  <c r="AC1006" i="1" s="1"/>
  <c r="AC1009" i="1" s="1"/>
  <c r="AC1012" i="1" s="1"/>
  <c r="AC1015" i="1" s="1"/>
  <c r="AC1018" i="1" s="1"/>
  <c r="AC1021" i="1" s="1"/>
  <c r="AC1024" i="1" s="1"/>
  <c r="AC1027" i="1" s="1"/>
  <c r="AC1030" i="1" s="1"/>
  <c r="AC1033" i="1" s="1"/>
  <c r="AC1036" i="1" s="1"/>
  <c r="AC1039" i="1" s="1"/>
  <c r="AC1042" i="1" s="1"/>
  <c r="AC1045" i="1" s="1"/>
  <c r="AC1048" i="1" s="1"/>
  <c r="AC1051" i="1" s="1"/>
  <c r="AC1054" i="1" s="1"/>
  <c r="AC1057" i="1" s="1"/>
  <c r="AC1060" i="1" s="1"/>
  <c r="AC1063" i="1" s="1"/>
  <c r="AC1066" i="1" s="1"/>
  <c r="AC1069" i="1" s="1"/>
  <c r="AC1072" i="1" s="1"/>
  <c r="AC1075" i="1" s="1"/>
  <c r="AC1078" i="1" s="1"/>
  <c r="AC1081" i="1" s="1"/>
  <c r="AC1084" i="1" s="1"/>
  <c r="AC1087" i="1" s="1"/>
  <c r="O10" i="1" l="1"/>
  <c r="AP9" i="1"/>
  <c r="AQ9" i="1"/>
  <c r="N9" i="1"/>
  <c r="AO8" i="1"/>
  <c r="AN8" i="1"/>
  <c r="AC18" i="1"/>
  <c r="AE15" i="1"/>
  <c r="O11" i="1" l="1"/>
  <c r="AQ10" i="1"/>
  <c r="AP10" i="1"/>
  <c r="N10" i="1"/>
  <c r="AN9" i="1"/>
  <c r="AO9" i="1"/>
  <c r="AC21" i="1"/>
  <c r="AE18" i="1"/>
  <c r="O12" i="1" l="1"/>
  <c r="AP11" i="1"/>
  <c r="AQ11" i="1"/>
  <c r="N11" i="1"/>
  <c r="AO10" i="1"/>
  <c r="AN10" i="1"/>
  <c r="AC24" i="1"/>
  <c r="AE21" i="1"/>
  <c r="O13" i="1" l="1"/>
  <c r="AP12" i="1"/>
  <c r="AQ12" i="1"/>
  <c r="N12" i="1"/>
  <c r="AO11" i="1"/>
  <c r="AN11" i="1"/>
  <c r="AC27" i="1"/>
  <c r="AE24" i="1"/>
  <c r="O14" i="1" l="1"/>
  <c r="AQ13" i="1"/>
  <c r="AP13" i="1"/>
  <c r="N13" i="1"/>
  <c r="AO12" i="1"/>
  <c r="AN12" i="1"/>
  <c r="AC30" i="1"/>
  <c r="AE27" i="1"/>
  <c r="O15" i="1" l="1"/>
  <c r="AP14" i="1"/>
  <c r="AQ14" i="1"/>
  <c r="N14" i="1"/>
  <c r="AO13" i="1"/>
  <c r="AN13" i="1"/>
  <c r="AC33" i="1"/>
  <c r="AE30" i="1"/>
  <c r="O16" i="1" l="1"/>
  <c r="AP15" i="1"/>
  <c r="AQ15" i="1"/>
  <c r="N15" i="1"/>
  <c r="AO14" i="1"/>
  <c r="AN14" i="1"/>
  <c r="AC36" i="1"/>
  <c r="AE33" i="1"/>
  <c r="O17" i="1" l="1"/>
  <c r="AQ16" i="1"/>
  <c r="AP16" i="1"/>
  <c r="N16" i="1"/>
  <c r="AO15" i="1"/>
  <c r="AN15" i="1"/>
  <c r="AC39" i="1"/>
  <c r="AE36" i="1"/>
  <c r="O18" i="1" l="1"/>
  <c r="AP17" i="1"/>
  <c r="AQ17" i="1"/>
  <c r="N17" i="1"/>
  <c r="AO16" i="1"/>
  <c r="AN16" i="1"/>
  <c r="AC42" i="1"/>
  <c r="AE39" i="1"/>
  <c r="O19" i="1" l="1"/>
  <c r="AP18" i="1"/>
  <c r="AQ18" i="1"/>
  <c r="N18" i="1"/>
  <c r="AO17" i="1"/>
  <c r="AN17" i="1"/>
  <c r="AC45" i="1"/>
  <c r="AE42" i="1"/>
  <c r="O20" i="1" l="1"/>
  <c r="AQ19" i="1"/>
  <c r="AP19" i="1"/>
  <c r="N19" i="1"/>
  <c r="AN18" i="1"/>
  <c r="AO18" i="1"/>
  <c r="AC48" i="1"/>
  <c r="AE45" i="1"/>
  <c r="O21" i="1" l="1"/>
  <c r="AP20" i="1"/>
  <c r="AQ20" i="1"/>
  <c r="N20" i="1"/>
  <c r="AO19" i="1"/>
  <c r="AN19" i="1"/>
  <c r="AC51" i="1"/>
  <c r="AE48" i="1"/>
  <c r="O22" i="1" l="1"/>
  <c r="AP21" i="1"/>
  <c r="AQ21" i="1"/>
  <c r="N21" i="1"/>
  <c r="AO20" i="1"/>
  <c r="AN20" i="1"/>
  <c r="AC54" i="1"/>
  <c r="AE51" i="1"/>
  <c r="O23" i="1" l="1"/>
  <c r="AQ22" i="1"/>
  <c r="AP22" i="1"/>
  <c r="N22" i="1"/>
  <c r="AO21" i="1"/>
  <c r="AN21" i="1"/>
  <c r="AC57" i="1"/>
  <c r="AE54" i="1"/>
  <c r="O24" i="1" l="1"/>
  <c r="AP23" i="1"/>
  <c r="AQ23" i="1"/>
  <c r="N23" i="1"/>
  <c r="AO22" i="1"/>
  <c r="AN22" i="1"/>
  <c r="AC60" i="1"/>
  <c r="AE57" i="1"/>
  <c r="O25" i="1" l="1"/>
  <c r="AP24" i="1"/>
  <c r="AQ24" i="1"/>
  <c r="N24" i="1"/>
  <c r="AO23" i="1"/>
  <c r="AN23" i="1"/>
  <c r="AC63" i="1"/>
  <c r="AE60" i="1"/>
  <c r="O26" i="1" l="1"/>
  <c r="AQ25" i="1"/>
  <c r="AP25" i="1"/>
  <c r="N25" i="1"/>
  <c r="AN24" i="1"/>
  <c r="AO24" i="1"/>
  <c r="AC66" i="1"/>
  <c r="AE63" i="1"/>
  <c r="O27" i="1" l="1"/>
  <c r="AP26" i="1"/>
  <c r="AQ26" i="1"/>
  <c r="N26" i="1"/>
  <c r="AO25" i="1"/>
  <c r="AN25" i="1"/>
  <c r="AC69" i="1"/>
  <c r="AE66" i="1"/>
  <c r="O28" i="1" l="1"/>
  <c r="AP27" i="1"/>
  <c r="AQ27" i="1"/>
  <c r="N27" i="1"/>
  <c r="AO26" i="1"/>
  <c r="AN26" i="1"/>
  <c r="AC72" i="1"/>
  <c r="AE69" i="1"/>
  <c r="O29" i="1" l="1"/>
  <c r="AP28" i="1"/>
  <c r="AQ28" i="1"/>
  <c r="N28" i="1"/>
  <c r="AN27" i="1"/>
  <c r="AO27" i="1"/>
  <c r="AC75" i="1"/>
  <c r="AE72" i="1"/>
  <c r="O30" i="1" l="1"/>
  <c r="AP29" i="1"/>
  <c r="AQ29" i="1"/>
  <c r="N29" i="1"/>
  <c r="AO28" i="1"/>
  <c r="AN28" i="1"/>
  <c r="AC78" i="1"/>
  <c r="AE75" i="1"/>
  <c r="O31" i="1" l="1"/>
  <c r="AP30" i="1"/>
  <c r="AQ30" i="1"/>
  <c r="N30" i="1"/>
  <c r="AO29" i="1"/>
  <c r="AN29" i="1"/>
  <c r="AC81" i="1"/>
  <c r="AE78" i="1"/>
  <c r="O32" i="1" l="1"/>
  <c r="AP31" i="1"/>
  <c r="AQ31" i="1"/>
  <c r="N31" i="1"/>
  <c r="AO30" i="1"/>
  <c r="AN30" i="1"/>
  <c r="AC84" i="1"/>
  <c r="AE81" i="1"/>
  <c r="O33" i="1" l="1"/>
  <c r="AP32" i="1"/>
  <c r="AQ32" i="1"/>
  <c r="N32" i="1"/>
  <c r="AO31" i="1"/>
  <c r="AN31" i="1"/>
  <c r="AC87" i="1"/>
  <c r="AE84" i="1"/>
  <c r="O34" i="1" l="1"/>
  <c r="AP33" i="1"/>
  <c r="AQ33" i="1"/>
  <c r="N33" i="1"/>
  <c r="AO32" i="1"/>
  <c r="AN32" i="1"/>
  <c r="AC90" i="1"/>
  <c r="AE87" i="1"/>
  <c r="O35" i="1" l="1"/>
  <c r="AQ34" i="1"/>
  <c r="AP34" i="1"/>
  <c r="N34" i="1"/>
  <c r="AO33" i="1"/>
  <c r="AN33" i="1"/>
  <c r="AC93" i="1"/>
  <c r="AE90" i="1"/>
  <c r="O36" i="1" l="1"/>
  <c r="AP35" i="1"/>
  <c r="AQ35" i="1"/>
  <c r="N35" i="1"/>
  <c r="AO34" i="1"/>
  <c r="AN34" i="1"/>
  <c r="AC96" i="1"/>
  <c r="AE93" i="1"/>
  <c r="O37" i="1" l="1"/>
  <c r="AP36" i="1"/>
  <c r="AQ36" i="1"/>
  <c r="N36" i="1"/>
  <c r="AO35" i="1"/>
  <c r="AN35" i="1"/>
  <c r="AC99" i="1"/>
  <c r="AE96" i="1"/>
  <c r="O38" i="1" l="1"/>
  <c r="AP37" i="1"/>
  <c r="AQ37" i="1"/>
  <c r="N37" i="1"/>
  <c r="AN36" i="1"/>
  <c r="AO36" i="1"/>
  <c r="AC102" i="1"/>
  <c r="AE99" i="1"/>
  <c r="O39" i="1" l="1"/>
  <c r="AP38" i="1"/>
  <c r="AQ38" i="1"/>
  <c r="N38" i="1"/>
  <c r="AO37" i="1"/>
  <c r="AN37" i="1"/>
  <c r="AC105" i="1"/>
  <c r="AE102" i="1"/>
  <c r="O40" i="1" l="1"/>
  <c r="AP39" i="1"/>
  <c r="AQ39" i="1"/>
  <c r="N39" i="1"/>
  <c r="AO38" i="1"/>
  <c r="AN38" i="1"/>
  <c r="AC108" i="1"/>
  <c r="AE105" i="1"/>
  <c r="O41" i="1" l="1"/>
  <c r="AP40" i="1"/>
  <c r="AQ40" i="1"/>
  <c r="N40" i="1"/>
  <c r="AO39" i="1"/>
  <c r="AN39" i="1"/>
  <c r="AC111" i="1"/>
  <c r="AE108" i="1"/>
  <c r="O42" i="1" l="1"/>
  <c r="AP41" i="1"/>
  <c r="AQ41" i="1"/>
  <c r="N41" i="1"/>
  <c r="AO40" i="1"/>
  <c r="AN40" i="1"/>
  <c r="AC114" i="1"/>
  <c r="AE111" i="1"/>
  <c r="O43" i="1" l="1"/>
  <c r="AP42" i="1"/>
  <c r="AQ42" i="1"/>
  <c r="N42" i="1"/>
  <c r="AO41" i="1"/>
  <c r="AN41" i="1"/>
  <c r="AC117" i="1"/>
  <c r="AE114" i="1"/>
  <c r="O44" i="1" l="1"/>
  <c r="AQ43" i="1"/>
  <c r="AP43" i="1"/>
  <c r="N43" i="1"/>
  <c r="AO42" i="1"/>
  <c r="AN42" i="1"/>
  <c r="AC120" i="1"/>
  <c r="AE117" i="1"/>
  <c r="O45" i="1" l="1"/>
  <c r="AP44" i="1"/>
  <c r="AQ44" i="1"/>
  <c r="N44" i="1"/>
  <c r="AO43" i="1"/>
  <c r="AN43" i="1"/>
  <c r="AC123" i="1"/>
  <c r="AE120" i="1"/>
  <c r="O46" i="1" l="1"/>
  <c r="AP45" i="1"/>
  <c r="AQ45" i="1"/>
  <c r="N45" i="1"/>
  <c r="AO44" i="1"/>
  <c r="AN44" i="1"/>
  <c r="AC126" i="1"/>
  <c r="AE123" i="1"/>
  <c r="O47" i="1" l="1"/>
  <c r="AP46" i="1"/>
  <c r="AQ46" i="1"/>
  <c r="N46" i="1"/>
  <c r="AN45" i="1"/>
  <c r="AO45" i="1"/>
  <c r="AC129" i="1"/>
  <c r="AE126" i="1"/>
  <c r="O48" i="1" l="1"/>
  <c r="AP47" i="1"/>
  <c r="AQ47" i="1"/>
  <c r="N47" i="1"/>
  <c r="AO46" i="1"/>
  <c r="AN46" i="1"/>
  <c r="AC132" i="1"/>
  <c r="AE129" i="1"/>
  <c r="O49" i="1" l="1"/>
  <c r="AP48" i="1"/>
  <c r="AQ48" i="1"/>
  <c r="N48" i="1"/>
  <c r="AO47" i="1"/>
  <c r="AN47" i="1"/>
  <c r="AC135" i="1"/>
  <c r="AE132" i="1"/>
  <c r="O50" i="1" l="1"/>
  <c r="AP49" i="1"/>
  <c r="AQ49" i="1"/>
  <c r="N49" i="1"/>
  <c r="AO48" i="1"/>
  <c r="AN48" i="1"/>
  <c r="AC138" i="1"/>
  <c r="AE135" i="1"/>
  <c r="O51" i="1" l="1"/>
  <c r="AP50" i="1"/>
  <c r="AQ50" i="1"/>
  <c r="N50" i="1"/>
  <c r="AO49" i="1"/>
  <c r="AN49" i="1"/>
  <c r="AC141" i="1"/>
  <c r="AE138" i="1"/>
  <c r="O52" i="1" l="1"/>
  <c r="AP51" i="1"/>
  <c r="AQ51" i="1"/>
  <c r="N51" i="1"/>
  <c r="AO50" i="1"/>
  <c r="AN50" i="1"/>
  <c r="AC144" i="1"/>
  <c r="AE141" i="1"/>
  <c r="O53" i="1" l="1"/>
  <c r="AP52" i="1"/>
  <c r="AQ52" i="1"/>
  <c r="N52" i="1"/>
  <c r="AN51" i="1"/>
  <c r="AO51" i="1"/>
  <c r="AC147" i="1"/>
  <c r="AE144" i="1"/>
  <c r="O54" i="1" l="1"/>
  <c r="AP53" i="1"/>
  <c r="AQ53" i="1"/>
  <c r="N53" i="1"/>
  <c r="AO52" i="1"/>
  <c r="AN52" i="1"/>
  <c r="AC150" i="1"/>
  <c r="AE147" i="1"/>
  <c r="O55" i="1" l="1"/>
  <c r="AP54" i="1"/>
  <c r="AQ54" i="1"/>
  <c r="N54" i="1"/>
  <c r="AO53" i="1"/>
  <c r="AN53" i="1"/>
  <c r="AC153" i="1"/>
  <c r="AE150" i="1"/>
  <c r="O56" i="1" l="1"/>
  <c r="AP55" i="1"/>
  <c r="AQ55" i="1"/>
  <c r="N55" i="1"/>
  <c r="AN54" i="1"/>
  <c r="AO54" i="1"/>
  <c r="AC156" i="1"/>
  <c r="AE153" i="1"/>
  <c r="O57" i="1" l="1"/>
  <c r="AP56" i="1"/>
  <c r="AQ56" i="1"/>
  <c r="N56" i="1"/>
  <c r="AO55" i="1"/>
  <c r="AN55" i="1"/>
  <c r="AC159" i="1"/>
  <c r="AE156" i="1"/>
  <c r="O58" i="1" l="1"/>
  <c r="AQ57" i="1"/>
  <c r="AP57" i="1"/>
  <c r="N57" i="1"/>
  <c r="AO56" i="1"/>
  <c r="AN56" i="1"/>
  <c r="AC162" i="1"/>
  <c r="AE159" i="1"/>
  <c r="O59" i="1" l="1"/>
  <c r="AP58" i="1"/>
  <c r="AQ58" i="1"/>
  <c r="N58" i="1"/>
  <c r="AO57" i="1"/>
  <c r="AN57" i="1"/>
  <c r="AC165" i="1"/>
  <c r="AE162" i="1"/>
  <c r="O60" i="1" l="1"/>
  <c r="AP59" i="1"/>
  <c r="AQ59" i="1"/>
  <c r="N59" i="1"/>
  <c r="AO58" i="1"/>
  <c r="AN58" i="1"/>
  <c r="AC168" i="1"/>
  <c r="AE165" i="1"/>
  <c r="O61" i="1" l="1"/>
  <c r="AQ60" i="1"/>
  <c r="AP60" i="1"/>
  <c r="N60" i="1"/>
  <c r="AO59" i="1"/>
  <c r="AN59" i="1"/>
  <c r="AC171" i="1"/>
  <c r="AE168" i="1"/>
  <c r="O62" i="1" l="1"/>
  <c r="AP61" i="1"/>
  <c r="AQ61" i="1"/>
  <c r="N61" i="1"/>
  <c r="AN60" i="1"/>
  <c r="AO60" i="1"/>
  <c r="AC174" i="1"/>
  <c r="AE171" i="1"/>
  <c r="O63" i="1" l="1"/>
  <c r="AP62" i="1"/>
  <c r="AQ62" i="1"/>
  <c r="N62" i="1"/>
  <c r="AO61" i="1"/>
  <c r="AN61" i="1"/>
  <c r="AC177" i="1"/>
  <c r="AE174" i="1"/>
  <c r="O64" i="1" l="1"/>
  <c r="AP63" i="1"/>
  <c r="AQ63" i="1"/>
  <c r="N63" i="1"/>
  <c r="AO62" i="1"/>
  <c r="AN62" i="1"/>
  <c r="AC180" i="1"/>
  <c r="AE177" i="1"/>
  <c r="O65" i="1" l="1"/>
  <c r="AQ64" i="1"/>
  <c r="AP64" i="1"/>
  <c r="N64" i="1"/>
  <c r="AN63" i="1"/>
  <c r="AO63" i="1"/>
  <c r="AC183" i="1"/>
  <c r="AE180" i="1"/>
  <c r="O66" i="1" l="1"/>
  <c r="AP65" i="1"/>
  <c r="AQ65" i="1"/>
  <c r="N65" i="1"/>
  <c r="AO64" i="1"/>
  <c r="AN64" i="1"/>
  <c r="AC186" i="1"/>
  <c r="AE183" i="1"/>
  <c r="O67" i="1" l="1"/>
  <c r="AP66" i="1"/>
  <c r="AQ66" i="1"/>
  <c r="N66" i="1"/>
  <c r="AO65" i="1"/>
  <c r="AN65" i="1"/>
  <c r="AC189" i="1"/>
  <c r="AE186" i="1"/>
  <c r="O68" i="1" l="1"/>
  <c r="AP67" i="1"/>
  <c r="AQ67" i="1"/>
  <c r="N67" i="1"/>
  <c r="AO66" i="1"/>
  <c r="AN66" i="1"/>
  <c r="AC192" i="1"/>
  <c r="AE189" i="1"/>
  <c r="O69" i="1" l="1"/>
  <c r="AP68" i="1"/>
  <c r="AQ68" i="1"/>
  <c r="N68" i="1"/>
  <c r="AO67" i="1"/>
  <c r="AN67" i="1"/>
  <c r="AC195" i="1"/>
  <c r="AE192" i="1"/>
  <c r="O70" i="1" l="1"/>
  <c r="AQ69" i="1"/>
  <c r="AP69" i="1"/>
  <c r="N69" i="1"/>
  <c r="AO68" i="1"/>
  <c r="AN68" i="1"/>
  <c r="AC198" i="1"/>
  <c r="AE195" i="1"/>
  <c r="O71" i="1" l="1"/>
  <c r="AP70" i="1"/>
  <c r="AQ70" i="1"/>
  <c r="N70" i="1"/>
  <c r="AO69" i="1"/>
  <c r="AN69" i="1"/>
  <c r="AC201" i="1"/>
  <c r="AE198" i="1"/>
  <c r="O72" i="1" l="1"/>
  <c r="AP71" i="1"/>
  <c r="AQ71" i="1"/>
  <c r="N71" i="1"/>
  <c r="AO70" i="1"/>
  <c r="AN70" i="1"/>
  <c r="AC204" i="1"/>
  <c r="AE201" i="1"/>
  <c r="O73" i="1" l="1"/>
  <c r="AP72" i="1"/>
  <c r="AQ72" i="1"/>
  <c r="N72" i="1"/>
  <c r="AO71" i="1"/>
  <c r="AN71" i="1"/>
  <c r="AC207" i="1"/>
  <c r="AE204" i="1"/>
  <c r="O74" i="1" l="1"/>
  <c r="AQ73" i="1"/>
  <c r="AP73" i="1"/>
  <c r="N73" i="1"/>
  <c r="AN72" i="1"/>
  <c r="AO72" i="1"/>
  <c r="AC210" i="1"/>
  <c r="AE207" i="1"/>
  <c r="O75" i="1" l="1"/>
  <c r="AP74" i="1"/>
  <c r="AQ74" i="1"/>
  <c r="N74" i="1"/>
  <c r="AO73" i="1"/>
  <c r="AN73" i="1"/>
  <c r="AC213" i="1"/>
  <c r="AE210" i="1"/>
  <c r="O76" i="1" l="1"/>
  <c r="AQ75" i="1"/>
  <c r="AP75" i="1"/>
  <c r="N75" i="1"/>
  <c r="AO74" i="1"/>
  <c r="AN74" i="1"/>
  <c r="AC216" i="1"/>
  <c r="AE213" i="1"/>
  <c r="O77" i="1" l="1"/>
  <c r="AQ76" i="1"/>
  <c r="AP76" i="1"/>
  <c r="N76" i="1"/>
  <c r="AO75" i="1"/>
  <c r="AN75" i="1"/>
  <c r="AC219" i="1"/>
  <c r="AE216" i="1"/>
  <c r="O78" i="1" l="1"/>
  <c r="AP77" i="1"/>
  <c r="AQ77" i="1"/>
  <c r="N77" i="1"/>
  <c r="AO76" i="1"/>
  <c r="AN76" i="1"/>
  <c r="AC222" i="1"/>
  <c r="AE219" i="1"/>
  <c r="O79" i="1" l="1"/>
  <c r="AP78" i="1"/>
  <c r="AQ78" i="1"/>
  <c r="N78" i="1"/>
  <c r="AO77" i="1"/>
  <c r="AN77" i="1"/>
  <c r="AC225" i="1"/>
  <c r="AE222" i="1"/>
  <c r="O80" i="1" l="1"/>
  <c r="AP79" i="1"/>
  <c r="AQ79" i="1"/>
  <c r="N79" i="1"/>
  <c r="AN78" i="1"/>
  <c r="AO78" i="1"/>
  <c r="AC228" i="1"/>
  <c r="AE225" i="1"/>
  <c r="O81" i="1" l="1"/>
  <c r="AP80" i="1"/>
  <c r="AQ80" i="1"/>
  <c r="N80" i="1"/>
  <c r="AO79" i="1"/>
  <c r="AN79" i="1"/>
  <c r="AC231" i="1"/>
  <c r="AE228" i="1"/>
  <c r="O82" i="1" l="1"/>
  <c r="AQ81" i="1"/>
  <c r="AP81" i="1"/>
  <c r="N81" i="1"/>
  <c r="AO80" i="1"/>
  <c r="AN80" i="1"/>
  <c r="AC234" i="1"/>
  <c r="AE231" i="1"/>
  <c r="O83" i="1" l="1"/>
  <c r="AQ82" i="1"/>
  <c r="AP82" i="1"/>
  <c r="N82" i="1"/>
  <c r="AN81" i="1"/>
  <c r="AO81" i="1"/>
  <c r="AC237" i="1"/>
  <c r="AE234" i="1"/>
  <c r="O84" i="1" l="1"/>
  <c r="AP83" i="1"/>
  <c r="AQ83" i="1"/>
  <c r="N83" i="1"/>
  <c r="AO82" i="1"/>
  <c r="AN82" i="1"/>
  <c r="AC240" i="1"/>
  <c r="AE237" i="1"/>
  <c r="O85" i="1" l="1"/>
  <c r="AP84" i="1"/>
  <c r="AQ84" i="1"/>
  <c r="N84" i="1"/>
  <c r="AO83" i="1"/>
  <c r="AN83" i="1"/>
  <c r="AC243" i="1"/>
  <c r="AE240" i="1"/>
  <c r="O86" i="1" l="1"/>
  <c r="AP85" i="1"/>
  <c r="AQ85" i="1"/>
  <c r="N85" i="1"/>
  <c r="AO84" i="1"/>
  <c r="AN84" i="1"/>
  <c r="AC246" i="1"/>
  <c r="AE243" i="1"/>
  <c r="O87" i="1" l="1"/>
  <c r="AP86" i="1"/>
  <c r="AQ86" i="1"/>
  <c r="N86" i="1"/>
  <c r="AO85" i="1"/>
  <c r="AN85" i="1"/>
  <c r="AC249" i="1"/>
  <c r="AE246" i="1"/>
  <c r="O88" i="1" l="1"/>
  <c r="AP87" i="1"/>
  <c r="AQ87" i="1"/>
  <c r="N87" i="1"/>
  <c r="AO86" i="1"/>
  <c r="AN86" i="1"/>
  <c r="AC252" i="1"/>
  <c r="AE249" i="1"/>
  <c r="O89" i="1" l="1"/>
  <c r="AP88" i="1"/>
  <c r="AQ88" i="1"/>
  <c r="N88" i="1"/>
  <c r="AN87" i="1"/>
  <c r="AO87" i="1"/>
  <c r="AC255" i="1"/>
  <c r="AE252" i="1"/>
  <c r="O90" i="1" l="1"/>
  <c r="AP89" i="1"/>
  <c r="AQ89" i="1"/>
  <c r="N89" i="1"/>
  <c r="AO88" i="1"/>
  <c r="AN88" i="1"/>
  <c r="AC258" i="1"/>
  <c r="AE255" i="1"/>
  <c r="O91" i="1" l="1"/>
  <c r="AP90" i="1"/>
  <c r="AQ90" i="1"/>
  <c r="N90" i="1"/>
  <c r="AO89" i="1"/>
  <c r="AN89" i="1"/>
  <c r="AC261" i="1"/>
  <c r="AE258" i="1"/>
  <c r="O92" i="1" l="1"/>
  <c r="AQ91" i="1"/>
  <c r="AP91" i="1"/>
  <c r="N91" i="1"/>
  <c r="AN90" i="1"/>
  <c r="AO90" i="1"/>
  <c r="AC264" i="1"/>
  <c r="AE261" i="1"/>
  <c r="O93" i="1" l="1"/>
  <c r="AP92" i="1"/>
  <c r="AQ92" i="1"/>
  <c r="N92" i="1"/>
  <c r="AO91" i="1"/>
  <c r="AN91" i="1"/>
  <c r="AC267" i="1"/>
  <c r="AE264" i="1"/>
  <c r="O94" i="1" l="1"/>
  <c r="AQ93" i="1"/>
  <c r="AP93" i="1"/>
  <c r="N93" i="1"/>
  <c r="AO92" i="1"/>
  <c r="AN92" i="1"/>
  <c r="AC270" i="1"/>
  <c r="AE267" i="1"/>
  <c r="O95" i="1" l="1"/>
  <c r="AQ94" i="1"/>
  <c r="AP94" i="1"/>
  <c r="N94" i="1"/>
  <c r="AO93" i="1"/>
  <c r="AN93" i="1"/>
  <c r="AC273" i="1"/>
  <c r="AE270" i="1"/>
  <c r="O96" i="1" l="1"/>
  <c r="AP95" i="1"/>
  <c r="AQ95" i="1"/>
  <c r="N95" i="1"/>
  <c r="AO94" i="1"/>
  <c r="AN94" i="1"/>
  <c r="AC276" i="1"/>
  <c r="AE273" i="1"/>
  <c r="O97" i="1" l="1"/>
  <c r="AP96" i="1"/>
  <c r="AQ96" i="1"/>
  <c r="N96" i="1"/>
  <c r="AO95" i="1"/>
  <c r="AN95" i="1"/>
  <c r="AC279" i="1"/>
  <c r="AE276" i="1"/>
  <c r="O98" i="1" l="1"/>
  <c r="AP97" i="1"/>
  <c r="AQ97" i="1"/>
  <c r="N97" i="1"/>
  <c r="AO96" i="1"/>
  <c r="AN96" i="1"/>
  <c r="AC282" i="1"/>
  <c r="AE279" i="1"/>
  <c r="O99" i="1" l="1"/>
  <c r="AP98" i="1"/>
  <c r="AQ98" i="1"/>
  <c r="N98" i="1"/>
  <c r="AO97" i="1"/>
  <c r="AN97" i="1"/>
  <c r="AC285" i="1"/>
  <c r="AE282" i="1"/>
  <c r="O100" i="1" l="1"/>
  <c r="AQ99" i="1"/>
  <c r="AP99" i="1"/>
  <c r="N99" i="1"/>
  <c r="AO98" i="1"/>
  <c r="AN98" i="1"/>
  <c r="AC288" i="1"/>
  <c r="AE285" i="1"/>
  <c r="O101" i="1" l="1"/>
  <c r="AQ100" i="1"/>
  <c r="AP100" i="1"/>
  <c r="N100" i="1"/>
  <c r="AN99" i="1"/>
  <c r="AO99" i="1"/>
  <c r="AC291" i="1"/>
  <c r="AE288" i="1"/>
  <c r="O102" i="1" l="1"/>
  <c r="AP101" i="1"/>
  <c r="AQ101" i="1"/>
  <c r="N101" i="1"/>
  <c r="AO100" i="1"/>
  <c r="AN100" i="1"/>
  <c r="AC294" i="1"/>
  <c r="AE291" i="1"/>
  <c r="O103" i="1" l="1"/>
  <c r="AP102" i="1"/>
  <c r="AQ102" i="1"/>
  <c r="N102" i="1"/>
  <c r="AO101" i="1"/>
  <c r="AN101" i="1"/>
  <c r="AC297" i="1"/>
  <c r="AE294" i="1"/>
  <c r="O104" i="1" l="1"/>
  <c r="AQ103" i="1"/>
  <c r="AP103" i="1"/>
  <c r="N103" i="1"/>
  <c r="AO102" i="1"/>
  <c r="AN102" i="1"/>
  <c r="AC300" i="1"/>
  <c r="AE297" i="1"/>
  <c r="O105" i="1" l="1"/>
  <c r="AP104" i="1"/>
  <c r="AQ104" i="1"/>
  <c r="N104" i="1"/>
  <c r="AO103" i="1"/>
  <c r="AN103" i="1"/>
  <c r="AC303" i="1"/>
  <c r="AE300" i="1"/>
  <c r="O106" i="1" l="1"/>
  <c r="AP105" i="1"/>
  <c r="AQ105" i="1"/>
  <c r="N105" i="1"/>
  <c r="AO104" i="1"/>
  <c r="AN104" i="1"/>
  <c r="AC306" i="1"/>
  <c r="AE303" i="1"/>
  <c r="O107" i="1" l="1"/>
  <c r="AQ106" i="1"/>
  <c r="AP106" i="1"/>
  <c r="N106" i="1"/>
  <c r="AN105" i="1"/>
  <c r="AO105" i="1"/>
  <c r="AC309" i="1"/>
  <c r="AE306" i="1"/>
  <c r="O108" i="1" l="1"/>
  <c r="AP107" i="1"/>
  <c r="AQ107" i="1"/>
  <c r="N107" i="1"/>
  <c r="AO106" i="1"/>
  <c r="AN106" i="1"/>
  <c r="AC312" i="1"/>
  <c r="AE309" i="1"/>
  <c r="O109" i="1" l="1"/>
  <c r="AP108" i="1"/>
  <c r="AQ108" i="1"/>
  <c r="N108" i="1"/>
  <c r="AO107" i="1"/>
  <c r="AN107" i="1"/>
  <c r="AC315" i="1"/>
  <c r="AE312" i="1"/>
  <c r="O110" i="1" l="1"/>
  <c r="AP109" i="1"/>
  <c r="AQ109" i="1"/>
  <c r="N109" i="1"/>
  <c r="AN108" i="1"/>
  <c r="AO108" i="1"/>
  <c r="AC318" i="1"/>
  <c r="AE315" i="1"/>
  <c r="O111" i="1" l="1"/>
  <c r="AP110" i="1"/>
  <c r="AQ110" i="1"/>
  <c r="N110" i="1"/>
  <c r="AO109" i="1"/>
  <c r="AN109" i="1"/>
  <c r="AC321" i="1"/>
  <c r="AE318" i="1"/>
  <c r="O112" i="1" l="1"/>
  <c r="AQ111" i="1"/>
  <c r="AP111" i="1"/>
  <c r="N111" i="1"/>
  <c r="AO110" i="1"/>
  <c r="AN110" i="1"/>
  <c r="AC324" i="1"/>
  <c r="AE321" i="1"/>
  <c r="O113" i="1" l="1"/>
  <c r="AQ112" i="1"/>
  <c r="AP112" i="1"/>
  <c r="N112" i="1"/>
  <c r="AO111" i="1"/>
  <c r="AN111" i="1"/>
  <c r="AC327" i="1"/>
  <c r="AE324" i="1"/>
  <c r="O114" i="1" l="1"/>
  <c r="AP113" i="1"/>
  <c r="AQ113" i="1"/>
  <c r="N113" i="1"/>
  <c r="AO112" i="1"/>
  <c r="AN112" i="1"/>
  <c r="AC330" i="1"/>
  <c r="AE327" i="1"/>
  <c r="O115" i="1" l="1"/>
  <c r="AP114" i="1"/>
  <c r="AQ114" i="1"/>
  <c r="N114" i="1"/>
  <c r="AO113" i="1"/>
  <c r="AN113" i="1"/>
  <c r="AC333" i="1"/>
  <c r="AE330" i="1"/>
  <c r="O116" i="1" l="1"/>
  <c r="AP115" i="1"/>
  <c r="AQ115" i="1"/>
  <c r="N115" i="1"/>
  <c r="AN114" i="1"/>
  <c r="AO114" i="1"/>
  <c r="AC336" i="1"/>
  <c r="AE333" i="1"/>
  <c r="O117" i="1" l="1"/>
  <c r="AP116" i="1"/>
  <c r="AQ116" i="1"/>
  <c r="N116" i="1"/>
  <c r="AO115" i="1"/>
  <c r="AN115" i="1"/>
  <c r="AC339" i="1"/>
  <c r="AE336" i="1"/>
  <c r="O118" i="1" l="1"/>
  <c r="AQ117" i="1"/>
  <c r="AP117" i="1"/>
  <c r="N117" i="1"/>
  <c r="AO116" i="1"/>
  <c r="AN116" i="1"/>
  <c r="AC342" i="1"/>
  <c r="AE339" i="1"/>
  <c r="O119" i="1" l="1"/>
  <c r="AQ118" i="1"/>
  <c r="AP118" i="1"/>
  <c r="N118" i="1"/>
  <c r="AN117" i="1"/>
  <c r="AO117" i="1"/>
  <c r="AC345" i="1"/>
  <c r="AE342" i="1"/>
  <c r="O120" i="1" l="1"/>
  <c r="AP119" i="1"/>
  <c r="AQ119" i="1"/>
  <c r="N119" i="1"/>
  <c r="AO118" i="1"/>
  <c r="AN118" i="1"/>
  <c r="AC348" i="1"/>
  <c r="AE345" i="1"/>
  <c r="O121" i="1" l="1"/>
  <c r="AP120" i="1"/>
  <c r="AQ120" i="1"/>
  <c r="N120" i="1"/>
  <c r="AO119" i="1"/>
  <c r="AN119" i="1"/>
  <c r="AC351" i="1"/>
  <c r="AE348" i="1"/>
  <c r="O122" i="1" l="1"/>
  <c r="AP121" i="1"/>
  <c r="AQ121" i="1"/>
  <c r="N121" i="1"/>
  <c r="AO120" i="1"/>
  <c r="AN120" i="1"/>
  <c r="AC354" i="1"/>
  <c r="AE351" i="1"/>
  <c r="O123" i="1" l="1"/>
  <c r="AP122" i="1"/>
  <c r="AQ122" i="1"/>
  <c r="N122" i="1"/>
  <c r="AO121" i="1"/>
  <c r="AN121" i="1"/>
  <c r="AC357" i="1"/>
  <c r="AE354" i="1"/>
  <c r="O124" i="1" l="1"/>
  <c r="AP123" i="1"/>
  <c r="AQ123" i="1"/>
  <c r="N123" i="1"/>
  <c r="AO122" i="1"/>
  <c r="AN122" i="1"/>
  <c r="AC360" i="1"/>
  <c r="AE357" i="1"/>
  <c r="O125" i="1" l="1"/>
  <c r="AQ124" i="1"/>
  <c r="AP124" i="1"/>
  <c r="N124" i="1"/>
  <c r="AO123" i="1"/>
  <c r="AN123" i="1"/>
  <c r="AC363" i="1"/>
  <c r="AE360" i="1"/>
  <c r="O126" i="1" l="1"/>
  <c r="AP125" i="1"/>
  <c r="AQ125" i="1"/>
  <c r="N125" i="1"/>
  <c r="AO124" i="1"/>
  <c r="AN124" i="1"/>
  <c r="AC366" i="1"/>
  <c r="AE363" i="1"/>
  <c r="O127" i="1" l="1"/>
  <c r="AP126" i="1"/>
  <c r="AQ126" i="1"/>
  <c r="N126" i="1"/>
  <c r="AO125" i="1"/>
  <c r="AN125" i="1"/>
  <c r="AC369" i="1"/>
  <c r="AE366" i="1"/>
  <c r="O128" i="1" l="1"/>
  <c r="AP127" i="1"/>
  <c r="AQ127" i="1"/>
  <c r="N127" i="1"/>
  <c r="AN126" i="1"/>
  <c r="AO126" i="1"/>
  <c r="AC372" i="1"/>
  <c r="AE369" i="1"/>
  <c r="O129" i="1" l="1"/>
  <c r="AP128" i="1"/>
  <c r="AQ128" i="1"/>
  <c r="N128" i="1"/>
  <c r="AO127" i="1"/>
  <c r="AN127" i="1"/>
  <c r="AC375" i="1"/>
  <c r="AE372" i="1"/>
  <c r="O130" i="1" l="1"/>
  <c r="AQ129" i="1"/>
  <c r="AP129" i="1"/>
  <c r="N129" i="1"/>
  <c r="AO128" i="1"/>
  <c r="AN128" i="1"/>
  <c r="AC378" i="1"/>
  <c r="AE375" i="1"/>
  <c r="O131" i="1" l="1"/>
  <c r="AQ130" i="1"/>
  <c r="AP130" i="1"/>
  <c r="N130" i="1"/>
  <c r="AO129" i="1"/>
  <c r="AN129" i="1"/>
  <c r="AC381" i="1"/>
  <c r="AE378" i="1"/>
  <c r="O132" i="1" l="1"/>
  <c r="AP131" i="1"/>
  <c r="AQ131" i="1"/>
  <c r="N131" i="1"/>
  <c r="AO130" i="1"/>
  <c r="AN130" i="1"/>
  <c r="AC384" i="1"/>
  <c r="AE381" i="1"/>
  <c r="O133" i="1" l="1"/>
  <c r="AP132" i="1"/>
  <c r="AQ132" i="1"/>
  <c r="N132" i="1"/>
  <c r="AO131" i="1"/>
  <c r="AN131" i="1"/>
  <c r="AC387" i="1"/>
  <c r="AE384" i="1"/>
  <c r="O134" i="1" l="1"/>
  <c r="AP133" i="1"/>
  <c r="AQ133" i="1"/>
  <c r="N133" i="1"/>
  <c r="AN132" i="1"/>
  <c r="AO132" i="1"/>
  <c r="AC390" i="1"/>
  <c r="AE387" i="1"/>
  <c r="O135" i="1" l="1"/>
  <c r="AP134" i="1"/>
  <c r="AQ134" i="1"/>
  <c r="N134" i="1"/>
  <c r="AO133" i="1"/>
  <c r="AN133" i="1"/>
  <c r="AC393" i="1"/>
  <c r="AE390" i="1"/>
  <c r="O136" i="1" l="1"/>
  <c r="AQ135" i="1"/>
  <c r="AP135" i="1"/>
  <c r="N135" i="1"/>
  <c r="AO134" i="1"/>
  <c r="AN134" i="1"/>
  <c r="AC396" i="1"/>
  <c r="AE393" i="1"/>
  <c r="O137" i="1" l="1"/>
  <c r="AQ136" i="1"/>
  <c r="AP136" i="1"/>
  <c r="N136" i="1"/>
  <c r="AN135" i="1"/>
  <c r="AO135" i="1"/>
  <c r="AC399" i="1"/>
  <c r="AE396" i="1"/>
  <c r="O138" i="1" l="1"/>
  <c r="AP137" i="1"/>
  <c r="AQ137" i="1"/>
  <c r="N137" i="1"/>
  <c r="AO136" i="1"/>
  <c r="AN136" i="1"/>
  <c r="AC402" i="1"/>
  <c r="AE399" i="1"/>
  <c r="O139" i="1" l="1"/>
  <c r="AP138" i="1"/>
  <c r="AQ138" i="1"/>
  <c r="N138" i="1"/>
  <c r="AO137" i="1"/>
  <c r="AN137" i="1"/>
  <c r="AC405" i="1"/>
  <c r="AE402" i="1"/>
  <c r="O140" i="1" l="1"/>
  <c r="AP139" i="1"/>
  <c r="AQ139" i="1"/>
  <c r="N139" i="1"/>
  <c r="AO138" i="1"/>
  <c r="AN138" i="1"/>
  <c r="AC408" i="1"/>
  <c r="AE405" i="1"/>
  <c r="O141" i="1" l="1"/>
  <c r="AP140" i="1"/>
  <c r="AQ140" i="1"/>
  <c r="N140" i="1"/>
  <c r="AO139" i="1"/>
  <c r="AN139" i="1"/>
  <c r="AF402" i="1"/>
  <c r="AJ11" i="1"/>
  <c r="AJ22" i="1"/>
  <c r="AJ9" i="1"/>
  <c r="AJ16" i="1"/>
  <c r="AJ24" i="1"/>
  <c r="AJ31" i="1"/>
  <c r="AJ38" i="1"/>
  <c r="AJ45" i="1"/>
  <c r="AJ52" i="1"/>
  <c r="AJ60" i="1"/>
  <c r="AJ67" i="1"/>
  <c r="AJ74" i="1"/>
  <c r="AJ81" i="1"/>
  <c r="AJ88" i="1"/>
  <c r="AJ96" i="1"/>
  <c r="AJ103" i="1"/>
  <c r="AJ40" i="1"/>
  <c r="AJ62" i="1"/>
  <c r="AJ84" i="1"/>
  <c r="AJ98" i="1"/>
  <c r="AJ13" i="1"/>
  <c r="AJ20" i="1"/>
  <c r="AJ34" i="1"/>
  <c r="AJ49" i="1"/>
  <c r="AJ63" i="1"/>
  <c r="AJ78" i="1"/>
  <c r="AJ92" i="1"/>
  <c r="AJ21" i="1"/>
  <c r="AJ28" i="1"/>
  <c r="AJ43" i="1"/>
  <c r="AJ50" i="1"/>
  <c r="AJ64" i="1"/>
  <c r="AJ72" i="1"/>
  <c r="AJ93" i="1"/>
  <c r="AJ15" i="1"/>
  <c r="AJ37" i="1"/>
  <c r="AJ51" i="1"/>
  <c r="AJ73" i="1"/>
  <c r="AJ87" i="1"/>
  <c r="AJ102" i="1"/>
  <c r="AJ10" i="1"/>
  <c r="AJ18" i="1"/>
  <c r="AJ25" i="1"/>
  <c r="AJ32" i="1"/>
  <c r="AJ39" i="1"/>
  <c r="AJ46" i="1"/>
  <c r="AJ54" i="1"/>
  <c r="AJ61" i="1"/>
  <c r="AJ68" i="1"/>
  <c r="AJ75" i="1"/>
  <c r="AJ82" i="1"/>
  <c r="AJ90" i="1"/>
  <c r="AJ97" i="1"/>
  <c r="AJ104" i="1"/>
  <c r="AJ12" i="1"/>
  <c r="AJ19" i="1"/>
  <c r="AJ26" i="1"/>
  <c r="AJ33" i="1"/>
  <c r="AJ48" i="1"/>
  <c r="AJ55" i="1"/>
  <c r="AJ69" i="1"/>
  <c r="AJ76" i="1"/>
  <c r="AJ91" i="1"/>
  <c r="AJ105" i="1"/>
  <c r="AJ27" i="1"/>
  <c r="AJ42" i="1"/>
  <c r="AJ56" i="1"/>
  <c r="AJ70" i="1"/>
  <c r="AJ85" i="1"/>
  <c r="AJ99" i="1"/>
  <c r="AJ106" i="1"/>
  <c r="AJ14" i="1"/>
  <c r="AJ36" i="1"/>
  <c r="AJ57" i="1"/>
  <c r="AJ79" i="1"/>
  <c r="AJ86" i="1"/>
  <c r="AJ100" i="1"/>
  <c r="AJ107" i="1"/>
  <c r="AJ30" i="1"/>
  <c r="AJ44" i="1"/>
  <c r="AJ58" i="1"/>
  <c r="AJ66" i="1"/>
  <c r="AJ80" i="1"/>
  <c r="AJ94" i="1"/>
  <c r="AL5" i="1"/>
  <c r="AK8" i="1" s="1"/>
  <c r="AJ95" i="1"/>
  <c r="AJ59" i="1"/>
  <c r="AJ23" i="1"/>
  <c r="AJ89" i="1"/>
  <c r="AJ53" i="1"/>
  <c r="AJ17" i="1"/>
  <c r="AJ83" i="1"/>
  <c r="AJ47" i="1"/>
  <c r="AJ77" i="1"/>
  <c r="AJ41" i="1"/>
  <c r="AJ65" i="1"/>
  <c r="AJ29" i="1"/>
  <c r="AJ71" i="1"/>
  <c r="AJ35" i="1"/>
  <c r="AJ8" i="1"/>
  <c r="AJ101" i="1"/>
  <c r="AG9" i="1"/>
  <c r="AF9" i="1"/>
  <c r="AF24" i="1"/>
  <c r="AG24" i="1"/>
  <c r="AF27" i="1"/>
  <c r="AG27" i="1"/>
  <c r="AF30" i="1"/>
  <c r="AG30" i="1"/>
  <c r="AF33" i="1"/>
  <c r="AG33" i="1"/>
  <c r="AG36" i="1"/>
  <c r="AF36" i="1"/>
  <c r="AG39" i="1"/>
  <c r="AF39" i="1"/>
  <c r="AG42" i="1"/>
  <c r="AF42" i="1"/>
  <c r="AF45" i="1"/>
  <c r="AG45" i="1"/>
  <c r="AG48" i="1"/>
  <c r="AF48" i="1"/>
  <c r="AF51" i="1"/>
  <c r="AG51" i="1"/>
  <c r="AG54" i="1"/>
  <c r="AF54" i="1"/>
  <c r="AF57" i="1"/>
  <c r="AG57" i="1"/>
  <c r="AF60" i="1"/>
  <c r="AG60" i="1"/>
  <c r="AG63" i="1"/>
  <c r="AF63" i="1"/>
  <c r="AF66" i="1"/>
  <c r="AG66" i="1"/>
  <c r="AG69" i="1"/>
  <c r="AF69" i="1"/>
  <c r="AF72" i="1"/>
  <c r="AG72" i="1"/>
  <c r="AG75" i="1"/>
  <c r="AF75" i="1"/>
  <c r="AF78" i="1"/>
  <c r="AG78" i="1"/>
  <c r="AG81" i="1"/>
  <c r="AF81" i="1"/>
  <c r="AF84" i="1"/>
  <c r="AG84" i="1"/>
  <c r="AG87" i="1"/>
  <c r="AF87" i="1"/>
  <c r="AF90" i="1"/>
  <c r="AG90" i="1"/>
  <c r="AF93" i="1"/>
  <c r="AG93" i="1"/>
  <c r="AF96" i="1"/>
  <c r="AG96" i="1"/>
  <c r="AG99" i="1"/>
  <c r="AF99" i="1"/>
  <c r="AF102" i="1"/>
  <c r="AG102" i="1"/>
  <c r="AF105" i="1"/>
  <c r="AG105" i="1"/>
  <c r="AG108" i="1"/>
  <c r="AF108" i="1"/>
  <c r="AF111" i="1"/>
  <c r="AG111" i="1"/>
  <c r="AF114" i="1"/>
  <c r="AG114" i="1"/>
  <c r="AG117" i="1"/>
  <c r="AF117" i="1"/>
  <c r="AG120" i="1"/>
  <c r="AF120" i="1"/>
  <c r="AG123" i="1"/>
  <c r="AF123" i="1"/>
  <c r="AF126" i="1"/>
  <c r="AG126" i="1"/>
  <c r="AF129" i="1"/>
  <c r="AG129" i="1"/>
  <c r="AG132" i="1"/>
  <c r="AF132" i="1"/>
  <c r="AF135" i="1"/>
  <c r="AG135" i="1"/>
  <c r="AG138" i="1"/>
  <c r="AF138" i="1"/>
  <c r="AF141" i="1"/>
  <c r="AG141" i="1"/>
  <c r="AF144" i="1"/>
  <c r="AG144" i="1"/>
  <c r="AF147" i="1"/>
  <c r="AG147" i="1"/>
  <c r="AF150" i="1"/>
  <c r="AG150" i="1"/>
  <c r="AG153" i="1"/>
  <c r="AF153" i="1"/>
  <c r="AF156" i="1"/>
  <c r="AG156" i="1"/>
  <c r="AF159" i="1"/>
  <c r="AG159" i="1"/>
  <c r="AF162" i="1"/>
  <c r="AG162" i="1"/>
  <c r="AF165" i="1"/>
  <c r="AG165" i="1"/>
  <c r="AF168" i="1"/>
  <c r="AG168" i="1"/>
  <c r="AG171" i="1"/>
  <c r="AF171" i="1"/>
  <c r="AG174" i="1"/>
  <c r="AF174" i="1"/>
  <c r="AF177" i="1"/>
  <c r="AG177" i="1"/>
  <c r="AF180" i="1"/>
  <c r="AG180" i="1"/>
  <c r="AF183" i="1"/>
  <c r="AG183" i="1"/>
  <c r="AG186" i="1"/>
  <c r="AF186" i="1"/>
  <c r="AG189" i="1"/>
  <c r="AF189" i="1"/>
  <c r="AG192" i="1"/>
  <c r="AF192" i="1"/>
  <c r="AF195" i="1"/>
  <c r="AG195" i="1"/>
  <c r="AF198" i="1"/>
  <c r="AG198" i="1"/>
  <c r="AF201" i="1"/>
  <c r="AG201" i="1"/>
  <c r="AG204" i="1"/>
  <c r="AF204" i="1"/>
  <c r="AG207" i="1"/>
  <c r="AF207" i="1"/>
  <c r="AF210" i="1"/>
  <c r="AG210" i="1"/>
  <c r="AF213" i="1"/>
  <c r="AG213" i="1"/>
  <c r="AG216" i="1"/>
  <c r="AF216" i="1"/>
  <c r="AF219" i="1"/>
  <c r="AG219" i="1"/>
  <c r="AF222" i="1"/>
  <c r="AG222" i="1"/>
  <c r="AG225" i="1"/>
  <c r="AF225" i="1"/>
  <c r="AG228" i="1"/>
  <c r="AF228" i="1"/>
  <c r="AF231" i="1"/>
  <c r="AG231" i="1"/>
  <c r="AF234" i="1"/>
  <c r="AG234" i="1"/>
  <c r="AF237" i="1"/>
  <c r="AG237" i="1"/>
  <c r="AG240" i="1"/>
  <c r="AF240" i="1"/>
  <c r="AG243" i="1"/>
  <c r="AF243" i="1"/>
  <c r="AG246" i="1"/>
  <c r="AF246" i="1"/>
  <c r="AF249" i="1"/>
  <c r="AG249" i="1"/>
  <c r="AG252" i="1"/>
  <c r="AF252" i="1"/>
  <c r="AF255" i="1"/>
  <c r="AG255" i="1"/>
  <c r="AG258" i="1"/>
  <c r="AF258" i="1"/>
  <c r="AG261" i="1"/>
  <c r="AF261" i="1"/>
  <c r="AF264" i="1"/>
  <c r="AG264" i="1"/>
  <c r="AF267" i="1"/>
  <c r="AG267" i="1"/>
  <c r="AF270" i="1"/>
  <c r="AG270" i="1"/>
  <c r="AF273" i="1"/>
  <c r="AG273" i="1"/>
  <c r="AF276" i="1"/>
  <c r="AG276" i="1"/>
  <c r="AF279" i="1"/>
  <c r="AG279" i="1"/>
  <c r="AG282" i="1"/>
  <c r="AF282" i="1"/>
  <c r="AG285" i="1"/>
  <c r="AF285" i="1"/>
  <c r="AF288" i="1"/>
  <c r="AG288" i="1"/>
  <c r="AF291" i="1"/>
  <c r="AG291" i="1"/>
  <c r="AG294" i="1"/>
  <c r="AF294" i="1"/>
  <c r="AF297" i="1"/>
  <c r="AG297" i="1"/>
  <c r="AG300" i="1"/>
  <c r="AF300" i="1"/>
  <c r="AF303" i="1"/>
  <c r="AG303" i="1"/>
  <c r="AF306" i="1"/>
  <c r="AG306" i="1"/>
  <c r="AF309" i="1"/>
  <c r="AG309" i="1"/>
  <c r="AF312" i="1"/>
  <c r="AG312" i="1"/>
  <c r="AG315" i="1"/>
  <c r="AF315" i="1"/>
  <c r="AG318" i="1"/>
  <c r="AF318" i="1"/>
  <c r="AF321" i="1"/>
  <c r="AG321" i="1"/>
  <c r="AF324" i="1"/>
  <c r="AG324" i="1"/>
  <c r="AF327" i="1"/>
  <c r="AG327" i="1"/>
  <c r="AF330" i="1"/>
  <c r="AG330" i="1"/>
  <c r="AF333" i="1"/>
  <c r="AG333" i="1"/>
  <c r="AF336" i="1"/>
  <c r="AG336" i="1"/>
  <c r="AG339" i="1"/>
  <c r="AF339" i="1"/>
  <c r="AF342" i="1"/>
  <c r="AG342" i="1"/>
  <c r="AF345" i="1"/>
  <c r="AG345" i="1"/>
  <c r="AF348" i="1"/>
  <c r="AG348" i="1"/>
  <c r="AG351" i="1"/>
  <c r="AF351" i="1"/>
  <c r="AF354" i="1"/>
  <c r="AG354" i="1"/>
  <c r="AF357" i="1"/>
  <c r="AG357" i="1"/>
  <c r="AF360" i="1"/>
  <c r="AG360" i="1"/>
  <c r="AF363" i="1"/>
  <c r="AG363" i="1"/>
  <c r="AF366" i="1"/>
  <c r="AG366" i="1"/>
  <c r="AF369" i="1"/>
  <c r="AG369" i="1"/>
  <c r="AF372" i="1"/>
  <c r="AG372" i="1"/>
  <c r="AF375" i="1"/>
  <c r="AG375" i="1"/>
  <c r="AG378" i="1"/>
  <c r="AF378" i="1"/>
  <c r="AG381" i="1"/>
  <c r="AF381" i="1"/>
  <c r="AF384" i="1"/>
  <c r="AG384" i="1"/>
  <c r="AG387" i="1"/>
  <c r="AF387" i="1"/>
  <c r="AF390" i="1"/>
  <c r="AG390" i="1"/>
  <c r="AF393" i="1"/>
  <c r="AG393" i="1"/>
  <c r="AF396" i="1"/>
  <c r="A3" i="1"/>
  <c r="AG396" i="1"/>
  <c r="AG399" i="1"/>
  <c r="AF399" i="1"/>
  <c r="AC411" i="1"/>
  <c r="AE408" i="1"/>
  <c r="AF405" i="1"/>
  <c r="AG405" i="1"/>
  <c r="O142" i="1" l="1"/>
  <c r="AP141" i="1"/>
  <c r="AQ141" i="1"/>
  <c r="N141" i="1"/>
  <c r="AO140" i="1"/>
  <c r="AN140" i="1"/>
  <c r="AE115" i="1"/>
  <c r="AE184" i="1"/>
  <c r="AG184" i="1" s="1"/>
  <c r="AD3" i="1"/>
  <c r="AE202" i="1"/>
  <c r="AE400" i="1"/>
  <c r="AF400" i="1" s="1"/>
  <c r="AE13" i="1"/>
  <c r="AE16" i="1"/>
  <c r="AE37" i="1"/>
  <c r="AF37" i="1" s="1"/>
  <c r="AE46" i="1"/>
  <c r="AG46" i="1" s="1"/>
  <c r="AE103" i="1"/>
  <c r="AF103" i="1" s="1"/>
  <c r="AE70" i="1"/>
  <c r="AG70" i="1" s="1"/>
  <c r="AE91" i="1"/>
  <c r="AF91" i="1" s="1"/>
  <c r="AE49" i="1"/>
  <c r="AF49" i="1" s="1"/>
  <c r="AE10" i="1"/>
  <c r="AF10" i="1" s="1"/>
  <c r="AE406" i="1"/>
  <c r="AF406" i="1" s="1"/>
  <c r="AE67" i="1"/>
  <c r="AG67" i="1" s="1"/>
  <c r="AE34" i="1"/>
  <c r="AG34" i="1" s="1"/>
  <c r="AE166" i="1"/>
  <c r="AF166" i="1" s="1"/>
  <c r="AE133" i="1"/>
  <c r="AF133" i="1" s="1"/>
  <c r="AE151" i="1"/>
  <c r="AG151" i="1" s="1"/>
  <c r="AE52" i="1"/>
  <c r="AG52" i="1" s="1"/>
  <c r="AE94" i="1"/>
  <c r="AF94" i="1" s="1"/>
  <c r="AE22" i="1"/>
  <c r="AE112" i="1"/>
  <c r="AG112" i="1" s="1"/>
  <c r="AE31" i="1"/>
  <c r="AF31" i="1" s="1"/>
  <c r="AD2" i="1"/>
  <c r="AE19" i="1"/>
  <c r="AE148" i="1"/>
  <c r="AF148" i="1" s="1"/>
  <c r="AE61" i="1"/>
  <c r="AE97" i="1"/>
  <c r="AE124" i="1"/>
  <c r="AE154" i="1"/>
  <c r="AE175" i="1"/>
  <c r="AE196" i="1"/>
  <c r="AE217" i="1"/>
  <c r="AE235" i="1"/>
  <c r="AE253" i="1"/>
  <c r="AE271" i="1"/>
  <c r="AE289" i="1"/>
  <c r="AE307" i="1"/>
  <c r="AE325" i="1"/>
  <c r="AE343" i="1"/>
  <c r="AE361" i="1"/>
  <c r="AE379" i="1"/>
  <c r="I3" i="1"/>
  <c r="AE28" i="1"/>
  <c r="AE64" i="1"/>
  <c r="AE100" i="1"/>
  <c r="AE127" i="1"/>
  <c r="AE157" i="1"/>
  <c r="AE178" i="1"/>
  <c r="AE199" i="1"/>
  <c r="AE220" i="1"/>
  <c r="AE238" i="1"/>
  <c r="AE256" i="1"/>
  <c r="AE274" i="1"/>
  <c r="AE292" i="1"/>
  <c r="AE310" i="1"/>
  <c r="AE328" i="1"/>
  <c r="AE346" i="1"/>
  <c r="AE364" i="1"/>
  <c r="AE382" i="1"/>
  <c r="AE397" i="1"/>
  <c r="AE40" i="1"/>
  <c r="AE76" i="1"/>
  <c r="AE106" i="1"/>
  <c r="AE136" i="1"/>
  <c r="AE160" i="1"/>
  <c r="AE181" i="1"/>
  <c r="AE205" i="1"/>
  <c r="AE223" i="1"/>
  <c r="AE241" i="1"/>
  <c r="AE259" i="1"/>
  <c r="AE277" i="1"/>
  <c r="AE295" i="1"/>
  <c r="AE313" i="1"/>
  <c r="AE331" i="1"/>
  <c r="AE349" i="1"/>
  <c r="AE367" i="1"/>
  <c r="AE385" i="1"/>
  <c r="AE403" i="1"/>
  <c r="AE43" i="1"/>
  <c r="AE79" i="1"/>
  <c r="AE109" i="1"/>
  <c r="AE139" i="1"/>
  <c r="AE163" i="1"/>
  <c r="AE187" i="1"/>
  <c r="AE208" i="1"/>
  <c r="AE226" i="1"/>
  <c r="AE244" i="1"/>
  <c r="AE262" i="1"/>
  <c r="AE280" i="1"/>
  <c r="AE298" i="1"/>
  <c r="AE316" i="1"/>
  <c r="AE334" i="1"/>
  <c r="AE352" i="1"/>
  <c r="AE370" i="1"/>
  <c r="AE388" i="1"/>
  <c r="AE55" i="1"/>
  <c r="AE82" i="1"/>
  <c r="AE118" i="1"/>
  <c r="AE142" i="1"/>
  <c r="AE169" i="1"/>
  <c r="AE190" i="1"/>
  <c r="AE211" i="1"/>
  <c r="AE229" i="1"/>
  <c r="AE247" i="1"/>
  <c r="AE265" i="1"/>
  <c r="AE283" i="1"/>
  <c r="AE301" i="1"/>
  <c r="AE319" i="1"/>
  <c r="AE337" i="1"/>
  <c r="AE355" i="1"/>
  <c r="AE373" i="1"/>
  <c r="AE391" i="1"/>
  <c r="AE58" i="1"/>
  <c r="AE88" i="1"/>
  <c r="AE121" i="1"/>
  <c r="AE145" i="1"/>
  <c r="AE172" i="1"/>
  <c r="AE193" i="1"/>
  <c r="AE214" i="1"/>
  <c r="AE232" i="1"/>
  <c r="AE250" i="1"/>
  <c r="AE268" i="1"/>
  <c r="AE286" i="1"/>
  <c r="AE304" i="1"/>
  <c r="AE322" i="1"/>
  <c r="AE340" i="1"/>
  <c r="AE358" i="1"/>
  <c r="AE376" i="1"/>
  <c r="AE394" i="1"/>
  <c r="AE25" i="1"/>
  <c r="AF25" i="1" s="1"/>
  <c r="AE130" i="1"/>
  <c r="AG130" i="1" s="1"/>
  <c r="AE73" i="1"/>
  <c r="AG73" i="1" s="1"/>
  <c r="AK13" i="1"/>
  <c r="AL49" i="1"/>
  <c r="AL105" i="1"/>
  <c r="AK47" i="1"/>
  <c r="AL79" i="1"/>
  <c r="AK37" i="1"/>
  <c r="AL55" i="1"/>
  <c r="AK83" i="1"/>
  <c r="AK19" i="1"/>
  <c r="AL73" i="1"/>
  <c r="AL17" i="1"/>
  <c r="AL35" i="1"/>
  <c r="AL53" i="1"/>
  <c r="AL71" i="1"/>
  <c r="AL89" i="1"/>
  <c r="AL107" i="1"/>
  <c r="AK24" i="1"/>
  <c r="AK42" i="1"/>
  <c r="AK60" i="1"/>
  <c r="AK78" i="1"/>
  <c r="AK96" i="1"/>
  <c r="AL12" i="1"/>
  <c r="AL30" i="1"/>
  <c r="AL48" i="1"/>
  <c r="AK104" i="1"/>
  <c r="AK77" i="1"/>
  <c r="AL46" i="1"/>
  <c r="AK10" i="1"/>
  <c r="AL85" i="1"/>
  <c r="AK58" i="1"/>
  <c r="AK22" i="1"/>
  <c r="AK89" i="1"/>
  <c r="AK62" i="1"/>
  <c r="AK26" i="1"/>
  <c r="AK106" i="1"/>
  <c r="AL96" i="1"/>
  <c r="AK35" i="1"/>
  <c r="AL61" i="1"/>
  <c r="AL102" i="1"/>
  <c r="AL43" i="1"/>
  <c r="AK74" i="1"/>
  <c r="AK17" i="1"/>
  <c r="AK41" i="1"/>
  <c r="AL20" i="1"/>
  <c r="AL38" i="1"/>
  <c r="AL56" i="1"/>
  <c r="AL74" i="1"/>
  <c r="AL92" i="1"/>
  <c r="AK9" i="1"/>
  <c r="AK27" i="1"/>
  <c r="AK45" i="1"/>
  <c r="AK63" i="1"/>
  <c r="AK81" i="1"/>
  <c r="AK99" i="1"/>
  <c r="AL15" i="1"/>
  <c r="AL33" i="1"/>
  <c r="AL51" i="1"/>
  <c r="AK100" i="1"/>
  <c r="AK73" i="1"/>
  <c r="AL40" i="1"/>
  <c r="AL81" i="1"/>
  <c r="AK52" i="1"/>
  <c r="AK16" i="1"/>
  <c r="AK85" i="1"/>
  <c r="AK56" i="1"/>
  <c r="AK20" i="1"/>
  <c r="AL100" i="1"/>
  <c r="AK88" i="1"/>
  <c r="AL87" i="1"/>
  <c r="AK23" i="1"/>
  <c r="AL25" i="1"/>
  <c r="AL93" i="1"/>
  <c r="AL31" i="1"/>
  <c r="AK65" i="1"/>
  <c r="AL82" i="1"/>
  <c r="AL88" i="1"/>
  <c r="AL23" i="1"/>
  <c r="AL41" i="1"/>
  <c r="AL59" i="1"/>
  <c r="AL77" i="1"/>
  <c r="AL95" i="1"/>
  <c r="AK12" i="1"/>
  <c r="AK30" i="1"/>
  <c r="AK48" i="1"/>
  <c r="AK66" i="1"/>
  <c r="AK84" i="1"/>
  <c r="AK102" i="1"/>
  <c r="AL18" i="1"/>
  <c r="AL36" i="1"/>
  <c r="AL54" i="1"/>
  <c r="AK95" i="1"/>
  <c r="AK68" i="1"/>
  <c r="AL34" i="1"/>
  <c r="AL103" i="1"/>
  <c r="AL76" i="1"/>
  <c r="AK46" i="1"/>
  <c r="AK107" i="1"/>
  <c r="AK80" i="1"/>
  <c r="AK50" i="1"/>
  <c r="AK14" i="1"/>
  <c r="AK53" i="1"/>
  <c r="AK70" i="1"/>
  <c r="AL78" i="1"/>
  <c r="AL10" i="1"/>
  <c r="AK97" i="1"/>
  <c r="AL84" i="1"/>
  <c r="AL19" i="1"/>
  <c r="AK55" i="1"/>
  <c r="AK29" i="1"/>
  <c r="AL37" i="1"/>
  <c r="AL26" i="1"/>
  <c r="AK25" i="1"/>
  <c r="AK61" i="1"/>
  <c r="AK31" i="1"/>
  <c r="AL32" i="1"/>
  <c r="AL68" i="1"/>
  <c r="AL104" i="1"/>
  <c r="AK39" i="1"/>
  <c r="AK75" i="1"/>
  <c r="AL9" i="1"/>
  <c r="AL45" i="1"/>
  <c r="AK82" i="1"/>
  <c r="AL16" i="1"/>
  <c r="AL63" i="1"/>
  <c r="AK94" i="1"/>
  <c r="AK32" i="1"/>
  <c r="AK40" i="1"/>
  <c r="AL47" i="1"/>
  <c r="AK54" i="1"/>
  <c r="AL24" i="1"/>
  <c r="AL94" i="1"/>
  <c r="AK71" i="1"/>
  <c r="AK79" i="1"/>
  <c r="AK43" i="1"/>
  <c r="AL29" i="1"/>
  <c r="AL65" i="1"/>
  <c r="AL101" i="1"/>
  <c r="AK72" i="1"/>
  <c r="AL42" i="1"/>
  <c r="AL22" i="1"/>
  <c r="AK98" i="1"/>
  <c r="AL69" i="1"/>
  <c r="AL75" i="1"/>
  <c r="AL13" i="1"/>
  <c r="AL44" i="1"/>
  <c r="AL80" i="1"/>
  <c r="AK15" i="1"/>
  <c r="AK51" i="1"/>
  <c r="AK87" i="1"/>
  <c r="AL21" i="1"/>
  <c r="AL57" i="1"/>
  <c r="AK64" i="1"/>
  <c r="AL99" i="1"/>
  <c r="AK76" i="1"/>
  <c r="AK59" i="1"/>
  <c r="AL66" i="1"/>
  <c r="AL91" i="1"/>
  <c r="AL83" i="1"/>
  <c r="AK18" i="1"/>
  <c r="AK90" i="1"/>
  <c r="AL60" i="1"/>
  <c r="AL58" i="1"/>
  <c r="AK34" i="1"/>
  <c r="AL97" i="1"/>
  <c r="AL64" i="1"/>
  <c r="AK101" i="1"/>
  <c r="AL11" i="1"/>
  <c r="AL50" i="1"/>
  <c r="AL86" i="1"/>
  <c r="AK21" i="1"/>
  <c r="AK57" i="1"/>
  <c r="AK93" i="1"/>
  <c r="AL27" i="1"/>
  <c r="AK11" i="1"/>
  <c r="AL52" i="1"/>
  <c r="AL90" i="1"/>
  <c r="AK28" i="1"/>
  <c r="AK67" i="1"/>
  <c r="AL70" i="1"/>
  <c r="AL106" i="1"/>
  <c r="AK92" i="1"/>
  <c r="AL14" i="1"/>
  <c r="AL62" i="1"/>
  <c r="AL98" i="1"/>
  <c r="AK33" i="1"/>
  <c r="AK69" i="1"/>
  <c r="AK105" i="1"/>
  <c r="AL39" i="1"/>
  <c r="AK91" i="1"/>
  <c r="AL28" i="1"/>
  <c r="AL72" i="1"/>
  <c r="AK103" i="1"/>
  <c r="AK44" i="1"/>
  <c r="AK49" i="1"/>
  <c r="AK36" i="1"/>
  <c r="AL8" i="1"/>
  <c r="AK86" i="1"/>
  <c r="AL67" i="1"/>
  <c r="AK38" i="1"/>
  <c r="AE409" i="1"/>
  <c r="AG408" i="1"/>
  <c r="AF408" i="1"/>
  <c r="AC414" i="1"/>
  <c r="AE411" i="1"/>
  <c r="O143" i="1" l="1"/>
  <c r="AP142" i="1"/>
  <c r="AQ142" i="1"/>
  <c r="N142" i="1"/>
  <c r="AO141" i="1"/>
  <c r="AN141" i="1"/>
  <c r="AG402" i="1"/>
  <c r="R7" i="1"/>
  <c r="T7" i="1" s="1"/>
  <c r="AG406" i="1"/>
  <c r="AE85" i="1"/>
  <c r="AF115" i="1"/>
  <c r="AG115" i="1"/>
  <c r="AF67" i="1"/>
  <c r="AG148" i="1"/>
  <c r="AG400" i="1"/>
  <c r="AF34" i="1"/>
  <c r="AF73" i="1"/>
  <c r="AF70" i="1"/>
  <c r="AF184" i="1"/>
  <c r="AG10" i="1"/>
  <c r="AG25" i="1"/>
  <c r="AG37" i="1"/>
  <c r="AF151" i="1"/>
  <c r="AF52" i="1"/>
  <c r="AG166" i="1"/>
  <c r="AF112" i="1"/>
  <c r="AG31" i="1"/>
  <c r="AG133" i="1"/>
  <c r="AG49" i="1"/>
  <c r="AG103" i="1"/>
  <c r="AG94" i="1"/>
  <c r="AG91" i="1"/>
  <c r="AF130" i="1"/>
  <c r="AF46" i="1"/>
  <c r="AF202" i="1"/>
  <c r="AG202" i="1"/>
  <c r="AG340" i="1"/>
  <c r="AF340" i="1"/>
  <c r="AG232" i="1"/>
  <c r="AF232" i="1"/>
  <c r="AF88" i="1"/>
  <c r="AG88" i="1"/>
  <c r="AG319" i="1"/>
  <c r="AF319" i="1"/>
  <c r="AG211" i="1"/>
  <c r="AF211" i="1"/>
  <c r="AG55" i="1"/>
  <c r="AF55" i="1"/>
  <c r="AG298" i="1"/>
  <c r="AF298" i="1"/>
  <c r="AF187" i="1"/>
  <c r="AG187" i="1"/>
  <c r="AF403" i="1"/>
  <c r="AG403" i="1"/>
  <c r="AG295" i="1"/>
  <c r="AF295" i="1"/>
  <c r="AF181" i="1"/>
  <c r="AG181" i="1"/>
  <c r="AF397" i="1"/>
  <c r="AG397" i="1"/>
  <c r="AG292" i="1"/>
  <c r="AF292" i="1"/>
  <c r="AG178" i="1"/>
  <c r="AF178" i="1"/>
  <c r="AG289" i="1"/>
  <c r="AF289" i="1"/>
  <c r="AF175" i="1"/>
  <c r="AG175" i="1"/>
  <c r="AG322" i="1"/>
  <c r="AF322" i="1"/>
  <c r="AF214" i="1"/>
  <c r="AG214" i="1"/>
  <c r="AG58" i="1"/>
  <c r="AF58" i="1"/>
  <c r="AG301" i="1"/>
  <c r="AF301" i="1"/>
  <c r="AF190" i="1"/>
  <c r="AG190" i="1"/>
  <c r="AG388" i="1"/>
  <c r="AF388" i="1"/>
  <c r="AF280" i="1"/>
  <c r="AG280" i="1"/>
  <c r="AG163" i="1"/>
  <c r="AF163" i="1"/>
  <c r="AG385" i="1"/>
  <c r="AF385" i="1"/>
  <c r="AF277" i="1"/>
  <c r="AG277" i="1"/>
  <c r="AG160" i="1"/>
  <c r="AF160" i="1"/>
  <c r="AF382" i="1"/>
  <c r="AG382" i="1"/>
  <c r="AF274" i="1"/>
  <c r="AG274" i="1"/>
  <c r="AG157" i="1"/>
  <c r="AF157" i="1"/>
  <c r="AF379" i="1"/>
  <c r="AG379" i="1"/>
  <c r="AG271" i="1"/>
  <c r="AF271" i="1"/>
  <c r="AF154" i="1"/>
  <c r="AG154" i="1"/>
  <c r="AF304" i="1"/>
  <c r="AG304" i="1"/>
  <c r="AF193" i="1"/>
  <c r="AG193" i="1"/>
  <c r="AF391" i="1"/>
  <c r="AG391" i="1"/>
  <c r="AG283" i="1"/>
  <c r="AF283" i="1"/>
  <c r="AF169" i="1"/>
  <c r="AG169" i="1"/>
  <c r="AG370" i="1"/>
  <c r="AF370" i="1"/>
  <c r="AF262" i="1"/>
  <c r="AG262" i="1"/>
  <c r="AG139" i="1"/>
  <c r="AF139" i="1"/>
  <c r="AG367" i="1"/>
  <c r="AF367" i="1"/>
  <c r="AG259" i="1"/>
  <c r="AF259" i="1"/>
  <c r="AF136" i="1"/>
  <c r="AG136" i="1"/>
  <c r="AG364" i="1"/>
  <c r="AF364" i="1"/>
  <c r="AG256" i="1"/>
  <c r="AF256" i="1"/>
  <c r="AG127" i="1"/>
  <c r="AF127" i="1"/>
  <c r="AG361" i="1"/>
  <c r="AF361" i="1"/>
  <c r="AF253" i="1"/>
  <c r="AG253" i="1"/>
  <c r="AF124" i="1"/>
  <c r="AG124" i="1"/>
  <c r="AG394" i="1"/>
  <c r="AF394" i="1"/>
  <c r="AF286" i="1"/>
  <c r="AG286" i="1"/>
  <c r="AG172" i="1"/>
  <c r="AF172" i="1"/>
  <c r="AG373" i="1"/>
  <c r="AF373" i="1"/>
  <c r="AG265" i="1"/>
  <c r="AF265" i="1"/>
  <c r="AG142" i="1"/>
  <c r="AF142" i="1"/>
  <c r="AF352" i="1"/>
  <c r="AG352" i="1"/>
  <c r="AF244" i="1"/>
  <c r="AG244" i="1"/>
  <c r="AG109" i="1"/>
  <c r="AF109" i="1"/>
  <c r="AF349" i="1"/>
  <c r="AG349" i="1"/>
  <c r="AG241" i="1"/>
  <c r="AF241" i="1"/>
  <c r="AF106" i="1"/>
  <c r="AG106" i="1"/>
  <c r="AF346" i="1"/>
  <c r="AG346" i="1"/>
  <c r="AF238" i="1"/>
  <c r="AG238" i="1"/>
  <c r="AG100" i="1"/>
  <c r="AF100" i="1"/>
  <c r="AF343" i="1"/>
  <c r="AG343" i="1"/>
  <c r="AG235" i="1"/>
  <c r="AF235" i="1"/>
  <c r="AG97" i="1"/>
  <c r="AF97" i="1"/>
  <c r="AF376" i="1"/>
  <c r="AG376" i="1"/>
  <c r="AG268" i="1"/>
  <c r="AF268" i="1"/>
  <c r="AG145" i="1"/>
  <c r="AF145" i="1"/>
  <c r="AG355" i="1"/>
  <c r="AF355" i="1"/>
  <c r="AF247" i="1"/>
  <c r="AG247" i="1"/>
  <c r="AG118" i="1"/>
  <c r="AF118" i="1"/>
  <c r="AF334" i="1"/>
  <c r="AG334" i="1"/>
  <c r="AG226" i="1"/>
  <c r="AF226" i="1"/>
  <c r="AF79" i="1"/>
  <c r="AG79" i="1"/>
  <c r="AG331" i="1"/>
  <c r="AF331" i="1"/>
  <c r="AF223" i="1"/>
  <c r="AG223" i="1"/>
  <c r="AG76" i="1"/>
  <c r="AF76" i="1"/>
  <c r="AF328" i="1"/>
  <c r="AG328" i="1"/>
  <c r="AF220" i="1"/>
  <c r="AG220" i="1"/>
  <c r="AG64" i="1"/>
  <c r="AF64" i="1"/>
  <c r="AG325" i="1"/>
  <c r="AF325" i="1"/>
  <c r="AF217" i="1"/>
  <c r="AG217" i="1"/>
  <c r="AG61" i="1"/>
  <c r="AF61" i="1"/>
  <c r="AF358" i="1"/>
  <c r="AG358" i="1"/>
  <c r="AG250" i="1"/>
  <c r="AF250" i="1"/>
  <c r="AF121" i="1"/>
  <c r="AG121" i="1"/>
  <c r="AF337" i="1"/>
  <c r="AG337" i="1"/>
  <c r="AF229" i="1"/>
  <c r="AG229" i="1"/>
  <c r="AF82" i="1"/>
  <c r="AG82" i="1"/>
  <c r="AF316" i="1"/>
  <c r="AG316" i="1"/>
  <c r="AF208" i="1"/>
  <c r="AG208" i="1"/>
  <c r="AF43" i="1"/>
  <c r="AG43" i="1"/>
  <c r="AF313" i="1"/>
  <c r="AG313" i="1"/>
  <c r="AG205" i="1"/>
  <c r="AF205" i="1"/>
  <c r="AG40" i="1"/>
  <c r="AF40" i="1"/>
  <c r="AG310" i="1"/>
  <c r="AF310" i="1"/>
  <c r="AG199" i="1"/>
  <c r="AF199" i="1"/>
  <c r="AF28" i="1"/>
  <c r="AG28" i="1"/>
  <c r="AF307" i="1"/>
  <c r="AG307" i="1"/>
  <c r="AG196" i="1"/>
  <c r="AF196" i="1"/>
  <c r="AC417" i="1"/>
  <c r="AE414" i="1"/>
  <c r="AE412" i="1"/>
  <c r="AF411" i="1"/>
  <c r="AG411" i="1"/>
  <c r="AF409" i="1"/>
  <c r="AG409" i="1"/>
  <c r="O144" i="1" l="1"/>
  <c r="AP143" i="1"/>
  <c r="AQ143" i="1"/>
  <c r="N143" i="1"/>
  <c r="AO142" i="1"/>
  <c r="AN142" i="1"/>
  <c r="AF85" i="1"/>
  <c r="AG85" i="1"/>
  <c r="AF412" i="1"/>
  <c r="AG412" i="1"/>
  <c r="AE415" i="1"/>
  <c r="AF414" i="1"/>
  <c r="AG414" i="1"/>
  <c r="AC420" i="1"/>
  <c r="AE417" i="1"/>
  <c r="AF12" i="1"/>
  <c r="AG12" i="1"/>
  <c r="O145" i="1" l="1"/>
  <c r="AP144" i="1"/>
  <c r="AQ144" i="1"/>
  <c r="N144" i="1"/>
  <c r="AO143" i="1"/>
  <c r="AN143" i="1"/>
  <c r="AC423" i="1"/>
  <c r="AE420" i="1"/>
  <c r="AG415" i="1"/>
  <c r="AF415" i="1"/>
  <c r="AE418" i="1"/>
  <c r="AG417" i="1"/>
  <c r="AF417" i="1"/>
  <c r="AF13" i="1"/>
  <c r="AG13" i="1"/>
  <c r="O146" i="1" l="1"/>
  <c r="AP145" i="1"/>
  <c r="AQ145" i="1"/>
  <c r="N145" i="1"/>
  <c r="AN144" i="1"/>
  <c r="AO144" i="1"/>
  <c r="AG418" i="1"/>
  <c r="AF418" i="1"/>
  <c r="AE421" i="1"/>
  <c r="AF420" i="1"/>
  <c r="AG420" i="1"/>
  <c r="AC426" i="1"/>
  <c r="AE423" i="1"/>
  <c r="O147" i="1" l="1"/>
  <c r="AP146" i="1"/>
  <c r="AQ146" i="1"/>
  <c r="N146" i="1"/>
  <c r="AO145" i="1"/>
  <c r="AN145" i="1"/>
  <c r="AC429" i="1"/>
  <c r="AE426" i="1"/>
  <c r="AG421" i="1"/>
  <c r="AF421" i="1"/>
  <c r="AE424" i="1"/>
  <c r="AF423" i="1"/>
  <c r="AG423" i="1"/>
  <c r="AF15" i="1"/>
  <c r="AG15" i="1"/>
  <c r="O148" i="1" l="1"/>
  <c r="AQ147" i="1"/>
  <c r="AP147" i="1"/>
  <c r="N147" i="1"/>
  <c r="AO146" i="1"/>
  <c r="AN146" i="1"/>
  <c r="AG424" i="1"/>
  <c r="AF424" i="1"/>
  <c r="AE427" i="1"/>
  <c r="AF426" i="1"/>
  <c r="AG426" i="1"/>
  <c r="AC432" i="1"/>
  <c r="AE429" i="1"/>
  <c r="AF16" i="1"/>
  <c r="AG16" i="1"/>
  <c r="O149" i="1" l="1"/>
  <c r="AQ148" i="1"/>
  <c r="AP148" i="1"/>
  <c r="N148" i="1"/>
  <c r="AO147" i="1"/>
  <c r="AN147" i="1"/>
  <c r="AC435" i="1"/>
  <c r="AE432" i="1"/>
  <c r="AF427" i="1"/>
  <c r="AG427" i="1"/>
  <c r="AE430" i="1"/>
  <c r="AG429" i="1"/>
  <c r="AF429" i="1"/>
  <c r="O150" i="1" l="1"/>
  <c r="AP149" i="1"/>
  <c r="AQ149" i="1"/>
  <c r="N149" i="1"/>
  <c r="AO148" i="1"/>
  <c r="AN148" i="1"/>
  <c r="AG430" i="1"/>
  <c r="AF430" i="1"/>
  <c r="AE433" i="1"/>
  <c r="AF432" i="1"/>
  <c r="AG432" i="1"/>
  <c r="AC438" i="1"/>
  <c r="AE435" i="1"/>
  <c r="AG18" i="1"/>
  <c r="AF18" i="1"/>
  <c r="O151" i="1" l="1"/>
  <c r="AQ150" i="1"/>
  <c r="AP150" i="1"/>
  <c r="N150" i="1"/>
  <c r="AO149" i="1"/>
  <c r="AN149" i="1"/>
  <c r="AC441" i="1"/>
  <c r="AE438" i="1"/>
  <c r="AG433" i="1"/>
  <c r="AF433" i="1"/>
  <c r="AE436" i="1"/>
  <c r="AG435" i="1"/>
  <c r="AF435" i="1"/>
  <c r="AF19" i="1"/>
  <c r="AG19" i="1"/>
  <c r="O152" i="1" l="1"/>
  <c r="AP151" i="1"/>
  <c r="AQ151" i="1"/>
  <c r="N151" i="1"/>
  <c r="AO150" i="1"/>
  <c r="AN150" i="1"/>
  <c r="AF436" i="1"/>
  <c r="AG436" i="1"/>
  <c r="AE439" i="1"/>
  <c r="AF438" i="1"/>
  <c r="AG438" i="1"/>
  <c r="AC444" i="1"/>
  <c r="AE441" i="1"/>
  <c r="O153" i="1" l="1"/>
  <c r="AP152" i="1"/>
  <c r="AQ152" i="1"/>
  <c r="N152" i="1"/>
  <c r="AO151" i="1"/>
  <c r="AN151" i="1"/>
  <c r="AC447" i="1"/>
  <c r="AE444" i="1"/>
  <c r="AF439" i="1"/>
  <c r="AG439" i="1"/>
  <c r="AE442" i="1"/>
  <c r="AF441" i="1"/>
  <c r="AG441" i="1"/>
  <c r="AG21" i="1"/>
  <c r="AF21" i="1"/>
  <c r="O154" i="1" l="1"/>
  <c r="AP153" i="1"/>
  <c r="AQ153" i="1"/>
  <c r="N153" i="1"/>
  <c r="AO152" i="1"/>
  <c r="AN152" i="1"/>
  <c r="AE445" i="1"/>
  <c r="AG444" i="1"/>
  <c r="AF444" i="1"/>
  <c r="AF442" i="1"/>
  <c r="AG442" i="1"/>
  <c r="AC450" i="1"/>
  <c r="AE447" i="1"/>
  <c r="AF22" i="1"/>
  <c r="AG22" i="1"/>
  <c r="O155" i="1" l="1"/>
  <c r="AQ154" i="1"/>
  <c r="AP154" i="1"/>
  <c r="N154" i="1"/>
  <c r="AN153" i="1"/>
  <c r="AO153" i="1"/>
  <c r="AC453" i="1"/>
  <c r="AE450" i="1"/>
  <c r="AE448" i="1"/>
  <c r="AF447" i="1"/>
  <c r="AG447" i="1"/>
  <c r="AG445" i="1"/>
  <c r="AF445" i="1"/>
  <c r="O156" i="1" l="1"/>
  <c r="AP155" i="1"/>
  <c r="AQ155" i="1"/>
  <c r="N155" i="1"/>
  <c r="AO154" i="1"/>
  <c r="AN154" i="1"/>
  <c r="AE451" i="1"/>
  <c r="AF450" i="1"/>
  <c r="AG450" i="1"/>
  <c r="AF448" i="1"/>
  <c r="AG448" i="1"/>
  <c r="AC456" i="1"/>
  <c r="AE453" i="1"/>
  <c r="O157" i="1" l="1"/>
  <c r="AP156" i="1"/>
  <c r="AQ156" i="1"/>
  <c r="N156" i="1"/>
  <c r="AO155" i="1"/>
  <c r="AN155" i="1"/>
  <c r="AC459" i="1"/>
  <c r="AE456" i="1"/>
  <c r="AE454" i="1"/>
  <c r="AG453" i="1"/>
  <c r="AF453" i="1"/>
  <c r="AF451" i="1"/>
  <c r="AG451" i="1"/>
  <c r="O158" i="1" l="1"/>
  <c r="AP157" i="1"/>
  <c r="AQ157" i="1"/>
  <c r="N157" i="1"/>
  <c r="AO156" i="1"/>
  <c r="AN156" i="1"/>
  <c r="AE457" i="1"/>
  <c r="AF456" i="1"/>
  <c r="AG456" i="1"/>
  <c r="AF454" i="1"/>
  <c r="AG454" i="1"/>
  <c r="AC462" i="1"/>
  <c r="AE459" i="1"/>
  <c r="O159" i="1" l="1"/>
  <c r="AP158" i="1"/>
  <c r="AQ158" i="1"/>
  <c r="N158" i="1"/>
  <c r="AO157" i="1"/>
  <c r="AN157" i="1"/>
  <c r="AC465" i="1"/>
  <c r="AE462" i="1"/>
  <c r="AE460" i="1"/>
  <c r="AF459" i="1"/>
  <c r="AG459" i="1"/>
  <c r="AF457" i="1"/>
  <c r="AG457" i="1"/>
  <c r="O160" i="1" l="1"/>
  <c r="AQ159" i="1"/>
  <c r="AP159" i="1"/>
  <c r="N159" i="1"/>
  <c r="AO158" i="1"/>
  <c r="AN158" i="1"/>
  <c r="AE463" i="1"/>
  <c r="AG462" i="1"/>
  <c r="AF462" i="1"/>
  <c r="AF460" i="1"/>
  <c r="AG460" i="1"/>
  <c r="AC468" i="1"/>
  <c r="AE465" i="1"/>
  <c r="O161" i="1" l="1"/>
  <c r="AP160" i="1"/>
  <c r="AQ160" i="1"/>
  <c r="N160" i="1"/>
  <c r="AN159" i="1"/>
  <c r="AO159" i="1"/>
  <c r="AC471" i="1"/>
  <c r="AE468" i="1"/>
  <c r="AE466" i="1"/>
  <c r="AG465" i="1"/>
  <c r="AF465" i="1"/>
  <c r="AG463" i="1"/>
  <c r="AF463" i="1"/>
  <c r="O162" i="1" l="1"/>
  <c r="AP161" i="1"/>
  <c r="AQ161" i="1"/>
  <c r="N161" i="1"/>
  <c r="AO160" i="1"/>
  <c r="AN160" i="1"/>
  <c r="AE469" i="1"/>
  <c r="AF468" i="1"/>
  <c r="AG468" i="1"/>
  <c r="AF466" i="1"/>
  <c r="AG466" i="1"/>
  <c r="AC474" i="1"/>
  <c r="AE471" i="1"/>
  <c r="O163" i="1" l="1"/>
  <c r="AP162" i="1"/>
  <c r="AQ162" i="1"/>
  <c r="N162" i="1"/>
  <c r="AO161" i="1"/>
  <c r="AN161" i="1"/>
  <c r="AC477" i="1"/>
  <c r="AE474" i="1"/>
  <c r="AE472" i="1"/>
  <c r="AG471" i="1"/>
  <c r="AF471" i="1"/>
  <c r="AF469" i="1"/>
  <c r="AG469" i="1"/>
  <c r="O164" i="1" l="1"/>
  <c r="AQ163" i="1"/>
  <c r="AP163" i="1"/>
  <c r="N163" i="1"/>
  <c r="AN162" i="1"/>
  <c r="AO162" i="1"/>
  <c r="AF472" i="1"/>
  <c r="AG472" i="1"/>
  <c r="AE475" i="1"/>
  <c r="AG474" i="1"/>
  <c r="AF474" i="1"/>
  <c r="AC480" i="1"/>
  <c r="AE477" i="1"/>
  <c r="O165" i="1" l="1"/>
  <c r="AP164" i="1"/>
  <c r="AQ164" i="1"/>
  <c r="N164" i="1"/>
  <c r="AO163" i="1"/>
  <c r="AN163" i="1"/>
  <c r="AC483" i="1"/>
  <c r="AE480" i="1"/>
  <c r="AF475" i="1"/>
  <c r="AG475" i="1"/>
  <c r="AE478" i="1"/>
  <c r="AF477" i="1"/>
  <c r="AG477" i="1"/>
  <c r="O166" i="1" l="1"/>
  <c r="AQ165" i="1"/>
  <c r="AP165" i="1"/>
  <c r="N165" i="1"/>
  <c r="AO164" i="1"/>
  <c r="AN164" i="1"/>
  <c r="AF478" i="1"/>
  <c r="AG478" i="1"/>
  <c r="AE481" i="1"/>
  <c r="AG480" i="1"/>
  <c r="AF480" i="1"/>
  <c r="AC486" i="1"/>
  <c r="AE483" i="1"/>
  <c r="O167" i="1" l="1"/>
  <c r="AP166" i="1"/>
  <c r="AQ166" i="1"/>
  <c r="N166" i="1"/>
  <c r="AO165" i="1"/>
  <c r="AN165" i="1"/>
  <c r="AC489" i="1"/>
  <c r="AE486" i="1"/>
  <c r="AF481" i="1"/>
  <c r="AG481" i="1"/>
  <c r="AE484" i="1"/>
  <c r="AG483" i="1"/>
  <c r="AF483" i="1"/>
  <c r="O168" i="1" l="1"/>
  <c r="AP167" i="1"/>
  <c r="AQ167" i="1"/>
  <c r="N167" i="1"/>
  <c r="AO166" i="1"/>
  <c r="AN166" i="1"/>
  <c r="AE487" i="1"/>
  <c r="AF486" i="1"/>
  <c r="AG486" i="1"/>
  <c r="AG484" i="1"/>
  <c r="AF484" i="1"/>
  <c r="AC492" i="1"/>
  <c r="AE489" i="1"/>
  <c r="O169" i="1" l="1"/>
  <c r="AP168" i="1"/>
  <c r="AQ168" i="1"/>
  <c r="N168" i="1"/>
  <c r="AO167" i="1"/>
  <c r="AN167" i="1"/>
  <c r="AC495" i="1"/>
  <c r="AE492" i="1"/>
  <c r="AE490" i="1"/>
  <c r="AG489" i="1"/>
  <c r="AF489" i="1"/>
  <c r="AG487" i="1"/>
  <c r="AF487" i="1"/>
  <c r="O170" i="1" l="1"/>
  <c r="AP169" i="1"/>
  <c r="AQ169" i="1"/>
  <c r="N169" i="1"/>
  <c r="AO168" i="1"/>
  <c r="AN168" i="1"/>
  <c r="AF490" i="1"/>
  <c r="AG490" i="1"/>
  <c r="AF492" i="1"/>
  <c r="AG492" i="1"/>
  <c r="AE493" i="1"/>
  <c r="AC498" i="1"/>
  <c r="AE495" i="1"/>
  <c r="O171" i="1" l="1"/>
  <c r="AP170" i="1"/>
  <c r="AQ170" i="1"/>
  <c r="N170" i="1"/>
  <c r="AO169" i="1"/>
  <c r="AN169" i="1"/>
  <c r="AC501" i="1"/>
  <c r="AE498" i="1"/>
  <c r="AG493" i="1"/>
  <c r="AF493" i="1"/>
  <c r="AE496" i="1"/>
  <c r="AF495" i="1"/>
  <c r="AG495" i="1"/>
  <c r="O172" i="1" l="1"/>
  <c r="AP171" i="1"/>
  <c r="AQ171" i="1"/>
  <c r="N171" i="1"/>
  <c r="AO170" i="1"/>
  <c r="AN170" i="1"/>
  <c r="AG496" i="1"/>
  <c r="AF496" i="1"/>
  <c r="AE499" i="1"/>
  <c r="AG498" i="1"/>
  <c r="AF498" i="1"/>
  <c r="AC504" i="1"/>
  <c r="AE501" i="1"/>
  <c r="O173" i="1" l="1"/>
  <c r="AQ172" i="1"/>
  <c r="AP172" i="1"/>
  <c r="N172" i="1"/>
  <c r="AN171" i="1"/>
  <c r="AO171" i="1"/>
  <c r="AC507" i="1"/>
  <c r="AE504" i="1"/>
  <c r="AG499" i="1"/>
  <c r="AF499" i="1"/>
  <c r="AE502" i="1"/>
  <c r="AG501" i="1"/>
  <c r="AF501" i="1"/>
  <c r="O174" i="1" l="1"/>
  <c r="AP173" i="1"/>
  <c r="AQ173" i="1"/>
  <c r="N173" i="1"/>
  <c r="AO172" i="1"/>
  <c r="AN172" i="1"/>
  <c r="AF502" i="1"/>
  <c r="AG502" i="1"/>
  <c r="AE505" i="1"/>
  <c r="AF504" i="1"/>
  <c r="AG504" i="1"/>
  <c r="AC510" i="1"/>
  <c r="AE507" i="1"/>
  <c r="O175" i="1" l="1"/>
  <c r="AQ174" i="1"/>
  <c r="AP174" i="1"/>
  <c r="N174" i="1"/>
  <c r="AO173" i="1"/>
  <c r="AN173" i="1"/>
  <c r="AC513" i="1"/>
  <c r="AE510" i="1"/>
  <c r="AG505" i="1"/>
  <c r="AF505" i="1"/>
  <c r="AE508" i="1"/>
  <c r="AF507" i="1"/>
  <c r="AG507" i="1"/>
  <c r="O176" i="1" l="1"/>
  <c r="AP175" i="1"/>
  <c r="AQ175" i="1"/>
  <c r="N175" i="1"/>
  <c r="AO174" i="1"/>
  <c r="AN174" i="1"/>
  <c r="AG508" i="1"/>
  <c r="AF508" i="1"/>
  <c r="AE511" i="1"/>
  <c r="AF510" i="1"/>
  <c r="AG510" i="1"/>
  <c r="AC516" i="1"/>
  <c r="AE513" i="1"/>
  <c r="O177" i="1" l="1"/>
  <c r="AP176" i="1"/>
  <c r="AQ176" i="1"/>
  <c r="N176" i="1"/>
  <c r="AO175" i="1"/>
  <c r="AN175" i="1"/>
  <c r="AC519" i="1"/>
  <c r="AE516" i="1"/>
  <c r="AF511" i="1"/>
  <c r="AG511" i="1"/>
  <c r="AE514" i="1"/>
  <c r="AF513" i="1"/>
  <c r="AG513" i="1"/>
  <c r="O178" i="1" l="1"/>
  <c r="AP177" i="1"/>
  <c r="AQ177" i="1"/>
  <c r="N177" i="1"/>
  <c r="AO176" i="1"/>
  <c r="AN176" i="1"/>
  <c r="AE517" i="1"/>
  <c r="AF516" i="1"/>
  <c r="AG516" i="1"/>
  <c r="AG514" i="1"/>
  <c r="AF514" i="1"/>
  <c r="AC522" i="1"/>
  <c r="AE519" i="1"/>
  <c r="O179" i="1" l="1"/>
  <c r="AP178" i="1"/>
  <c r="AQ178" i="1"/>
  <c r="N178" i="1"/>
  <c r="AO177" i="1"/>
  <c r="AN177" i="1"/>
  <c r="AC525" i="1"/>
  <c r="AE522" i="1"/>
  <c r="AE520" i="1"/>
  <c r="AF519" i="1"/>
  <c r="AG519" i="1"/>
  <c r="AG517" i="1"/>
  <c r="AF517" i="1"/>
  <c r="O180" i="1" l="1"/>
  <c r="AP179" i="1"/>
  <c r="AQ179" i="1"/>
  <c r="N179" i="1"/>
  <c r="AO178" i="1"/>
  <c r="AN178" i="1"/>
  <c r="AE523" i="1"/>
  <c r="AF522" i="1"/>
  <c r="AG522" i="1"/>
  <c r="AF520" i="1"/>
  <c r="AG520" i="1"/>
  <c r="AC528" i="1"/>
  <c r="AE525" i="1"/>
  <c r="O181" i="1" l="1"/>
  <c r="AP180" i="1"/>
  <c r="AQ180" i="1"/>
  <c r="N180" i="1"/>
  <c r="AO179" i="1"/>
  <c r="AN179" i="1"/>
  <c r="AC531" i="1"/>
  <c r="AE528" i="1"/>
  <c r="AE526" i="1"/>
  <c r="AG525" i="1"/>
  <c r="AF525" i="1"/>
  <c r="AG523" i="1"/>
  <c r="AF523" i="1"/>
  <c r="O182" i="1" l="1"/>
  <c r="AQ181" i="1"/>
  <c r="AP181" i="1"/>
  <c r="N181" i="1"/>
  <c r="AN180" i="1"/>
  <c r="AO180" i="1"/>
  <c r="AG526" i="1"/>
  <c r="AF526" i="1"/>
  <c r="AE529" i="1"/>
  <c r="AF528" i="1"/>
  <c r="AG528" i="1"/>
  <c r="AC534" i="1"/>
  <c r="AE531" i="1"/>
  <c r="O183" i="1" l="1"/>
  <c r="AP182" i="1"/>
  <c r="AQ182" i="1"/>
  <c r="N182" i="1"/>
  <c r="AO181" i="1"/>
  <c r="AN181" i="1"/>
  <c r="AC537" i="1"/>
  <c r="AE534" i="1"/>
  <c r="AF529" i="1"/>
  <c r="AG529" i="1"/>
  <c r="AE532" i="1"/>
  <c r="AF531" i="1"/>
  <c r="AG531" i="1"/>
  <c r="O184" i="1" l="1"/>
  <c r="AQ183" i="1"/>
  <c r="AP183" i="1"/>
  <c r="N183" i="1"/>
  <c r="AO182" i="1"/>
  <c r="AN182" i="1"/>
  <c r="AF532" i="1"/>
  <c r="AG532" i="1"/>
  <c r="AE535" i="1"/>
  <c r="AG534" i="1"/>
  <c r="AF534" i="1"/>
  <c r="AC540" i="1"/>
  <c r="AE537" i="1"/>
  <c r="O185" i="1" l="1"/>
  <c r="AP184" i="1"/>
  <c r="AQ184" i="1"/>
  <c r="N184" i="1"/>
  <c r="AO183" i="1"/>
  <c r="AN183" i="1"/>
  <c r="AC543" i="1"/>
  <c r="AE540" i="1"/>
  <c r="AF535" i="1"/>
  <c r="AG535" i="1"/>
  <c r="AE538" i="1"/>
  <c r="AG537" i="1"/>
  <c r="AF537" i="1"/>
  <c r="O186" i="1" l="1"/>
  <c r="AP185" i="1"/>
  <c r="AQ185" i="1"/>
  <c r="N185" i="1"/>
  <c r="AO184" i="1"/>
  <c r="AN184" i="1"/>
  <c r="AE541" i="1"/>
  <c r="AF540" i="1"/>
  <c r="AG540" i="1"/>
  <c r="AG538" i="1"/>
  <c r="AF538" i="1"/>
  <c r="AC546" i="1"/>
  <c r="AE543" i="1"/>
  <c r="O187" i="1" l="1"/>
  <c r="AP186" i="1"/>
  <c r="AQ186" i="1"/>
  <c r="N186" i="1"/>
  <c r="AO185" i="1"/>
  <c r="AN185" i="1"/>
  <c r="AC549" i="1"/>
  <c r="AE546" i="1"/>
  <c r="AE544" i="1"/>
  <c r="AF543" i="1"/>
  <c r="AG543" i="1"/>
  <c r="AF541" i="1"/>
  <c r="AG541" i="1"/>
  <c r="O188" i="1" l="1"/>
  <c r="AP187" i="1"/>
  <c r="AQ187" i="1"/>
  <c r="N187" i="1"/>
  <c r="AN186" i="1"/>
  <c r="AO186" i="1"/>
  <c r="AG544" i="1"/>
  <c r="AF544" i="1"/>
  <c r="AG546" i="1"/>
  <c r="AE547" i="1"/>
  <c r="AF546" i="1"/>
  <c r="AC552" i="1"/>
  <c r="AE549" i="1"/>
  <c r="O189" i="1" l="1"/>
  <c r="AP188" i="1"/>
  <c r="AQ188" i="1"/>
  <c r="N188" i="1"/>
  <c r="AO187" i="1"/>
  <c r="AN187" i="1"/>
  <c r="AC555" i="1"/>
  <c r="AE552" i="1"/>
  <c r="AF547" i="1"/>
  <c r="AG547" i="1"/>
  <c r="AE550" i="1"/>
  <c r="AF549" i="1"/>
  <c r="AG549" i="1"/>
  <c r="O190" i="1" l="1"/>
  <c r="AQ189" i="1"/>
  <c r="AP189" i="1"/>
  <c r="N189" i="1"/>
  <c r="AO188" i="1"/>
  <c r="AN188" i="1"/>
  <c r="AF550" i="1"/>
  <c r="AG550" i="1"/>
  <c r="AE553" i="1"/>
  <c r="AG552" i="1"/>
  <c r="AF552" i="1"/>
  <c r="AC558" i="1"/>
  <c r="AE555" i="1"/>
  <c r="O191" i="1" l="1"/>
  <c r="AQ190" i="1"/>
  <c r="AP190" i="1"/>
  <c r="N190" i="1"/>
  <c r="AN189" i="1"/>
  <c r="AO189" i="1"/>
  <c r="AC561" i="1"/>
  <c r="AE558" i="1"/>
  <c r="AG553" i="1"/>
  <c r="AF553" i="1"/>
  <c r="AE556" i="1"/>
  <c r="AG555" i="1"/>
  <c r="AF555" i="1"/>
  <c r="O192" i="1" l="1"/>
  <c r="AP191" i="1"/>
  <c r="AQ191" i="1"/>
  <c r="N191" i="1"/>
  <c r="AO190" i="1"/>
  <c r="AN190" i="1"/>
  <c r="AF556" i="1"/>
  <c r="AG556" i="1"/>
  <c r="AE559" i="1"/>
  <c r="AF558" i="1"/>
  <c r="AG558" i="1"/>
  <c r="AC564" i="1"/>
  <c r="AE561" i="1"/>
  <c r="O193" i="1" l="1"/>
  <c r="AP192" i="1"/>
  <c r="AQ192" i="1"/>
  <c r="N192" i="1"/>
  <c r="AO191" i="1"/>
  <c r="AN191" i="1"/>
  <c r="AC567" i="1"/>
  <c r="AE564" i="1"/>
  <c r="AG559" i="1"/>
  <c r="AF559" i="1"/>
  <c r="AE562" i="1"/>
  <c r="AF561" i="1"/>
  <c r="AG561" i="1"/>
  <c r="O194" i="1" l="1"/>
  <c r="AQ193" i="1"/>
  <c r="AP193" i="1"/>
  <c r="N193" i="1"/>
  <c r="AO192" i="1"/>
  <c r="AN192" i="1"/>
  <c r="AF562" i="1"/>
  <c r="AG562" i="1"/>
  <c r="AE565" i="1"/>
  <c r="AF564" i="1"/>
  <c r="AG564" i="1"/>
  <c r="AC570" i="1"/>
  <c r="AE567" i="1"/>
  <c r="O195" i="1" l="1"/>
  <c r="AP194" i="1"/>
  <c r="AQ194" i="1"/>
  <c r="N194" i="1"/>
  <c r="AO193" i="1"/>
  <c r="AN193" i="1"/>
  <c r="AC573" i="1"/>
  <c r="AE570" i="1"/>
  <c r="AG565" i="1"/>
  <c r="AF565" i="1"/>
  <c r="AE568" i="1"/>
  <c r="AF567" i="1"/>
  <c r="AG567" i="1"/>
  <c r="O196" i="1" l="1"/>
  <c r="AP195" i="1"/>
  <c r="AQ195" i="1"/>
  <c r="N195" i="1"/>
  <c r="AO194" i="1"/>
  <c r="AN194" i="1"/>
  <c r="AE571" i="1"/>
  <c r="AF570" i="1"/>
  <c r="AG570" i="1"/>
  <c r="AG568" i="1"/>
  <c r="AF568" i="1"/>
  <c r="AC576" i="1"/>
  <c r="AE573" i="1"/>
  <c r="O197" i="1" l="1"/>
  <c r="AP196" i="1"/>
  <c r="AQ196" i="1"/>
  <c r="N196" i="1"/>
  <c r="AN195" i="1"/>
  <c r="AO195" i="1"/>
  <c r="AC579" i="1"/>
  <c r="AE576" i="1"/>
  <c r="AE574" i="1"/>
  <c r="AG573" i="1"/>
  <c r="AF573" i="1"/>
  <c r="AF571" i="1"/>
  <c r="AG571" i="1"/>
  <c r="O198" i="1" l="1"/>
  <c r="AP197" i="1"/>
  <c r="AQ197" i="1"/>
  <c r="N197" i="1"/>
  <c r="AO196" i="1"/>
  <c r="AN196" i="1"/>
  <c r="AE577" i="1"/>
  <c r="AF576" i="1"/>
  <c r="AG576" i="1"/>
  <c r="AF574" i="1"/>
  <c r="AG574" i="1"/>
  <c r="AC582" i="1"/>
  <c r="AE579" i="1"/>
  <c r="O199" i="1" l="1"/>
  <c r="AP198" i="1"/>
  <c r="AQ198" i="1"/>
  <c r="N198" i="1"/>
  <c r="AO197" i="1"/>
  <c r="AN197" i="1"/>
  <c r="AC585" i="1"/>
  <c r="AE582" i="1"/>
  <c r="AE580" i="1"/>
  <c r="AG579" i="1"/>
  <c r="AF579" i="1"/>
  <c r="AF577" i="1"/>
  <c r="AG577" i="1"/>
  <c r="O200" i="1" l="1"/>
  <c r="AQ199" i="1"/>
  <c r="AP199" i="1"/>
  <c r="N199" i="1"/>
  <c r="AN198" i="1"/>
  <c r="AO198" i="1"/>
  <c r="AE583" i="1"/>
  <c r="AF582" i="1"/>
  <c r="AG582" i="1"/>
  <c r="AF580" i="1"/>
  <c r="AG580" i="1"/>
  <c r="AC588" i="1"/>
  <c r="AE585" i="1"/>
  <c r="O201" i="1" l="1"/>
  <c r="AP200" i="1"/>
  <c r="AQ200" i="1"/>
  <c r="N200" i="1"/>
  <c r="AO199" i="1"/>
  <c r="AN199" i="1"/>
  <c r="AC591" i="1"/>
  <c r="AE588" i="1"/>
  <c r="AG585" i="1"/>
  <c r="AE586" i="1"/>
  <c r="AF585" i="1"/>
  <c r="AF583" i="1"/>
  <c r="AG583" i="1"/>
  <c r="O202" i="1" l="1"/>
  <c r="AQ201" i="1"/>
  <c r="AP201" i="1"/>
  <c r="N201" i="1"/>
  <c r="AO200" i="1"/>
  <c r="AN200" i="1"/>
  <c r="AE589" i="1"/>
  <c r="AF588" i="1"/>
  <c r="AG588" i="1"/>
  <c r="AF586" i="1"/>
  <c r="AG586" i="1"/>
  <c r="AC594" i="1"/>
  <c r="AE591" i="1"/>
  <c r="O203" i="1" l="1"/>
  <c r="AQ202" i="1"/>
  <c r="AP202" i="1"/>
  <c r="N202" i="1"/>
  <c r="AO201" i="1"/>
  <c r="AN201" i="1"/>
  <c r="AC597" i="1"/>
  <c r="AE594" i="1"/>
  <c r="AE592" i="1"/>
  <c r="AG591" i="1"/>
  <c r="AF591" i="1"/>
  <c r="AG589" i="1"/>
  <c r="AF589" i="1"/>
  <c r="O204" i="1" l="1"/>
  <c r="AP203" i="1"/>
  <c r="AQ203" i="1"/>
  <c r="N203" i="1"/>
  <c r="AO202" i="1"/>
  <c r="AN202" i="1"/>
  <c r="AF592" i="1"/>
  <c r="AG592" i="1"/>
  <c r="AE595" i="1"/>
  <c r="AG594" i="1"/>
  <c r="AF594" i="1"/>
  <c r="AC600" i="1"/>
  <c r="AE597" i="1"/>
  <c r="O205" i="1" l="1"/>
  <c r="AP204" i="1"/>
  <c r="AQ204" i="1"/>
  <c r="N204" i="1"/>
  <c r="AO203" i="1"/>
  <c r="AN203" i="1"/>
  <c r="AC603" i="1"/>
  <c r="AE600" i="1"/>
  <c r="AG595" i="1"/>
  <c r="AF595" i="1"/>
  <c r="AE598" i="1"/>
  <c r="AG597" i="1"/>
  <c r="AF597" i="1"/>
  <c r="O206" i="1" l="1"/>
  <c r="AP205" i="1"/>
  <c r="AQ205" i="1"/>
  <c r="N205" i="1"/>
  <c r="AO204" i="1"/>
  <c r="AN204" i="1"/>
  <c r="AF598" i="1"/>
  <c r="AG598" i="1"/>
  <c r="AE601" i="1"/>
  <c r="AF600" i="1"/>
  <c r="AG600" i="1"/>
  <c r="AC606" i="1"/>
  <c r="AE603" i="1"/>
  <c r="O207" i="1" l="1"/>
  <c r="AP206" i="1"/>
  <c r="AQ206" i="1"/>
  <c r="N206" i="1"/>
  <c r="AO205" i="1"/>
  <c r="AN205" i="1"/>
  <c r="AC609" i="1"/>
  <c r="AE606" i="1"/>
  <c r="AG601" i="1"/>
  <c r="AF601" i="1"/>
  <c r="AE604" i="1"/>
  <c r="AG603" i="1"/>
  <c r="AF603" i="1"/>
  <c r="O208" i="1" l="1"/>
  <c r="AQ207" i="1"/>
  <c r="AP207" i="1"/>
  <c r="N207" i="1"/>
  <c r="AO206" i="1"/>
  <c r="AN206" i="1"/>
  <c r="AF604" i="1"/>
  <c r="AG604" i="1"/>
  <c r="AE607" i="1"/>
  <c r="AF606" i="1"/>
  <c r="AG606" i="1"/>
  <c r="AC612" i="1"/>
  <c r="AE609" i="1"/>
  <c r="O209" i="1" l="1"/>
  <c r="AQ208" i="1"/>
  <c r="AP208" i="1"/>
  <c r="N208" i="1"/>
  <c r="AN207" i="1"/>
  <c r="AO207" i="1"/>
  <c r="AC615" i="1"/>
  <c r="AE612" i="1"/>
  <c r="AG607" i="1"/>
  <c r="AF607" i="1"/>
  <c r="AE610" i="1"/>
  <c r="AF609" i="1"/>
  <c r="AG609" i="1"/>
  <c r="O210" i="1" l="1"/>
  <c r="AP209" i="1"/>
  <c r="AQ209" i="1"/>
  <c r="N209" i="1"/>
  <c r="AO208" i="1"/>
  <c r="AN208" i="1"/>
  <c r="AF610" i="1"/>
  <c r="AG610" i="1"/>
  <c r="AG612" i="1"/>
  <c r="AE613" i="1"/>
  <c r="AF612" i="1"/>
  <c r="AC618" i="1"/>
  <c r="AE615" i="1"/>
  <c r="O211" i="1" l="1"/>
  <c r="AP210" i="1"/>
  <c r="AQ210" i="1"/>
  <c r="N210" i="1"/>
  <c r="AO209" i="1"/>
  <c r="AN209" i="1"/>
  <c r="AC621" i="1"/>
  <c r="AE618" i="1"/>
  <c r="AF613" i="1"/>
  <c r="AG613" i="1"/>
  <c r="AE616" i="1"/>
  <c r="AF615" i="1"/>
  <c r="AG615" i="1"/>
  <c r="O212" i="1" l="1"/>
  <c r="AP211" i="1"/>
  <c r="AQ211" i="1"/>
  <c r="N211" i="1"/>
  <c r="AO210" i="1"/>
  <c r="AN210" i="1"/>
  <c r="AG616" i="1"/>
  <c r="AF616" i="1"/>
  <c r="AE619" i="1"/>
  <c r="AG618" i="1"/>
  <c r="AF618" i="1"/>
  <c r="AC624" i="1"/>
  <c r="AE621" i="1"/>
  <c r="O213" i="1" l="1"/>
  <c r="AP212" i="1"/>
  <c r="AQ212" i="1"/>
  <c r="N212" i="1"/>
  <c r="AO211" i="1"/>
  <c r="AN211" i="1"/>
  <c r="AC627" i="1"/>
  <c r="AE624" i="1"/>
  <c r="AG619" i="1"/>
  <c r="AF619" i="1"/>
  <c r="AE622" i="1"/>
  <c r="AF621" i="1"/>
  <c r="AG621" i="1"/>
  <c r="O214" i="1" l="1"/>
  <c r="AQ213" i="1"/>
  <c r="AP213" i="1"/>
  <c r="N213" i="1"/>
  <c r="AO212" i="1"/>
  <c r="AN212" i="1"/>
  <c r="AG622" i="1"/>
  <c r="AF622" i="1"/>
  <c r="AE625" i="1"/>
  <c r="AG624" i="1"/>
  <c r="AF624" i="1"/>
  <c r="AC630" i="1"/>
  <c r="AE627" i="1"/>
  <c r="O215" i="1" l="1"/>
  <c r="AP214" i="1"/>
  <c r="AQ214" i="1"/>
  <c r="N214" i="1"/>
  <c r="AN213" i="1"/>
  <c r="AO213" i="1"/>
  <c r="AC633" i="1"/>
  <c r="AE630" i="1"/>
  <c r="AG625" i="1"/>
  <c r="AF625" i="1"/>
  <c r="AE628" i="1"/>
  <c r="AF627" i="1"/>
  <c r="AG627" i="1"/>
  <c r="O216" i="1" l="1"/>
  <c r="AP215" i="1"/>
  <c r="AQ215" i="1"/>
  <c r="N215" i="1"/>
  <c r="AO214" i="1"/>
  <c r="AN214" i="1"/>
  <c r="AG628" i="1"/>
  <c r="AF628" i="1"/>
  <c r="AG630" i="1"/>
  <c r="AE631" i="1"/>
  <c r="AF630" i="1"/>
  <c r="AC636" i="1"/>
  <c r="AE633" i="1"/>
  <c r="O217" i="1" l="1"/>
  <c r="AP216" i="1"/>
  <c r="AQ216" i="1"/>
  <c r="N216" i="1"/>
  <c r="AO215" i="1"/>
  <c r="AN215" i="1"/>
  <c r="AC639" i="1"/>
  <c r="AE636" i="1"/>
  <c r="AG631" i="1"/>
  <c r="AF631" i="1"/>
  <c r="AE634" i="1"/>
  <c r="AG633" i="1"/>
  <c r="AF633" i="1"/>
  <c r="O218" i="1" l="1"/>
  <c r="AP217" i="1"/>
  <c r="AQ217" i="1"/>
  <c r="N217" i="1"/>
  <c r="AN216" i="1"/>
  <c r="AO216" i="1"/>
  <c r="AG634" i="1"/>
  <c r="AF634" i="1"/>
  <c r="AE637" i="1"/>
  <c r="AG636" i="1"/>
  <c r="AF636" i="1"/>
  <c r="AC642" i="1"/>
  <c r="AE639" i="1"/>
  <c r="O219" i="1" l="1"/>
  <c r="AP218" i="1"/>
  <c r="AQ218" i="1"/>
  <c r="N218" i="1"/>
  <c r="AO217" i="1"/>
  <c r="AN217" i="1"/>
  <c r="AC645" i="1"/>
  <c r="AE642" i="1"/>
  <c r="AG637" i="1"/>
  <c r="AF637" i="1"/>
  <c r="AE640" i="1"/>
  <c r="AG639" i="1"/>
  <c r="AF639" i="1"/>
  <c r="O220" i="1" l="1"/>
  <c r="AQ219" i="1"/>
  <c r="AP219" i="1"/>
  <c r="N219" i="1"/>
  <c r="AO218" i="1"/>
  <c r="AN218" i="1"/>
  <c r="AG640" i="1"/>
  <c r="AF640" i="1"/>
  <c r="AE643" i="1"/>
  <c r="AG642" i="1"/>
  <c r="AF642" i="1"/>
  <c r="AC648" i="1"/>
  <c r="AE645" i="1"/>
  <c r="O221" i="1" l="1"/>
  <c r="AQ220" i="1"/>
  <c r="AP220" i="1"/>
  <c r="N220" i="1"/>
  <c r="AO219" i="1"/>
  <c r="AN219" i="1"/>
  <c r="AC651" i="1"/>
  <c r="AE648" i="1"/>
  <c r="AF643" i="1"/>
  <c r="AG643" i="1"/>
  <c r="AE646" i="1"/>
  <c r="AF645" i="1"/>
  <c r="AG645" i="1"/>
  <c r="O222" i="1" l="1"/>
  <c r="AP221" i="1"/>
  <c r="AQ221" i="1"/>
  <c r="N221" i="1"/>
  <c r="AO220" i="1"/>
  <c r="AN220" i="1"/>
  <c r="AE649" i="1"/>
  <c r="AG648" i="1"/>
  <c r="AF648" i="1"/>
  <c r="AF646" i="1"/>
  <c r="AG646" i="1"/>
  <c r="AC654" i="1"/>
  <c r="AE651" i="1"/>
  <c r="O223" i="1" l="1"/>
  <c r="AP222" i="1"/>
  <c r="AQ222" i="1"/>
  <c r="N222" i="1"/>
  <c r="AO221" i="1"/>
  <c r="AN221" i="1"/>
  <c r="AC657" i="1"/>
  <c r="AE654" i="1"/>
  <c r="AE652" i="1"/>
  <c r="AF651" i="1"/>
  <c r="AG651" i="1"/>
  <c r="AG649" i="1"/>
  <c r="AF649" i="1"/>
  <c r="O224" i="1" l="1"/>
  <c r="AP223" i="1"/>
  <c r="AQ223" i="1"/>
  <c r="N223" i="1"/>
  <c r="AN222" i="1"/>
  <c r="AO222" i="1"/>
  <c r="AG652" i="1"/>
  <c r="AF652" i="1"/>
  <c r="AG654" i="1"/>
  <c r="AF654" i="1"/>
  <c r="AE655" i="1"/>
  <c r="AC660" i="1"/>
  <c r="AE657" i="1"/>
  <c r="O225" i="1" l="1"/>
  <c r="AP224" i="1"/>
  <c r="AQ224" i="1"/>
  <c r="N224" i="1"/>
  <c r="AO223" i="1"/>
  <c r="AN223" i="1"/>
  <c r="AC663" i="1"/>
  <c r="AE660" i="1"/>
  <c r="AG655" i="1"/>
  <c r="AF655" i="1"/>
  <c r="AE658" i="1"/>
  <c r="AF657" i="1"/>
  <c r="AG657" i="1"/>
  <c r="O226" i="1" l="1"/>
  <c r="AP225" i="1"/>
  <c r="AQ225" i="1"/>
  <c r="N225" i="1"/>
  <c r="AO224" i="1"/>
  <c r="AN224" i="1"/>
  <c r="AE661" i="1"/>
  <c r="AG660" i="1"/>
  <c r="AF660" i="1"/>
  <c r="AF658" i="1"/>
  <c r="AG658" i="1"/>
  <c r="AC666" i="1"/>
  <c r="AE663" i="1"/>
  <c r="O227" i="1" l="1"/>
  <c r="AQ226" i="1"/>
  <c r="AP226" i="1"/>
  <c r="N226" i="1"/>
  <c r="AN225" i="1"/>
  <c r="AO225" i="1"/>
  <c r="AC669" i="1"/>
  <c r="AE666" i="1"/>
  <c r="AE664" i="1"/>
  <c r="AG663" i="1"/>
  <c r="AF663" i="1"/>
  <c r="AG661" i="1"/>
  <c r="AF661" i="1"/>
  <c r="O228" i="1" l="1"/>
  <c r="AP227" i="1"/>
  <c r="AQ227" i="1"/>
  <c r="N227" i="1"/>
  <c r="AO226" i="1"/>
  <c r="AN226" i="1"/>
  <c r="AF664" i="1"/>
  <c r="AG664" i="1"/>
  <c r="AE667" i="1"/>
  <c r="AG666" i="1"/>
  <c r="AF666" i="1"/>
  <c r="AC672" i="1"/>
  <c r="AE669" i="1"/>
  <c r="O229" i="1" l="1"/>
  <c r="AQ228" i="1"/>
  <c r="AP228" i="1"/>
  <c r="N228" i="1"/>
  <c r="AO227" i="1"/>
  <c r="AN227" i="1"/>
  <c r="AC675" i="1"/>
  <c r="AE672" i="1"/>
  <c r="AG667" i="1"/>
  <c r="AF667" i="1"/>
  <c r="AF669" i="1"/>
  <c r="AE670" i="1"/>
  <c r="AG669" i="1"/>
  <c r="O230" i="1" l="1"/>
  <c r="AQ229" i="1"/>
  <c r="AP229" i="1"/>
  <c r="N229" i="1"/>
  <c r="AO228" i="1"/>
  <c r="AN228" i="1"/>
  <c r="AG670" i="1"/>
  <c r="AF670" i="1"/>
  <c r="AE673" i="1"/>
  <c r="AF672" i="1"/>
  <c r="AG672" i="1"/>
  <c r="AC678" i="1"/>
  <c r="AE675" i="1"/>
  <c r="O231" i="1" l="1"/>
  <c r="AP230" i="1"/>
  <c r="AQ230" i="1"/>
  <c r="N230" i="1"/>
  <c r="AO229" i="1"/>
  <c r="AN229" i="1"/>
  <c r="AC681" i="1"/>
  <c r="AE678" i="1"/>
  <c r="AG673" i="1"/>
  <c r="AF673" i="1"/>
  <c r="AG675" i="1"/>
  <c r="AE676" i="1"/>
  <c r="AF675" i="1"/>
  <c r="O232" i="1" l="1"/>
  <c r="AP231" i="1"/>
  <c r="AQ231" i="1"/>
  <c r="N231" i="1"/>
  <c r="AO230" i="1"/>
  <c r="AN230" i="1"/>
  <c r="AE679" i="1"/>
  <c r="AF678" i="1"/>
  <c r="AG678" i="1"/>
  <c r="AG676" i="1"/>
  <c r="AF676" i="1"/>
  <c r="AC684" i="1"/>
  <c r="AE681" i="1"/>
  <c r="O233" i="1" l="1"/>
  <c r="AQ232" i="1"/>
  <c r="AP232" i="1"/>
  <c r="N232" i="1"/>
  <c r="AO231" i="1"/>
  <c r="AN231" i="1"/>
  <c r="AC687" i="1"/>
  <c r="AE684" i="1"/>
  <c r="AE682" i="1"/>
  <c r="AG681" i="1"/>
  <c r="AF681" i="1"/>
  <c r="AG679" i="1"/>
  <c r="AF679" i="1"/>
  <c r="O234" i="1" l="1"/>
  <c r="AP233" i="1"/>
  <c r="AQ233" i="1"/>
  <c r="N233" i="1"/>
  <c r="AO232" i="1"/>
  <c r="AN232" i="1"/>
  <c r="AE685" i="1"/>
  <c r="AG684" i="1"/>
  <c r="AF684" i="1"/>
  <c r="AF682" i="1"/>
  <c r="AG682" i="1"/>
  <c r="AC690" i="1"/>
  <c r="AE687" i="1"/>
  <c r="O235" i="1" l="1"/>
  <c r="AP234" i="1"/>
  <c r="AQ234" i="1"/>
  <c r="N234" i="1"/>
  <c r="AO233" i="1"/>
  <c r="AN233" i="1"/>
  <c r="AC693" i="1"/>
  <c r="AE690" i="1"/>
  <c r="AE688" i="1"/>
  <c r="AF687" i="1"/>
  <c r="AG687" i="1"/>
  <c r="AG685" i="1"/>
  <c r="AF685" i="1"/>
  <c r="O236" i="1" l="1"/>
  <c r="AP235" i="1"/>
  <c r="AQ235" i="1"/>
  <c r="N235" i="1"/>
  <c r="AN234" i="1"/>
  <c r="AO234" i="1"/>
  <c r="AF688" i="1"/>
  <c r="AG688" i="1"/>
  <c r="AE691" i="1"/>
  <c r="AG690" i="1"/>
  <c r="AF690" i="1"/>
  <c r="AC696" i="1"/>
  <c r="AE693" i="1"/>
  <c r="O237" i="1" l="1"/>
  <c r="AP236" i="1"/>
  <c r="AQ236" i="1"/>
  <c r="N236" i="1"/>
  <c r="AO235" i="1"/>
  <c r="AN235" i="1"/>
  <c r="AC699" i="1"/>
  <c r="AE696" i="1"/>
  <c r="AG691" i="1"/>
  <c r="AF691" i="1"/>
  <c r="AE694" i="1"/>
  <c r="AG693" i="1"/>
  <c r="AF693" i="1"/>
  <c r="O238" i="1" l="1"/>
  <c r="AQ237" i="1"/>
  <c r="AP237" i="1"/>
  <c r="N237" i="1"/>
  <c r="AO236" i="1"/>
  <c r="AN236" i="1"/>
  <c r="AF694" i="1"/>
  <c r="AG694" i="1"/>
  <c r="AE697" i="1"/>
  <c r="AG696" i="1"/>
  <c r="AF696" i="1"/>
  <c r="AC702" i="1"/>
  <c r="AE699" i="1"/>
  <c r="O239" i="1" l="1"/>
  <c r="AP238" i="1"/>
  <c r="AQ238" i="1"/>
  <c r="N238" i="1"/>
  <c r="AO237" i="1"/>
  <c r="AN237" i="1"/>
  <c r="AC705" i="1"/>
  <c r="AE702" i="1"/>
  <c r="AG697" i="1"/>
  <c r="AF697" i="1"/>
  <c r="AE700" i="1"/>
  <c r="AG699" i="1"/>
  <c r="AF699" i="1"/>
  <c r="O240" i="1" l="1"/>
  <c r="AP239" i="1"/>
  <c r="AQ239" i="1"/>
  <c r="N239" i="1"/>
  <c r="AO238" i="1"/>
  <c r="AN238" i="1"/>
  <c r="AG700" i="1"/>
  <c r="AF700" i="1"/>
  <c r="AE703" i="1"/>
  <c r="AG702" i="1"/>
  <c r="AF702" i="1"/>
  <c r="AC708" i="1"/>
  <c r="AE705" i="1"/>
  <c r="O241" i="1" l="1"/>
  <c r="AP240" i="1"/>
  <c r="AQ240" i="1"/>
  <c r="N240" i="1"/>
  <c r="AO239" i="1"/>
  <c r="AN239" i="1"/>
  <c r="AC711" i="1"/>
  <c r="AE708" i="1"/>
  <c r="AG703" i="1"/>
  <c r="AF703" i="1"/>
  <c r="AE706" i="1"/>
  <c r="AG705" i="1"/>
  <c r="AF705" i="1"/>
  <c r="O242" i="1" l="1"/>
  <c r="AP241" i="1"/>
  <c r="AQ241" i="1"/>
  <c r="N241" i="1"/>
  <c r="AN240" i="1"/>
  <c r="AO240" i="1"/>
  <c r="AE709" i="1"/>
  <c r="AG708" i="1"/>
  <c r="AF708" i="1"/>
  <c r="AG706" i="1"/>
  <c r="AF706" i="1"/>
  <c r="AC714" i="1"/>
  <c r="AE711" i="1"/>
  <c r="O243" i="1" l="1"/>
  <c r="AP242" i="1"/>
  <c r="AQ242" i="1"/>
  <c r="N242" i="1"/>
  <c r="AO241" i="1"/>
  <c r="AN241" i="1"/>
  <c r="AC717" i="1"/>
  <c r="AE714" i="1"/>
  <c r="AE712" i="1"/>
  <c r="AG711" i="1"/>
  <c r="AF711" i="1"/>
  <c r="AF709" i="1"/>
  <c r="AG709" i="1"/>
  <c r="O244" i="1" l="1"/>
  <c r="AP243" i="1"/>
  <c r="AQ243" i="1"/>
  <c r="N243" i="1"/>
  <c r="AO242" i="1"/>
  <c r="AN242" i="1"/>
  <c r="AE715" i="1"/>
  <c r="AF714" i="1"/>
  <c r="AG714" i="1"/>
  <c r="AG712" i="1"/>
  <c r="AF712" i="1"/>
  <c r="AC720" i="1"/>
  <c r="AE717" i="1"/>
  <c r="O245" i="1" l="1"/>
  <c r="AQ244" i="1"/>
  <c r="AP244" i="1"/>
  <c r="N244" i="1"/>
  <c r="AN243" i="1"/>
  <c r="AO243" i="1"/>
  <c r="AC723" i="1"/>
  <c r="AE720" i="1"/>
  <c r="AE718" i="1"/>
  <c r="AG717" i="1"/>
  <c r="AF717" i="1"/>
  <c r="AF715" i="1"/>
  <c r="AG715" i="1"/>
  <c r="O246" i="1" l="1"/>
  <c r="AP245" i="1"/>
  <c r="AQ245" i="1"/>
  <c r="N245" i="1"/>
  <c r="AO244" i="1"/>
  <c r="AN244" i="1"/>
  <c r="AF718" i="1"/>
  <c r="AG718" i="1"/>
  <c r="AG720" i="1"/>
  <c r="AF720" i="1"/>
  <c r="AE721" i="1"/>
  <c r="AC726" i="1"/>
  <c r="AE723" i="1"/>
  <c r="O247" i="1" l="1"/>
  <c r="AP246" i="1"/>
  <c r="AQ246" i="1"/>
  <c r="N246" i="1"/>
  <c r="AO245" i="1"/>
  <c r="AN245" i="1"/>
  <c r="AC729" i="1"/>
  <c r="AE726" i="1"/>
  <c r="AG721" i="1"/>
  <c r="AF721" i="1"/>
  <c r="AE724" i="1"/>
  <c r="AF723" i="1"/>
  <c r="AG723" i="1"/>
  <c r="O248" i="1" l="1"/>
  <c r="AQ247" i="1"/>
  <c r="AP247" i="1"/>
  <c r="N247" i="1"/>
  <c r="AN246" i="1"/>
  <c r="AO246" i="1"/>
  <c r="AE727" i="1"/>
  <c r="AF726" i="1"/>
  <c r="AG726" i="1"/>
  <c r="AF724" i="1"/>
  <c r="AG724" i="1"/>
  <c r="AC732" i="1"/>
  <c r="AE729" i="1"/>
  <c r="O249" i="1" l="1"/>
  <c r="AP248" i="1"/>
  <c r="AQ248" i="1"/>
  <c r="N248" i="1"/>
  <c r="AN247" i="1"/>
  <c r="AO247" i="1"/>
  <c r="AC735" i="1"/>
  <c r="AE732" i="1"/>
  <c r="AE730" i="1"/>
  <c r="AF729" i="1"/>
  <c r="AG729" i="1"/>
  <c r="AF727" i="1"/>
  <c r="AG727" i="1"/>
  <c r="O250" i="1" l="1"/>
  <c r="AP249" i="1"/>
  <c r="AQ249" i="1"/>
  <c r="N249" i="1"/>
  <c r="AO248" i="1"/>
  <c r="AN248" i="1"/>
  <c r="AF730" i="1"/>
  <c r="AG730" i="1"/>
  <c r="AE733" i="1"/>
  <c r="AF732" i="1"/>
  <c r="AG732" i="1"/>
  <c r="AC738" i="1"/>
  <c r="AE735" i="1"/>
  <c r="O251" i="1" l="1"/>
  <c r="AQ250" i="1"/>
  <c r="AP250" i="1"/>
  <c r="N250" i="1"/>
  <c r="AO249" i="1"/>
  <c r="AN249" i="1"/>
  <c r="AC741" i="1"/>
  <c r="AE738" i="1"/>
  <c r="AF733" i="1"/>
  <c r="AG733" i="1"/>
  <c r="AE736" i="1"/>
  <c r="AF735" i="1"/>
  <c r="AG735" i="1"/>
  <c r="O252" i="1" l="1"/>
  <c r="AP251" i="1"/>
  <c r="AQ251" i="1"/>
  <c r="N251" i="1"/>
  <c r="AN250" i="1"/>
  <c r="AO250" i="1"/>
  <c r="AF738" i="1"/>
  <c r="AE739" i="1"/>
  <c r="AG738" i="1"/>
  <c r="AF736" i="1"/>
  <c r="AG736" i="1"/>
  <c r="AC744" i="1"/>
  <c r="AE741" i="1"/>
  <c r="O253" i="1" l="1"/>
  <c r="AP252" i="1"/>
  <c r="AQ252" i="1"/>
  <c r="N252" i="1"/>
  <c r="AO251" i="1"/>
  <c r="AN251" i="1"/>
  <c r="AC747" i="1"/>
  <c r="AE744" i="1"/>
  <c r="AG739" i="1"/>
  <c r="AF739" i="1"/>
  <c r="AE742" i="1"/>
  <c r="AF741" i="1"/>
  <c r="AG741" i="1"/>
  <c r="O254" i="1" l="1"/>
  <c r="AP253" i="1"/>
  <c r="AQ253" i="1"/>
  <c r="N253" i="1"/>
  <c r="AN252" i="1"/>
  <c r="AO252" i="1"/>
  <c r="AG742" i="1"/>
  <c r="AF742" i="1"/>
  <c r="AF744" i="1"/>
  <c r="AE745" i="1"/>
  <c r="AG744" i="1"/>
  <c r="AC750" i="1"/>
  <c r="AE747" i="1"/>
  <c r="O255" i="1" l="1"/>
  <c r="AP254" i="1"/>
  <c r="AQ254" i="1"/>
  <c r="N254" i="1"/>
  <c r="AN253" i="1"/>
  <c r="AO253" i="1"/>
  <c r="AC753" i="1"/>
  <c r="AE750" i="1"/>
  <c r="AF745" i="1"/>
  <c r="AG745" i="1"/>
  <c r="AE748" i="1"/>
  <c r="AF747" i="1"/>
  <c r="AG747" i="1"/>
  <c r="O256" i="1" l="1"/>
  <c r="AQ255" i="1"/>
  <c r="AP255" i="1"/>
  <c r="N255" i="1"/>
  <c r="AO254" i="1"/>
  <c r="AN254" i="1"/>
  <c r="AG748" i="1"/>
  <c r="AF748" i="1"/>
  <c r="AE751" i="1"/>
  <c r="AF750" i="1"/>
  <c r="AG750" i="1"/>
  <c r="AC756" i="1"/>
  <c r="AE753" i="1"/>
  <c r="O257" i="1" l="1"/>
  <c r="AP256" i="1"/>
  <c r="AQ256" i="1"/>
  <c r="N256" i="1"/>
  <c r="AO255" i="1"/>
  <c r="AN255" i="1"/>
  <c r="AC759" i="1"/>
  <c r="AE756" i="1"/>
  <c r="AF751" i="1"/>
  <c r="AG751" i="1"/>
  <c r="AE754" i="1"/>
  <c r="AF753" i="1"/>
  <c r="AG753" i="1"/>
  <c r="O258" i="1" l="1"/>
  <c r="AP257" i="1"/>
  <c r="AQ257" i="1"/>
  <c r="N257" i="1"/>
  <c r="AO256" i="1"/>
  <c r="AN256" i="1"/>
  <c r="AF754" i="1"/>
  <c r="AG754" i="1"/>
  <c r="AE757" i="1"/>
  <c r="AG756" i="1"/>
  <c r="AF756" i="1"/>
  <c r="AC762" i="1"/>
  <c r="AE759" i="1"/>
  <c r="O259" i="1" l="1"/>
  <c r="AQ258" i="1"/>
  <c r="AP258" i="1"/>
  <c r="AO257" i="1"/>
  <c r="AN257" i="1"/>
  <c r="N258" i="1"/>
  <c r="AC765" i="1"/>
  <c r="AE762" i="1"/>
  <c r="AF757" i="1"/>
  <c r="AG757" i="1"/>
  <c r="AE760" i="1"/>
  <c r="AF759" i="1"/>
  <c r="AG759" i="1"/>
  <c r="O260" i="1" l="1"/>
  <c r="AP259" i="1"/>
  <c r="AQ259" i="1"/>
  <c r="N259" i="1"/>
  <c r="AN258" i="1"/>
  <c r="AO258" i="1"/>
  <c r="AG760" i="1"/>
  <c r="AF760" i="1"/>
  <c r="AE763" i="1"/>
  <c r="AF762" i="1"/>
  <c r="AG762" i="1"/>
  <c r="AC768" i="1"/>
  <c r="AE765" i="1"/>
  <c r="O261" i="1" l="1"/>
  <c r="AP260" i="1"/>
  <c r="AQ260" i="1"/>
  <c r="N260" i="1"/>
  <c r="AO259" i="1"/>
  <c r="AN259" i="1"/>
  <c r="AC771" i="1"/>
  <c r="AE768" i="1"/>
  <c r="AF763" i="1"/>
  <c r="AG763" i="1"/>
  <c r="AE766" i="1"/>
  <c r="AF765" i="1"/>
  <c r="AG765" i="1"/>
  <c r="O262" i="1" l="1"/>
  <c r="AP261" i="1"/>
  <c r="AQ261" i="1"/>
  <c r="N261" i="1"/>
  <c r="AO260" i="1"/>
  <c r="AN260" i="1"/>
  <c r="AF766" i="1"/>
  <c r="AG766" i="1"/>
  <c r="AE769" i="1"/>
  <c r="AG768" i="1"/>
  <c r="AF768" i="1"/>
  <c r="AC774" i="1"/>
  <c r="AE771" i="1"/>
  <c r="O263" i="1" l="1"/>
  <c r="AQ262" i="1"/>
  <c r="AP262" i="1"/>
  <c r="N262" i="1"/>
  <c r="AN261" i="1"/>
  <c r="AO261" i="1"/>
  <c r="AC777" i="1"/>
  <c r="AE774" i="1"/>
  <c r="AF769" i="1"/>
  <c r="AG769" i="1"/>
  <c r="AG771" i="1"/>
  <c r="AE772" i="1"/>
  <c r="AF771" i="1"/>
  <c r="O264" i="1" l="1"/>
  <c r="AQ263" i="1"/>
  <c r="AP263" i="1"/>
  <c r="N263" i="1"/>
  <c r="AN262" i="1"/>
  <c r="AO262" i="1"/>
  <c r="AF772" i="1"/>
  <c r="AG772" i="1"/>
  <c r="AE775" i="1"/>
  <c r="AG774" i="1"/>
  <c r="AF774" i="1"/>
  <c r="AC780" i="1"/>
  <c r="AE777" i="1"/>
  <c r="O265" i="1" l="1"/>
  <c r="AP264" i="1"/>
  <c r="AQ264" i="1"/>
  <c r="N264" i="1"/>
  <c r="AO263" i="1"/>
  <c r="AN263" i="1"/>
  <c r="AC783" i="1"/>
  <c r="AE780" i="1"/>
  <c r="AF775" i="1"/>
  <c r="AG775" i="1"/>
  <c r="AE778" i="1"/>
  <c r="AG777" i="1"/>
  <c r="AF777" i="1"/>
  <c r="O266" i="1" l="1"/>
  <c r="AQ265" i="1"/>
  <c r="AP265" i="1"/>
  <c r="N265" i="1"/>
  <c r="AN264" i="1"/>
  <c r="AO264" i="1"/>
  <c r="AE781" i="1"/>
  <c r="AF780" i="1"/>
  <c r="AG780" i="1"/>
  <c r="AF778" i="1"/>
  <c r="AG778" i="1"/>
  <c r="AC786" i="1"/>
  <c r="AE783" i="1"/>
  <c r="O267" i="1" l="1"/>
  <c r="AQ266" i="1"/>
  <c r="AP266" i="1"/>
  <c r="N266" i="1"/>
  <c r="AO265" i="1"/>
  <c r="AN265" i="1"/>
  <c r="AC789" i="1"/>
  <c r="AE786" i="1"/>
  <c r="AG783" i="1"/>
  <c r="AE784" i="1"/>
  <c r="AF783" i="1"/>
  <c r="AF781" i="1"/>
  <c r="AG781" i="1"/>
  <c r="O268" i="1" l="1"/>
  <c r="AQ267" i="1"/>
  <c r="AP267" i="1"/>
  <c r="N267" i="1"/>
  <c r="AO266" i="1"/>
  <c r="AN266" i="1"/>
  <c r="AE787" i="1"/>
  <c r="AF786" i="1"/>
  <c r="AG786" i="1"/>
  <c r="AF784" i="1"/>
  <c r="AG784" i="1"/>
  <c r="AC792" i="1"/>
  <c r="AE789" i="1"/>
  <c r="O269" i="1" l="1"/>
  <c r="AQ268" i="1"/>
  <c r="AP268" i="1"/>
  <c r="N268" i="1"/>
  <c r="AN267" i="1"/>
  <c r="AO267" i="1"/>
  <c r="AC795" i="1"/>
  <c r="AE792" i="1"/>
  <c r="AF789" i="1"/>
  <c r="AE790" i="1"/>
  <c r="AG789" i="1"/>
  <c r="AF787" i="1"/>
  <c r="AG787" i="1"/>
  <c r="O270" i="1" l="1"/>
  <c r="AP269" i="1"/>
  <c r="AQ269" i="1"/>
  <c r="N269" i="1"/>
  <c r="AO268" i="1"/>
  <c r="AN268" i="1"/>
  <c r="AE793" i="1"/>
  <c r="AG792" i="1"/>
  <c r="AF792" i="1"/>
  <c r="AF790" i="1"/>
  <c r="AG790" i="1"/>
  <c r="AC798" i="1"/>
  <c r="AE795" i="1"/>
  <c r="O271" i="1" l="1"/>
  <c r="AP270" i="1"/>
  <c r="AQ270" i="1"/>
  <c r="N270" i="1"/>
  <c r="AO269" i="1"/>
  <c r="AN269" i="1"/>
  <c r="AC801" i="1"/>
  <c r="AE798" i="1"/>
  <c r="AE796" i="1"/>
  <c r="AG795" i="1"/>
  <c r="AF795" i="1"/>
  <c r="AF793" i="1"/>
  <c r="AG793" i="1"/>
  <c r="O272" i="1" l="1"/>
  <c r="AQ271" i="1"/>
  <c r="AP271" i="1"/>
  <c r="N271" i="1"/>
  <c r="AN270" i="1"/>
  <c r="AO270" i="1"/>
  <c r="AF796" i="1"/>
  <c r="AG796" i="1"/>
  <c r="AE799" i="1"/>
  <c r="AG798" i="1"/>
  <c r="AF798" i="1"/>
  <c r="AC804" i="1"/>
  <c r="AE801" i="1"/>
  <c r="O273" i="1" l="1"/>
  <c r="AP272" i="1"/>
  <c r="AQ272" i="1"/>
  <c r="N272" i="1"/>
  <c r="AN271" i="1"/>
  <c r="AO271" i="1"/>
  <c r="AF799" i="1"/>
  <c r="AG799" i="1"/>
  <c r="AC807" i="1"/>
  <c r="AE804" i="1"/>
  <c r="AE802" i="1"/>
  <c r="AG801" i="1"/>
  <c r="AF801" i="1"/>
  <c r="O274" i="1" l="1"/>
  <c r="AQ273" i="1"/>
  <c r="AP273" i="1"/>
  <c r="N273" i="1"/>
  <c r="AO272" i="1"/>
  <c r="AN272" i="1"/>
  <c r="AF802" i="1"/>
  <c r="AG802" i="1"/>
  <c r="AE805" i="1"/>
  <c r="AG804" i="1"/>
  <c r="AF804" i="1"/>
  <c r="AC810" i="1"/>
  <c r="AE807" i="1"/>
  <c r="O275" i="1" l="1"/>
  <c r="AQ274" i="1"/>
  <c r="AP274" i="1"/>
  <c r="N274" i="1"/>
  <c r="AN273" i="1"/>
  <c r="AO273" i="1"/>
  <c r="AC813" i="1"/>
  <c r="AE810" i="1"/>
  <c r="AF805" i="1"/>
  <c r="AG805" i="1"/>
  <c r="AE808" i="1"/>
  <c r="AG807" i="1"/>
  <c r="AF807" i="1"/>
  <c r="O276" i="1" l="1"/>
  <c r="AP275" i="1"/>
  <c r="AQ275" i="1"/>
  <c r="N275" i="1"/>
  <c r="AO274" i="1"/>
  <c r="AN274" i="1"/>
  <c r="AF808" i="1"/>
  <c r="AG808" i="1"/>
  <c r="AE811" i="1"/>
  <c r="AG810" i="1"/>
  <c r="AF810" i="1"/>
  <c r="AC816" i="1"/>
  <c r="AE813" i="1"/>
  <c r="O277" i="1" l="1"/>
  <c r="AP276" i="1"/>
  <c r="AQ276" i="1"/>
  <c r="N276" i="1"/>
  <c r="AO275" i="1"/>
  <c r="AN275" i="1"/>
  <c r="AC819" i="1"/>
  <c r="AE816" i="1"/>
  <c r="AF811" i="1"/>
  <c r="AG811" i="1"/>
  <c r="AE814" i="1"/>
  <c r="AF813" i="1"/>
  <c r="AG813" i="1"/>
  <c r="O278" i="1" l="1"/>
  <c r="AQ277" i="1"/>
  <c r="AP277" i="1"/>
  <c r="N277" i="1"/>
  <c r="AN276" i="1"/>
  <c r="AO276" i="1"/>
  <c r="AF816" i="1"/>
  <c r="AE817" i="1"/>
  <c r="AG816" i="1"/>
  <c r="AF814" i="1"/>
  <c r="AG814" i="1"/>
  <c r="AC822" i="1"/>
  <c r="AE819" i="1"/>
  <c r="O279" i="1" l="1"/>
  <c r="AQ278" i="1"/>
  <c r="AP278" i="1"/>
  <c r="N278" i="1"/>
  <c r="AN277" i="1"/>
  <c r="AO277" i="1"/>
  <c r="AF817" i="1"/>
  <c r="AG817" i="1"/>
  <c r="AC825" i="1"/>
  <c r="AE822" i="1"/>
  <c r="AE820" i="1"/>
  <c r="AG819" i="1"/>
  <c r="AF819" i="1"/>
  <c r="O280" i="1" l="1"/>
  <c r="AP279" i="1"/>
  <c r="AQ279" i="1"/>
  <c r="N279" i="1"/>
  <c r="AO278" i="1"/>
  <c r="AN278" i="1"/>
  <c r="AF820" i="1"/>
  <c r="AG820" i="1"/>
  <c r="AE823" i="1"/>
  <c r="AG822" i="1"/>
  <c r="AF822" i="1"/>
  <c r="AC828" i="1"/>
  <c r="AE825" i="1"/>
  <c r="O281" i="1" l="1"/>
  <c r="AQ280" i="1"/>
  <c r="AP280" i="1"/>
  <c r="N280" i="1"/>
  <c r="AN279" i="1"/>
  <c r="AO279" i="1"/>
  <c r="AC831" i="1"/>
  <c r="AE828" i="1"/>
  <c r="AF823" i="1"/>
  <c r="AG823" i="1"/>
  <c r="AE826" i="1"/>
  <c r="AG825" i="1"/>
  <c r="AF825" i="1"/>
  <c r="O282" i="1" l="1"/>
  <c r="AP281" i="1"/>
  <c r="AQ281" i="1"/>
  <c r="N281" i="1"/>
  <c r="AN280" i="1"/>
  <c r="AO280" i="1"/>
  <c r="AF826" i="1"/>
  <c r="AG826" i="1"/>
  <c r="AE829" i="1"/>
  <c r="AG828" i="1"/>
  <c r="AF828" i="1"/>
  <c r="AC834" i="1"/>
  <c r="AE831" i="1"/>
  <c r="O283" i="1" l="1"/>
  <c r="AQ282" i="1"/>
  <c r="AP282" i="1"/>
  <c r="N282" i="1"/>
  <c r="AO281" i="1"/>
  <c r="AN281" i="1"/>
  <c r="AC837" i="1"/>
  <c r="AE834" i="1"/>
  <c r="AF829" i="1"/>
  <c r="AG829" i="1"/>
  <c r="AE832" i="1"/>
  <c r="AG831" i="1"/>
  <c r="AF831" i="1"/>
  <c r="O284" i="1" l="1"/>
  <c r="AQ283" i="1"/>
  <c r="AP283" i="1"/>
  <c r="N283" i="1"/>
  <c r="AN282" i="1"/>
  <c r="AO282" i="1"/>
  <c r="AF832" i="1"/>
  <c r="AG832" i="1"/>
  <c r="AE835" i="1"/>
  <c r="AF834" i="1"/>
  <c r="AG834" i="1"/>
  <c r="AC840" i="1"/>
  <c r="AE837" i="1"/>
  <c r="O285" i="1" l="1"/>
  <c r="AQ284" i="1"/>
  <c r="AP284" i="1"/>
  <c r="N284" i="1"/>
  <c r="AO283" i="1"/>
  <c r="AN283" i="1"/>
  <c r="AC843" i="1"/>
  <c r="AE840" i="1"/>
  <c r="AF835" i="1"/>
  <c r="AG835" i="1"/>
  <c r="AE838" i="1"/>
  <c r="AG837" i="1"/>
  <c r="AF837" i="1"/>
  <c r="O286" i="1" l="1"/>
  <c r="AP285" i="1"/>
  <c r="AQ285" i="1"/>
  <c r="N285" i="1"/>
  <c r="AO284" i="1"/>
  <c r="AN284" i="1"/>
  <c r="AE841" i="1"/>
  <c r="AF840" i="1"/>
  <c r="AG840" i="1"/>
  <c r="AF838" i="1"/>
  <c r="AG838" i="1"/>
  <c r="AC846" i="1"/>
  <c r="AE843" i="1"/>
  <c r="O287" i="1" l="1"/>
  <c r="AQ286" i="1"/>
  <c r="AP286" i="1"/>
  <c r="N286" i="1"/>
  <c r="AN285" i="1"/>
  <c r="AO285" i="1"/>
  <c r="AC849" i="1"/>
  <c r="AE846" i="1"/>
  <c r="AF843" i="1"/>
  <c r="AE844" i="1"/>
  <c r="AG843" i="1"/>
  <c r="AF841" i="1"/>
  <c r="AG841" i="1"/>
  <c r="O288" i="1" l="1"/>
  <c r="AP287" i="1"/>
  <c r="AQ287" i="1"/>
  <c r="N287" i="1"/>
  <c r="AN286" i="1"/>
  <c r="AO286" i="1"/>
  <c r="AE847" i="1"/>
  <c r="AG846" i="1"/>
  <c r="AF846" i="1"/>
  <c r="AF844" i="1"/>
  <c r="AG844" i="1"/>
  <c r="AC852" i="1"/>
  <c r="AE849" i="1"/>
  <c r="O289" i="1" l="1"/>
  <c r="AP288" i="1"/>
  <c r="AQ288" i="1"/>
  <c r="N288" i="1"/>
  <c r="AO287" i="1"/>
  <c r="AN287" i="1"/>
  <c r="AC855" i="1"/>
  <c r="AE852" i="1"/>
  <c r="AE850" i="1"/>
  <c r="AG849" i="1"/>
  <c r="AF849" i="1"/>
  <c r="AF847" i="1"/>
  <c r="AG847" i="1"/>
  <c r="O290" i="1" l="1"/>
  <c r="AQ289" i="1"/>
  <c r="AP289" i="1"/>
  <c r="N289" i="1"/>
  <c r="AN288" i="1"/>
  <c r="AO288" i="1"/>
  <c r="AF850" i="1"/>
  <c r="AG850" i="1"/>
  <c r="AE853" i="1"/>
  <c r="AG852" i="1"/>
  <c r="AF852" i="1"/>
  <c r="AC858" i="1"/>
  <c r="AE855" i="1"/>
  <c r="O291" i="1" l="1"/>
  <c r="AP290" i="1"/>
  <c r="AQ290" i="1"/>
  <c r="N290" i="1"/>
  <c r="AN289" i="1"/>
  <c r="AO289" i="1"/>
  <c r="AC861" i="1"/>
  <c r="AE858" i="1"/>
  <c r="AF853" i="1"/>
  <c r="AG853" i="1"/>
  <c r="AE856" i="1"/>
  <c r="AG855" i="1"/>
  <c r="AF855" i="1"/>
  <c r="O292" i="1" l="1"/>
  <c r="AQ291" i="1"/>
  <c r="AP291" i="1"/>
  <c r="N291" i="1"/>
  <c r="AO290" i="1"/>
  <c r="AN290" i="1"/>
  <c r="AF856" i="1"/>
  <c r="AG856" i="1"/>
  <c r="AE859" i="1"/>
  <c r="AG858" i="1"/>
  <c r="AF858" i="1"/>
  <c r="AC864" i="1"/>
  <c r="AE861" i="1"/>
  <c r="O293" i="1" l="1"/>
  <c r="AQ292" i="1"/>
  <c r="AP292" i="1"/>
  <c r="N292" i="1"/>
  <c r="AN291" i="1"/>
  <c r="AO291" i="1"/>
  <c r="AC867" i="1"/>
  <c r="AE864" i="1"/>
  <c r="AF859" i="1"/>
  <c r="AG859" i="1"/>
  <c r="AE862" i="1"/>
  <c r="AG861" i="1"/>
  <c r="AF861" i="1"/>
  <c r="O294" i="1" l="1"/>
  <c r="AP293" i="1"/>
  <c r="AQ293" i="1"/>
  <c r="N293" i="1"/>
  <c r="AO292" i="1"/>
  <c r="AN292" i="1"/>
  <c r="AF862" i="1"/>
  <c r="AG862" i="1"/>
  <c r="AE865" i="1"/>
  <c r="AG864" i="1"/>
  <c r="AF864" i="1"/>
  <c r="AC870" i="1"/>
  <c r="AE867" i="1"/>
  <c r="O295" i="1" l="1"/>
  <c r="AP294" i="1"/>
  <c r="AQ294" i="1"/>
  <c r="N294" i="1"/>
  <c r="AO293" i="1"/>
  <c r="AN293" i="1"/>
  <c r="AC873" i="1"/>
  <c r="AE870" i="1"/>
  <c r="AF865" i="1"/>
  <c r="AG865" i="1"/>
  <c r="AE868" i="1"/>
  <c r="AF867" i="1"/>
  <c r="AG867" i="1"/>
  <c r="O296" i="1" l="1"/>
  <c r="AQ295" i="1"/>
  <c r="AP295" i="1"/>
  <c r="N295" i="1"/>
  <c r="AN294" i="1"/>
  <c r="AO294" i="1"/>
  <c r="AF868" i="1"/>
  <c r="AG868" i="1"/>
  <c r="AF870" i="1"/>
  <c r="AE871" i="1"/>
  <c r="AG870" i="1"/>
  <c r="AC876" i="1"/>
  <c r="AE873" i="1"/>
  <c r="O297" i="1" l="1"/>
  <c r="AQ296" i="1"/>
  <c r="AP296" i="1"/>
  <c r="N296" i="1"/>
  <c r="AO295" i="1"/>
  <c r="AN295" i="1"/>
  <c r="AC879" i="1"/>
  <c r="AE876" i="1"/>
  <c r="AF871" i="1"/>
  <c r="AG871" i="1"/>
  <c r="AE874" i="1"/>
  <c r="AG873" i="1"/>
  <c r="AF873" i="1"/>
  <c r="O298" i="1" l="1"/>
  <c r="AP297" i="1"/>
  <c r="AQ297" i="1"/>
  <c r="N297" i="1"/>
  <c r="AO296" i="1"/>
  <c r="AN296" i="1"/>
  <c r="AF874" i="1"/>
  <c r="AG874" i="1"/>
  <c r="AE877" i="1"/>
  <c r="AG876" i="1"/>
  <c r="AF876" i="1"/>
  <c r="AC882" i="1"/>
  <c r="AE879" i="1"/>
  <c r="O299" i="1" l="1"/>
  <c r="AQ298" i="1"/>
  <c r="AP298" i="1"/>
  <c r="N298" i="1"/>
  <c r="AN297" i="1"/>
  <c r="AO297" i="1"/>
  <c r="AC885" i="1"/>
  <c r="AE882" i="1"/>
  <c r="AF877" i="1"/>
  <c r="AG877" i="1"/>
  <c r="AE880" i="1"/>
  <c r="AG879" i="1"/>
  <c r="AF879" i="1"/>
  <c r="O300" i="1" l="1"/>
  <c r="AP299" i="1"/>
  <c r="AQ299" i="1"/>
  <c r="N299" i="1"/>
  <c r="AN298" i="1"/>
  <c r="AO298" i="1"/>
  <c r="AF880" i="1"/>
  <c r="AG880" i="1"/>
  <c r="AE883" i="1"/>
  <c r="AG882" i="1"/>
  <c r="AF882" i="1"/>
  <c r="AC888" i="1"/>
  <c r="AE885" i="1"/>
  <c r="O301" i="1" l="1"/>
  <c r="AP300" i="1"/>
  <c r="AQ300" i="1"/>
  <c r="N300" i="1"/>
  <c r="AO299" i="1"/>
  <c r="AN299" i="1"/>
  <c r="AC891" i="1"/>
  <c r="AE888" i="1"/>
  <c r="AF883" i="1"/>
  <c r="AG883" i="1"/>
  <c r="AE886" i="1"/>
  <c r="AG885" i="1"/>
  <c r="AF885" i="1"/>
  <c r="O302" i="1" l="1"/>
  <c r="AQ301" i="1"/>
  <c r="AP301" i="1"/>
  <c r="N301" i="1"/>
  <c r="AN300" i="1"/>
  <c r="AO300" i="1"/>
  <c r="AF886" i="1"/>
  <c r="AG886" i="1"/>
  <c r="AE889" i="1"/>
  <c r="AF888" i="1"/>
  <c r="AG888" i="1"/>
  <c r="AC894" i="1"/>
  <c r="AE891" i="1"/>
  <c r="O303" i="1" l="1"/>
  <c r="AQ302" i="1"/>
  <c r="AP302" i="1"/>
  <c r="N302" i="1"/>
  <c r="AO301" i="1"/>
  <c r="AN301" i="1"/>
  <c r="AC897" i="1"/>
  <c r="AE894" i="1"/>
  <c r="AF889" i="1"/>
  <c r="AG889" i="1"/>
  <c r="AE892" i="1"/>
  <c r="AG891" i="1"/>
  <c r="AF891" i="1"/>
  <c r="O304" i="1" l="1"/>
  <c r="AP303" i="1"/>
  <c r="AQ303" i="1"/>
  <c r="N303" i="1"/>
  <c r="AO302" i="1"/>
  <c r="AN302" i="1"/>
  <c r="AF892" i="1"/>
  <c r="AG892" i="1"/>
  <c r="AE895" i="1"/>
  <c r="AF894" i="1"/>
  <c r="AG894" i="1"/>
  <c r="AC900" i="1"/>
  <c r="AE897" i="1"/>
  <c r="O305" i="1" l="1"/>
  <c r="AQ304" i="1"/>
  <c r="AP304" i="1"/>
  <c r="N304" i="1"/>
  <c r="AN303" i="1"/>
  <c r="AO303" i="1"/>
  <c r="AC903" i="1"/>
  <c r="AE900" i="1"/>
  <c r="AF895" i="1"/>
  <c r="AG895" i="1"/>
  <c r="AF897" i="1"/>
  <c r="AE898" i="1"/>
  <c r="AG897" i="1"/>
  <c r="O306" i="1" l="1"/>
  <c r="AP305" i="1"/>
  <c r="AQ305" i="1"/>
  <c r="N305" i="1"/>
  <c r="AN304" i="1"/>
  <c r="AO304" i="1"/>
  <c r="AF898" i="1"/>
  <c r="AG898" i="1"/>
  <c r="AE901" i="1"/>
  <c r="AG900" i="1"/>
  <c r="AF900" i="1"/>
  <c r="AC906" i="1"/>
  <c r="AE903" i="1"/>
  <c r="O307" i="1" l="1"/>
  <c r="AP306" i="1"/>
  <c r="AQ306" i="1"/>
  <c r="N306" i="1"/>
  <c r="AO305" i="1"/>
  <c r="AN305" i="1"/>
  <c r="AC909" i="1"/>
  <c r="AE906" i="1"/>
  <c r="AF901" i="1"/>
  <c r="AG901" i="1"/>
  <c r="AE904" i="1"/>
  <c r="AG903" i="1"/>
  <c r="AF903" i="1"/>
  <c r="O308" i="1" l="1"/>
  <c r="AQ307" i="1"/>
  <c r="AP307" i="1"/>
  <c r="N307" i="1"/>
  <c r="AN306" i="1"/>
  <c r="AO306" i="1"/>
  <c r="AF904" i="1"/>
  <c r="AG904" i="1"/>
  <c r="AE907" i="1"/>
  <c r="AG906" i="1"/>
  <c r="AF906" i="1"/>
  <c r="AC912" i="1"/>
  <c r="AE909" i="1"/>
  <c r="O309" i="1" l="1"/>
  <c r="AP308" i="1"/>
  <c r="AQ308" i="1"/>
  <c r="N308" i="1"/>
  <c r="AN307" i="1"/>
  <c r="AO307" i="1"/>
  <c r="AC915" i="1"/>
  <c r="AE912" i="1"/>
  <c r="AF907" i="1"/>
  <c r="AG907" i="1"/>
  <c r="AE910" i="1"/>
  <c r="AG909" i="1"/>
  <c r="AF909" i="1"/>
  <c r="O310" i="1" l="1"/>
  <c r="AQ309" i="1"/>
  <c r="AP309" i="1"/>
  <c r="N309" i="1"/>
  <c r="AO308" i="1"/>
  <c r="AN308" i="1"/>
  <c r="AF910" i="1"/>
  <c r="AG910" i="1"/>
  <c r="AE913" i="1"/>
  <c r="AG912" i="1"/>
  <c r="AF912" i="1"/>
  <c r="AC918" i="1"/>
  <c r="AE915" i="1"/>
  <c r="O311" i="1" l="1"/>
  <c r="AQ310" i="1"/>
  <c r="AP310" i="1"/>
  <c r="N310" i="1"/>
  <c r="AN309" i="1"/>
  <c r="AO309" i="1"/>
  <c r="AC921" i="1"/>
  <c r="AE918" i="1"/>
  <c r="AF913" i="1"/>
  <c r="AG913" i="1"/>
  <c r="AE916" i="1"/>
  <c r="AF915" i="1"/>
  <c r="AG915" i="1"/>
  <c r="O312" i="1" l="1"/>
  <c r="AP311" i="1"/>
  <c r="AQ311" i="1"/>
  <c r="N311" i="1"/>
  <c r="AO310" i="1"/>
  <c r="AN310" i="1"/>
  <c r="AF916" i="1"/>
  <c r="AG916" i="1"/>
  <c r="AE919" i="1"/>
  <c r="AG918" i="1"/>
  <c r="AF918" i="1"/>
  <c r="AC924" i="1"/>
  <c r="AE921" i="1"/>
  <c r="O313" i="1" l="1"/>
  <c r="AP312" i="1"/>
  <c r="AQ312" i="1"/>
  <c r="N312" i="1"/>
  <c r="AO311" i="1"/>
  <c r="AN311" i="1"/>
  <c r="AC927" i="1"/>
  <c r="AE924" i="1"/>
  <c r="AF919" i="1"/>
  <c r="AG919" i="1"/>
  <c r="AE922" i="1"/>
  <c r="AF921" i="1"/>
  <c r="AG921" i="1"/>
  <c r="O314" i="1" l="1"/>
  <c r="AQ313" i="1"/>
  <c r="AP313" i="1"/>
  <c r="N313" i="1"/>
  <c r="AN312" i="1"/>
  <c r="AO312" i="1"/>
  <c r="AF922" i="1"/>
  <c r="AG922" i="1"/>
  <c r="AF924" i="1"/>
  <c r="AE925" i="1"/>
  <c r="AG924" i="1"/>
  <c r="AC930" i="1"/>
  <c r="AE927" i="1"/>
  <c r="O315" i="1" l="1"/>
  <c r="AP314" i="1"/>
  <c r="AQ314" i="1"/>
  <c r="N314" i="1"/>
  <c r="AN313" i="1"/>
  <c r="AO313" i="1"/>
  <c r="AC933" i="1"/>
  <c r="AE930" i="1"/>
  <c r="AF925" i="1"/>
  <c r="AG925" i="1"/>
  <c r="AE928" i="1"/>
  <c r="AF927" i="1"/>
  <c r="AG927" i="1"/>
  <c r="O316" i="1" l="1"/>
  <c r="AP315" i="1"/>
  <c r="AQ315" i="1"/>
  <c r="N315" i="1"/>
  <c r="AO314" i="1"/>
  <c r="AN314" i="1"/>
  <c r="AE931" i="1"/>
  <c r="AG930" i="1"/>
  <c r="AF930" i="1"/>
  <c r="AF928" i="1"/>
  <c r="AG928" i="1"/>
  <c r="AC936" i="1"/>
  <c r="AE933" i="1"/>
  <c r="O317" i="1" l="1"/>
  <c r="AQ316" i="1"/>
  <c r="AP316" i="1"/>
  <c r="N316" i="1"/>
  <c r="AN315" i="1"/>
  <c r="AO315" i="1"/>
  <c r="AC939" i="1"/>
  <c r="AE936" i="1"/>
  <c r="AE934" i="1"/>
  <c r="AG933" i="1"/>
  <c r="AF933" i="1"/>
  <c r="AF931" i="1"/>
  <c r="AG931" i="1"/>
  <c r="O318" i="1" l="1"/>
  <c r="AP317" i="1"/>
  <c r="AQ317" i="1"/>
  <c r="N317" i="1"/>
  <c r="AN316" i="1"/>
  <c r="AO316" i="1"/>
  <c r="AE937" i="1"/>
  <c r="AG936" i="1"/>
  <c r="AF936" i="1"/>
  <c r="AF934" i="1"/>
  <c r="AG934" i="1"/>
  <c r="AC942" i="1"/>
  <c r="AE939" i="1"/>
  <c r="O319" i="1" l="1"/>
  <c r="AQ318" i="1"/>
  <c r="AP318" i="1"/>
  <c r="N318" i="1"/>
  <c r="AO317" i="1"/>
  <c r="AN317" i="1"/>
  <c r="AC945" i="1"/>
  <c r="AE942" i="1"/>
  <c r="AE940" i="1"/>
  <c r="AG939" i="1"/>
  <c r="AF939" i="1"/>
  <c r="AF937" i="1"/>
  <c r="AG937" i="1"/>
  <c r="O320" i="1" l="1"/>
  <c r="AP319" i="1"/>
  <c r="AQ319" i="1"/>
  <c r="N319" i="1"/>
  <c r="AN318" i="1"/>
  <c r="AO318" i="1"/>
  <c r="AE943" i="1"/>
  <c r="AG942" i="1"/>
  <c r="AF942" i="1"/>
  <c r="AF940" i="1"/>
  <c r="AG940" i="1"/>
  <c r="AC948" i="1"/>
  <c r="AE945" i="1"/>
  <c r="O321" i="1" l="1"/>
  <c r="AQ320" i="1"/>
  <c r="AP320" i="1"/>
  <c r="N320" i="1"/>
  <c r="AO319" i="1"/>
  <c r="AN319" i="1"/>
  <c r="AC951" i="1"/>
  <c r="AE948" i="1"/>
  <c r="AE946" i="1"/>
  <c r="AG945" i="1"/>
  <c r="AF945" i="1"/>
  <c r="AF943" i="1"/>
  <c r="AG943" i="1"/>
  <c r="O322" i="1" l="1"/>
  <c r="AP321" i="1"/>
  <c r="AQ321" i="1"/>
  <c r="N321" i="1"/>
  <c r="AO320" i="1"/>
  <c r="AN320" i="1"/>
  <c r="AE949" i="1"/>
  <c r="AF948" i="1"/>
  <c r="AG948" i="1"/>
  <c r="AF946" i="1"/>
  <c r="AG946" i="1"/>
  <c r="AC954" i="1"/>
  <c r="AE951" i="1"/>
  <c r="O323" i="1" l="1"/>
  <c r="AP322" i="1"/>
  <c r="AQ322" i="1"/>
  <c r="N322" i="1"/>
  <c r="AO321" i="1"/>
  <c r="AN321" i="1"/>
  <c r="AC957" i="1"/>
  <c r="AE954" i="1"/>
  <c r="AF951" i="1"/>
  <c r="AE952" i="1"/>
  <c r="AG951" i="1"/>
  <c r="AF949" i="1"/>
  <c r="AG949" i="1"/>
  <c r="O324" i="1" l="1"/>
  <c r="AP323" i="1"/>
  <c r="AQ323" i="1"/>
  <c r="N323" i="1"/>
  <c r="AN322" i="1"/>
  <c r="AO322" i="1"/>
  <c r="AE955" i="1"/>
  <c r="AF954" i="1"/>
  <c r="AG954" i="1"/>
  <c r="AF952" i="1"/>
  <c r="AG952" i="1"/>
  <c r="AC960" i="1"/>
  <c r="AE957" i="1"/>
  <c r="O325" i="1" l="1"/>
  <c r="AP324" i="1"/>
  <c r="AQ324" i="1"/>
  <c r="N324" i="1"/>
  <c r="AO323" i="1"/>
  <c r="AN323" i="1"/>
  <c r="AC963" i="1"/>
  <c r="AE960" i="1"/>
  <c r="AE958" i="1"/>
  <c r="AG957" i="1"/>
  <c r="AF957" i="1"/>
  <c r="AF955" i="1"/>
  <c r="AG955" i="1"/>
  <c r="O326" i="1" l="1"/>
  <c r="AP325" i="1"/>
  <c r="AQ325" i="1"/>
  <c r="N325" i="1"/>
  <c r="AN324" i="1"/>
  <c r="AO324" i="1"/>
  <c r="AE961" i="1"/>
  <c r="AG960" i="1"/>
  <c r="AF960" i="1"/>
  <c r="AF958" i="1"/>
  <c r="AG958" i="1"/>
  <c r="AC966" i="1"/>
  <c r="AE963" i="1"/>
  <c r="O327" i="1" l="1"/>
  <c r="AP326" i="1"/>
  <c r="AQ326" i="1"/>
  <c r="N326" i="1"/>
  <c r="AN325" i="1"/>
  <c r="AO325" i="1"/>
  <c r="AC969" i="1"/>
  <c r="AE966" i="1"/>
  <c r="AE964" i="1"/>
  <c r="AG963" i="1"/>
  <c r="AF963" i="1"/>
  <c r="AF961" i="1"/>
  <c r="AG961" i="1"/>
  <c r="O328" i="1" l="1"/>
  <c r="AQ327" i="1"/>
  <c r="AP327" i="1"/>
  <c r="N327" i="1"/>
  <c r="AO326" i="1"/>
  <c r="AN326" i="1"/>
  <c r="AF964" i="1"/>
  <c r="AG964" i="1"/>
  <c r="AE967" i="1"/>
  <c r="AG966" i="1"/>
  <c r="AF966" i="1"/>
  <c r="AC972" i="1"/>
  <c r="AE969" i="1"/>
  <c r="O329" i="1" l="1"/>
  <c r="AP328" i="1"/>
  <c r="AQ328" i="1"/>
  <c r="N328" i="1"/>
  <c r="AN327" i="1"/>
  <c r="AO327" i="1"/>
  <c r="AC975" i="1"/>
  <c r="AE972" i="1"/>
  <c r="AF967" i="1"/>
  <c r="AG967" i="1"/>
  <c r="AE970" i="1"/>
  <c r="AF969" i="1"/>
  <c r="AG969" i="1"/>
  <c r="O330" i="1" l="1"/>
  <c r="AP329" i="1"/>
  <c r="AQ329" i="1"/>
  <c r="N329" i="1"/>
  <c r="AN328" i="1"/>
  <c r="AO328" i="1"/>
  <c r="AF970" i="1"/>
  <c r="AG970" i="1"/>
  <c r="AE973" i="1"/>
  <c r="AG972" i="1"/>
  <c r="AF972" i="1"/>
  <c r="AC978" i="1"/>
  <c r="AE975" i="1"/>
  <c r="O331" i="1" l="1"/>
  <c r="AP330" i="1"/>
  <c r="AQ330" i="1"/>
  <c r="N330" i="1"/>
  <c r="AO329" i="1"/>
  <c r="AN329" i="1"/>
  <c r="AC981" i="1"/>
  <c r="AE978" i="1"/>
  <c r="AF973" i="1"/>
  <c r="AG973" i="1"/>
  <c r="AE976" i="1"/>
  <c r="AF975" i="1"/>
  <c r="AG975" i="1"/>
  <c r="O332" i="1" l="1"/>
  <c r="AP331" i="1"/>
  <c r="AQ331" i="1"/>
  <c r="N331" i="1"/>
  <c r="AO330" i="1"/>
  <c r="AN330" i="1"/>
  <c r="AF978" i="1"/>
  <c r="AE979" i="1"/>
  <c r="AG978" i="1"/>
  <c r="AF976" i="1"/>
  <c r="AG976" i="1"/>
  <c r="AC984" i="1"/>
  <c r="AE981" i="1"/>
  <c r="O333" i="1" l="1"/>
  <c r="AQ332" i="1"/>
  <c r="AP332" i="1"/>
  <c r="N332" i="1"/>
  <c r="AN331" i="1"/>
  <c r="AO331" i="1"/>
  <c r="AF979" i="1"/>
  <c r="AG979" i="1"/>
  <c r="AC987" i="1"/>
  <c r="AE984" i="1"/>
  <c r="AE982" i="1"/>
  <c r="AG981" i="1"/>
  <c r="AF981" i="1"/>
  <c r="O334" i="1" l="1"/>
  <c r="AP333" i="1"/>
  <c r="AQ333" i="1"/>
  <c r="N333" i="1"/>
  <c r="AO332" i="1"/>
  <c r="AN332" i="1"/>
  <c r="AF982" i="1"/>
  <c r="AG982" i="1"/>
  <c r="AE985" i="1"/>
  <c r="AG984" i="1"/>
  <c r="AF984" i="1"/>
  <c r="AC990" i="1"/>
  <c r="AE987" i="1"/>
  <c r="O335" i="1" l="1"/>
  <c r="AP334" i="1"/>
  <c r="AQ334" i="1"/>
  <c r="N334" i="1"/>
  <c r="AN333" i="1"/>
  <c r="AO333" i="1"/>
  <c r="AC993" i="1"/>
  <c r="AE990" i="1"/>
  <c r="AF985" i="1"/>
  <c r="AG985" i="1"/>
  <c r="AE988" i="1"/>
  <c r="AG987" i="1"/>
  <c r="AF987" i="1"/>
  <c r="O336" i="1" l="1"/>
  <c r="AP335" i="1"/>
  <c r="AQ335" i="1"/>
  <c r="N335" i="1"/>
  <c r="AN334" i="1"/>
  <c r="AO334" i="1"/>
  <c r="AF988" i="1"/>
  <c r="AG988" i="1"/>
  <c r="AE991" i="1"/>
  <c r="AG990" i="1"/>
  <c r="AF990" i="1"/>
  <c r="AC996" i="1"/>
  <c r="AE993" i="1"/>
  <c r="O337" i="1" l="1"/>
  <c r="AQ336" i="1"/>
  <c r="AP336" i="1"/>
  <c r="N336" i="1"/>
  <c r="AO335" i="1"/>
  <c r="AN335" i="1"/>
  <c r="AC999" i="1"/>
  <c r="AE996" i="1"/>
  <c r="AF991" i="1"/>
  <c r="AG991" i="1"/>
  <c r="AE994" i="1"/>
  <c r="AG993" i="1"/>
  <c r="AF993" i="1"/>
  <c r="O338" i="1" l="1"/>
  <c r="AP337" i="1"/>
  <c r="AQ337" i="1"/>
  <c r="N337" i="1"/>
  <c r="AN336" i="1"/>
  <c r="AO336" i="1"/>
  <c r="AF994" i="1"/>
  <c r="AG994" i="1"/>
  <c r="AF996" i="1"/>
  <c r="AG996" i="1"/>
  <c r="AE997" i="1"/>
  <c r="AC1002" i="1"/>
  <c r="AE999" i="1"/>
  <c r="O339" i="1" l="1"/>
  <c r="AP338" i="1"/>
  <c r="AQ338" i="1"/>
  <c r="N338" i="1"/>
  <c r="AO337" i="1"/>
  <c r="AN337" i="1"/>
  <c r="AC1005" i="1"/>
  <c r="AE1002" i="1"/>
  <c r="AF997" i="1"/>
  <c r="AG997" i="1"/>
  <c r="AE1000" i="1"/>
  <c r="AG999" i="1"/>
  <c r="AF999" i="1"/>
  <c r="O340" i="1" l="1"/>
  <c r="AP339" i="1"/>
  <c r="AQ339" i="1"/>
  <c r="N339" i="1"/>
  <c r="AO338" i="1"/>
  <c r="AN338" i="1"/>
  <c r="AF1000" i="1"/>
  <c r="AG1000" i="1"/>
  <c r="AE1003" i="1"/>
  <c r="AG1002" i="1"/>
  <c r="AF1002" i="1"/>
  <c r="AC1008" i="1"/>
  <c r="AE1005" i="1"/>
  <c r="O341" i="1" l="1"/>
  <c r="AP340" i="1"/>
  <c r="AQ340" i="1"/>
  <c r="N340" i="1"/>
  <c r="AN339" i="1"/>
  <c r="AO339" i="1"/>
  <c r="AC1011" i="1"/>
  <c r="AE1008" i="1"/>
  <c r="AF1003" i="1"/>
  <c r="AG1003" i="1"/>
  <c r="AF1005" i="1"/>
  <c r="AE1006" i="1"/>
  <c r="AG1005" i="1"/>
  <c r="O342" i="1" l="1"/>
  <c r="AQ341" i="1"/>
  <c r="AP341" i="1"/>
  <c r="N341" i="1"/>
  <c r="AN340" i="1"/>
  <c r="AO340" i="1"/>
  <c r="AF1006" i="1"/>
  <c r="AG1006" i="1"/>
  <c r="AE1009" i="1"/>
  <c r="AF1008" i="1"/>
  <c r="AG1008" i="1"/>
  <c r="AC1014" i="1"/>
  <c r="AE1011" i="1"/>
  <c r="O343" i="1" l="1"/>
  <c r="AQ342" i="1"/>
  <c r="AP342" i="1"/>
  <c r="N342" i="1"/>
  <c r="AO341" i="1"/>
  <c r="AN341" i="1"/>
  <c r="AC1017" i="1"/>
  <c r="AE1014" i="1"/>
  <c r="AF1009" i="1"/>
  <c r="AG1009" i="1"/>
  <c r="AE1012" i="1"/>
  <c r="AG1011" i="1"/>
  <c r="AF1011" i="1"/>
  <c r="O344" i="1" l="1"/>
  <c r="AP343" i="1"/>
  <c r="AQ343" i="1"/>
  <c r="N343" i="1"/>
  <c r="AN342" i="1"/>
  <c r="AO342" i="1"/>
  <c r="AF1012" i="1"/>
  <c r="AG1012" i="1"/>
  <c r="AE1015" i="1"/>
  <c r="AG1014" i="1"/>
  <c r="AF1014" i="1"/>
  <c r="AC1020" i="1"/>
  <c r="AE1017" i="1"/>
  <c r="O345" i="1" l="1"/>
  <c r="AP344" i="1"/>
  <c r="AQ344" i="1"/>
  <c r="N344" i="1"/>
  <c r="AO343" i="1"/>
  <c r="AN343" i="1"/>
  <c r="AC1023" i="1"/>
  <c r="AE1020" i="1"/>
  <c r="AF1015" i="1"/>
  <c r="AG1015" i="1"/>
  <c r="AE1018" i="1"/>
  <c r="AG1017" i="1"/>
  <c r="AF1017" i="1"/>
  <c r="O346" i="1" l="1"/>
  <c r="AP345" i="1"/>
  <c r="AQ345" i="1"/>
  <c r="N345" i="1"/>
  <c r="AO344" i="1"/>
  <c r="AN344" i="1"/>
  <c r="AE1021" i="1"/>
  <c r="AG1020" i="1"/>
  <c r="AF1020" i="1"/>
  <c r="AF1018" i="1"/>
  <c r="AG1018" i="1"/>
  <c r="AC1026" i="1"/>
  <c r="AE1023" i="1"/>
  <c r="O347" i="1" l="1"/>
  <c r="AP346" i="1"/>
  <c r="AQ346" i="1"/>
  <c r="N346" i="1"/>
  <c r="AN345" i="1"/>
  <c r="AO345" i="1"/>
  <c r="AC1029" i="1"/>
  <c r="AE1026" i="1"/>
  <c r="AE1024" i="1"/>
  <c r="AG1023" i="1"/>
  <c r="AF1023" i="1"/>
  <c r="AF1021" i="1"/>
  <c r="AG1021" i="1"/>
  <c r="O348" i="1" l="1"/>
  <c r="AP347" i="1"/>
  <c r="AQ347" i="1"/>
  <c r="N347" i="1"/>
  <c r="AO346" i="1"/>
  <c r="AN346" i="1"/>
  <c r="AE1027" i="1"/>
  <c r="AG1026" i="1"/>
  <c r="AF1026" i="1"/>
  <c r="AF1024" i="1"/>
  <c r="AG1024" i="1"/>
  <c r="AC1032" i="1"/>
  <c r="AE1029" i="1"/>
  <c r="O349" i="1" l="1"/>
  <c r="AQ348" i="1"/>
  <c r="AP348" i="1"/>
  <c r="N348" i="1"/>
  <c r="AO347" i="1"/>
  <c r="AN347" i="1"/>
  <c r="AC1035" i="1"/>
  <c r="AE1032" i="1"/>
  <c r="AE1030" i="1"/>
  <c r="AF1029" i="1"/>
  <c r="AG1029" i="1"/>
  <c r="AF1027" i="1"/>
  <c r="AG1027" i="1"/>
  <c r="O350" i="1" l="1"/>
  <c r="AP349" i="1"/>
  <c r="AQ349" i="1"/>
  <c r="N349" i="1"/>
  <c r="AN348" i="1"/>
  <c r="AO348" i="1"/>
  <c r="AF1030" i="1"/>
  <c r="AG1030" i="1"/>
  <c r="AF1032" i="1"/>
  <c r="AE1033" i="1"/>
  <c r="AG1032" i="1"/>
  <c r="AC1038" i="1"/>
  <c r="AE1035" i="1"/>
  <c r="O351" i="1" l="1"/>
  <c r="AQ350" i="1"/>
  <c r="AP350" i="1"/>
  <c r="N350" i="1"/>
  <c r="AN349" i="1"/>
  <c r="AO349" i="1"/>
  <c r="AC1041" i="1"/>
  <c r="AE1038" i="1"/>
  <c r="AF1033" i="1"/>
  <c r="AG1033" i="1"/>
  <c r="AE1036" i="1"/>
  <c r="AF1035" i="1"/>
  <c r="AG1035" i="1"/>
  <c r="O352" i="1" l="1"/>
  <c r="AP351" i="1"/>
  <c r="AQ351" i="1"/>
  <c r="N351" i="1"/>
  <c r="AO350" i="1"/>
  <c r="AN350" i="1"/>
  <c r="AF1036" i="1"/>
  <c r="AG1036" i="1"/>
  <c r="AE1039" i="1"/>
  <c r="AG1038" i="1"/>
  <c r="AF1038" i="1"/>
  <c r="AC1044" i="1"/>
  <c r="AE1041" i="1"/>
  <c r="O353" i="1" l="1"/>
  <c r="AP352" i="1"/>
  <c r="AQ352" i="1"/>
  <c r="N352" i="1"/>
  <c r="AN351" i="1"/>
  <c r="AO351" i="1"/>
  <c r="AC1047" i="1"/>
  <c r="AE1044" i="1"/>
  <c r="AF1039" i="1"/>
  <c r="AG1039" i="1"/>
  <c r="AE1042" i="1"/>
  <c r="AG1041" i="1"/>
  <c r="AF1041" i="1"/>
  <c r="O354" i="1" l="1"/>
  <c r="AP353" i="1"/>
  <c r="AQ353" i="1"/>
  <c r="N353" i="1"/>
  <c r="AN352" i="1"/>
  <c r="AO352" i="1"/>
  <c r="AF1042" i="1"/>
  <c r="AG1042" i="1"/>
  <c r="AE1045" i="1"/>
  <c r="AG1044" i="1"/>
  <c r="AF1044" i="1"/>
  <c r="AC1050" i="1"/>
  <c r="AE1047" i="1"/>
  <c r="O355" i="1" l="1"/>
  <c r="AQ354" i="1"/>
  <c r="AP354" i="1"/>
  <c r="N354" i="1"/>
  <c r="AO353" i="1"/>
  <c r="AN353" i="1"/>
  <c r="AC1053" i="1"/>
  <c r="AE1050" i="1"/>
  <c r="AF1045" i="1"/>
  <c r="AG1045" i="1"/>
  <c r="AE1048" i="1"/>
  <c r="AG1047" i="1"/>
  <c r="AF1047" i="1"/>
  <c r="O356" i="1" l="1"/>
  <c r="AP355" i="1"/>
  <c r="AQ355" i="1"/>
  <c r="N355" i="1"/>
  <c r="AN354" i="1"/>
  <c r="AO354" i="1"/>
  <c r="AF1048" i="1"/>
  <c r="AG1048" i="1"/>
  <c r="AE1051" i="1"/>
  <c r="AF1050" i="1"/>
  <c r="AG1050" i="1"/>
  <c r="AC1056" i="1"/>
  <c r="AE1053" i="1"/>
  <c r="O357" i="1" l="1"/>
  <c r="AQ356" i="1"/>
  <c r="AP356" i="1"/>
  <c r="N356" i="1"/>
  <c r="AN355" i="1"/>
  <c r="AO355" i="1"/>
  <c r="AC1059" i="1"/>
  <c r="AE1056" i="1"/>
  <c r="AF1051" i="1"/>
  <c r="AG1051" i="1"/>
  <c r="AE1054" i="1"/>
  <c r="AG1053" i="1"/>
  <c r="AF1053" i="1"/>
  <c r="O358" i="1" l="1"/>
  <c r="AP357" i="1"/>
  <c r="AQ357" i="1"/>
  <c r="N357" i="1"/>
  <c r="AO356" i="1"/>
  <c r="AN356" i="1"/>
  <c r="AF1054" i="1"/>
  <c r="AG1054" i="1"/>
  <c r="AE1057" i="1"/>
  <c r="AF1056" i="1"/>
  <c r="AG1056" i="1"/>
  <c r="AC1062" i="1"/>
  <c r="AE1059" i="1"/>
  <c r="O359" i="1" l="1"/>
  <c r="AP358" i="1"/>
  <c r="AQ358" i="1"/>
  <c r="N358" i="1"/>
  <c r="AN357" i="1"/>
  <c r="AO357" i="1"/>
  <c r="AC1065" i="1"/>
  <c r="AE1062" i="1"/>
  <c r="AF1057" i="1"/>
  <c r="AG1057" i="1"/>
  <c r="AF1059" i="1"/>
  <c r="AE1060" i="1"/>
  <c r="AG1059" i="1"/>
  <c r="O360" i="1" l="1"/>
  <c r="AP359" i="1"/>
  <c r="AQ359" i="1"/>
  <c r="N359" i="1"/>
  <c r="AO358" i="1"/>
  <c r="AN358" i="1"/>
  <c r="AF1060" i="1"/>
  <c r="AG1060" i="1"/>
  <c r="AE1063" i="1"/>
  <c r="AG1062" i="1"/>
  <c r="AF1062" i="1"/>
  <c r="AC1068" i="1"/>
  <c r="AE1065" i="1"/>
  <c r="O361" i="1" l="1"/>
  <c r="AP360" i="1"/>
  <c r="AQ360" i="1"/>
  <c r="N360" i="1"/>
  <c r="AO359" i="1"/>
  <c r="AN359" i="1"/>
  <c r="AC1071" i="1"/>
  <c r="AE1068" i="1"/>
  <c r="AF1063" i="1"/>
  <c r="AG1063" i="1"/>
  <c r="AE1066" i="1"/>
  <c r="AG1065" i="1"/>
  <c r="AF1065" i="1"/>
  <c r="O362" i="1" l="1"/>
  <c r="AP361" i="1"/>
  <c r="AQ361" i="1"/>
  <c r="N361" i="1"/>
  <c r="AN360" i="1"/>
  <c r="AO360" i="1"/>
  <c r="AF1066" i="1"/>
  <c r="AG1066" i="1"/>
  <c r="AE1069" i="1"/>
  <c r="AG1068" i="1"/>
  <c r="AF1068" i="1"/>
  <c r="AC1074" i="1"/>
  <c r="AE1071" i="1"/>
  <c r="O363" i="1" l="1"/>
  <c r="AQ362" i="1"/>
  <c r="AP362" i="1"/>
  <c r="N362" i="1"/>
  <c r="AO361" i="1"/>
  <c r="AN361" i="1"/>
  <c r="AC1077" i="1"/>
  <c r="AE1074" i="1"/>
  <c r="AF1069" i="1"/>
  <c r="AG1069" i="1"/>
  <c r="AE1072" i="1"/>
  <c r="AG1071" i="1"/>
  <c r="AF1071" i="1"/>
  <c r="O364" i="1" l="1"/>
  <c r="AP363" i="1"/>
  <c r="AQ363" i="1"/>
  <c r="N363" i="1"/>
  <c r="AO362" i="1"/>
  <c r="AN362" i="1"/>
  <c r="AF1072" i="1"/>
  <c r="AG1072" i="1"/>
  <c r="AE1075" i="1"/>
  <c r="AG1074" i="1"/>
  <c r="AF1074" i="1"/>
  <c r="AC1080" i="1"/>
  <c r="AE1077" i="1"/>
  <c r="O365" i="1" l="1"/>
  <c r="AP364" i="1"/>
  <c r="AQ364" i="1"/>
  <c r="N364" i="1"/>
  <c r="AN363" i="1"/>
  <c r="AO363" i="1"/>
  <c r="AC1083" i="1"/>
  <c r="AE1080" i="1"/>
  <c r="AF1075" i="1"/>
  <c r="AG1075" i="1"/>
  <c r="AE1078" i="1"/>
  <c r="AF1077" i="1"/>
  <c r="AG1077" i="1"/>
  <c r="AP365" i="1" l="1"/>
  <c r="AQ365" i="1"/>
  <c r="N365" i="1"/>
  <c r="AO364" i="1"/>
  <c r="AN364" i="1"/>
  <c r="AF1078" i="1"/>
  <c r="AG1078" i="1"/>
  <c r="AE1081" i="1"/>
  <c r="AG1080" i="1"/>
  <c r="AF1080" i="1"/>
  <c r="AC1086" i="1"/>
  <c r="AE1083" i="1"/>
  <c r="AO365" i="1" l="1"/>
  <c r="AN365" i="1"/>
  <c r="AC1089" i="1"/>
  <c r="AE1089" i="1" s="1"/>
  <c r="AE1086" i="1"/>
  <c r="AF1081" i="1"/>
  <c r="AG1081" i="1"/>
  <c r="AE1084" i="1"/>
  <c r="AF1083" i="1"/>
  <c r="AG1083" i="1"/>
  <c r="AF1086" i="1" l="1"/>
  <c r="AE1087" i="1"/>
  <c r="AG1086" i="1"/>
  <c r="AF1084" i="1"/>
  <c r="AG1084" i="1"/>
  <c r="AF1089" i="1"/>
  <c r="AG1089" i="1"/>
  <c r="AF1087" i="1" l="1"/>
  <c r="AG1087" i="1"/>
</calcChain>
</file>

<file path=xl/sharedStrings.xml><?xml version="1.0" encoding="utf-8"?>
<sst xmlns="http://schemas.openxmlformats.org/spreadsheetml/2006/main" count="46" uniqueCount="46">
  <si>
    <t>r</t>
  </si>
  <si>
    <t>jump pattern</t>
  </si>
  <si>
    <t>x</t>
  </si>
  <si>
    <t>y</t>
  </si>
  <si>
    <t>Show values</t>
  </si>
  <si>
    <t>scaling factor</t>
  </si>
  <si>
    <t>Show labels</t>
  </si>
  <si>
    <t>max 100 show label</t>
  </si>
  <si>
    <r>
      <rPr>
        <b/>
        <i/>
        <sz val="11"/>
        <color theme="1"/>
        <rFont val="Calibri"/>
        <family val="2"/>
        <scheme val="minor"/>
      </rPr>
      <t>k</t>
    </r>
    <r>
      <rPr>
        <b/>
        <sz val="11"/>
        <color theme="1"/>
        <rFont val="Calibri"/>
        <family val="2"/>
        <scheme val="minor"/>
      </rPr>
      <t>, second vertex multiplier</t>
    </r>
  </si>
  <si>
    <r>
      <rPr>
        <b/>
        <i/>
        <sz val="11"/>
        <color theme="1"/>
        <rFont val="Calibri"/>
        <family val="2"/>
        <scheme val="minor"/>
      </rPr>
      <t>n</t>
    </r>
    <r>
      <rPr>
        <b/>
        <sz val="11"/>
        <color theme="1"/>
        <rFont val="Calibri"/>
        <family val="2"/>
        <scheme val="minor"/>
      </rPr>
      <t>, vertices</t>
    </r>
  </si>
  <si>
    <t>a. You can write notes or create equations in the green cells.</t>
  </si>
  <si>
    <t>Central angle</t>
  </si>
  <si>
    <t>Inscribed angle</t>
  </si>
  <si>
    <t>Interior angle</t>
  </si>
  <si>
    <t>Angle in degrees</t>
  </si>
  <si>
    <t>Formula</t>
  </si>
  <si>
    <r>
      <rPr>
        <b/>
        <i/>
        <sz val="11"/>
        <color theme="1"/>
        <rFont val="Calibri"/>
        <family val="2"/>
        <scheme val="minor"/>
      </rPr>
      <t>P</t>
    </r>
    <r>
      <rPr>
        <sz val="11"/>
        <color theme="1"/>
        <rFont val="Calibri"/>
        <family val="2"/>
      </rPr>
      <t>·360/</t>
    </r>
    <r>
      <rPr>
        <b/>
        <i/>
        <sz val="11"/>
        <color theme="1"/>
        <rFont val="Calibri"/>
        <family val="2"/>
      </rPr>
      <t>n</t>
    </r>
  </si>
  <si>
    <r>
      <rPr>
        <b/>
        <i/>
        <sz val="11"/>
        <color theme="1"/>
        <rFont val="Calibri"/>
        <family val="2"/>
        <scheme val="minor"/>
      </rPr>
      <t>P</t>
    </r>
    <r>
      <rPr>
        <sz val="11"/>
        <color theme="1"/>
        <rFont val="Calibri"/>
        <family val="2"/>
      </rPr>
      <t>·180/</t>
    </r>
    <r>
      <rPr>
        <b/>
        <i/>
        <sz val="11"/>
        <color theme="1"/>
        <rFont val="Calibri"/>
        <family val="2"/>
      </rPr>
      <t>n</t>
    </r>
  </si>
  <si>
    <r>
      <t>(</t>
    </r>
    <r>
      <rPr>
        <b/>
        <i/>
        <sz val="11"/>
        <color theme="1"/>
        <rFont val="Calibri"/>
        <family val="2"/>
        <scheme val="minor"/>
      </rPr>
      <t>P</t>
    </r>
    <r>
      <rPr>
        <b/>
        <i/>
        <vertAlign val="subscript"/>
        <sz val="11"/>
        <color theme="1"/>
        <rFont val="Calibri"/>
        <family val="2"/>
        <scheme val="minor"/>
      </rPr>
      <t>1</t>
    </r>
    <r>
      <rPr>
        <sz val="11"/>
        <color theme="1"/>
        <rFont val="Calibri"/>
        <family val="2"/>
        <scheme val="minor"/>
      </rPr>
      <t>+</t>
    </r>
    <r>
      <rPr>
        <b/>
        <i/>
        <sz val="11"/>
        <color theme="1"/>
        <rFont val="Calibri"/>
        <family val="2"/>
        <scheme val="minor"/>
      </rPr>
      <t>P</t>
    </r>
    <r>
      <rPr>
        <b/>
        <i/>
        <vertAlign val="subscript"/>
        <sz val="11"/>
        <color theme="1"/>
        <rFont val="Calibri"/>
        <family val="2"/>
        <scheme val="minor"/>
      </rPr>
      <t>2</t>
    </r>
    <r>
      <rPr>
        <sz val="11"/>
        <color theme="1"/>
        <rFont val="Calibri"/>
        <family val="2"/>
        <scheme val="minor"/>
      </rPr>
      <t>)</t>
    </r>
    <r>
      <rPr>
        <sz val="11"/>
        <color theme="1"/>
        <rFont val="Calibri"/>
        <family val="2"/>
      </rPr>
      <t>·180/</t>
    </r>
    <r>
      <rPr>
        <b/>
        <i/>
        <sz val="11"/>
        <color theme="1"/>
        <rFont val="Calibri"/>
        <family val="2"/>
      </rPr>
      <t>n</t>
    </r>
  </si>
  <si>
    <r>
      <rPr>
        <b/>
        <i/>
        <sz val="11"/>
        <color theme="1"/>
        <rFont val="Calibri"/>
        <family val="2"/>
        <scheme val="minor"/>
      </rPr>
      <t>P</t>
    </r>
    <r>
      <rPr>
        <sz val="11"/>
        <color theme="1"/>
        <rFont val="Calibri"/>
        <family val="2"/>
        <scheme val="minor"/>
      </rPr>
      <t xml:space="preserve"> on one side</t>
    </r>
  </si>
  <si>
    <r>
      <rPr>
        <b/>
        <i/>
        <sz val="11"/>
        <color theme="1"/>
        <rFont val="Calibri"/>
        <family val="2"/>
        <scheme val="minor"/>
      </rPr>
      <t>P</t>
    </r>
    <r>
      <rPr>
        <sz val="11"/>
        <color theme="1"/>
        <rFont val="Calibri"/>
        <family val="2"/>
        <scheme val="minor"/>
      </rPr>
      <t xml:space="preserve"> on other side</t>
    </r>
  </si>
  <si>
    <r>
      <t xml:space="preserve">Enter </t>
    </r>
    <r>
      <rPr>
        <b/>
        <i/>
        <sz val="11"/>
        <color theme="1"/>
        <rFont val="Calibri"/>
        <family val="2"/>
        <scheme val="minor"/>
      </rPr>
      <t>P</t>
    </r>
    <r>
      <rPr>
        <sz val="11"/>
        <color theme="1"/>
        <rFont val="Calibri"/>
        <family val="2"/>
        <scheme val="minor"/>
      </rPr>
      <t xml:space="preserve"> in yellow cells to see angle measure in degrees.</t>
    </r>
  </si>
  <si>
    <r>
      <t xml:space="preserve">d. </t>
    </r>
    <r>
      <rPr>
        <b/>
        <sz val="11"/>
        <color theme="1"/>
        <rFont val="Calibri"/>
        <family val="2"/>
        <scheme val="minor"/>
      </rPr>
      <t>About angles.</t>
    </r>
    <r>
      <rPr>
        <sz val="11"/>
        <color theme="1"/>
        <rFont val="Calibri"/>
        <family val="2"/>
        <scheme val="minor"/>
      </rPr>
      <t xml:space="preserve"> Three types of angles are possible in cardioid images: Central angles, interior angles, and inscribed angles depending on the location of the vertex (hinge) point of the angle.</t>
    </r>
  </si>
  <si>
    <r>
      <t xml:space="preserve"># of polygon segments between arms, </t>
    </r>
    <r>
      <rPr>
        <b/>
        <i/>
        <sz val="12"/>
        <color theme="1"/>
        <rFont val="Arial Narrow"/>
        <family val="2"/>
      </rPr>
      <t>P</t>
    </r>
  </si>
  <si>
    <r>
      <t xml:space="preserve">b. You can use the Up/Down scrolls to change </t>
    </r>
    <r>
      <rPr>
        <b/>
        <i/>
        <sz val="11"/>
        <color theme="1"/>
        <rFont val="Calibri"/>
        <family val="2"/>
        <scheme val="minor"/>
      </rPr>
      <t>n</t>
    </r>
    <r>
      <rPr>
        <sz val="11"/>
        <color theme="1"/>
        <rFont val="Calibri"/>
        <family val="2"/>
        <scheme val="minor"/>
      </rPr>
      <t xml:space="preserve"> and </t>
    </r>
    <r>
      <rPr>
        <b/>
        <i/>
        <sz val="11"/>
        <color theme="1"/>
        <rFont val="Calibri"/>
        <family val="2"/>
        <scheme val="minor"/>
      </rPr>
      <t>k</t>
    </r>
    <r>
      <rPr>
        <sz val="11"/>
        <color theme="1"/>
        <rFont val="Calibri"/>
        <family val="2"/>
        <scheme val="minor"/>
      </rPr>
      <t xml:space="preserve"> or you can type numbers or equations for </t>
    </r>
    <r>
      <rPr>
        <b/>
        <i/>
        <sz val="11"/>
        <color theme="1"/>
        <rFont val="Calibri"/>
        <family val="2"/>
        <scheme val="minor"/>
      </rPr>
      <t>n</t>
    </r>
    <r>
      <rPr>
        <sz val="11"/>
        <color theme="1"/>
        <rFont val="Calibri"/>
        <family val="2"/>
        <scheme val="minor"/>
      </rPr>
      <t xml:space="preserve"> in B1 and</t>
    </r>
    <r>
      <rPr>
        <b/>
        <i/>
        <sz val="11"/>
        <color theme="1"/>
        <rFont val="Calibri"/>
        <family val="2"/>
        <scheme val="minor"/>
      </rPr>
      <t xml:space="preserve"> k</t>
    </r>
    <r>
      <rPr>
        <sz val="11"/>
        <color theme="1"/>
        <rFont val="Calibri"/>
        <family val="2"/>
        <scheme val="minor"/>
      </rPr>
      <t xml:space="preserve"> in D1.</t>
    </r>
  </si>
  <si>
    <r>
      <t xml:space="preserve">c. To examine a functional relation between </t>
    </r>
    <r>
      <rPr>
        <b/>
        <i/>
        <sz val="11"/>
        <color theme="1"/>
        <rFont val="Calibri"/>
        <family val="2"/>
        <scheme val="minor"/>
      </rPr>
      <t>n</t>
    </r>
    <r>
      <rPr>
        <sz val="11"/>
        <color theme="1"/>
        <rFont val="Calibri"/>
        <family val="2"/>
        <scheme val="minor"/>
      </rPr>
      <t xml:space="preserve"> and </t>
    </r>
    <r>
      <rPr>
        <b/>
        <i/>
        <sz val="11"/>
        <color theme="1"/>
        <rFont val="Calibri"/>
        <family val="2"/>
        <scheme val="minor"/>
      </rPr>
      <t>k</t>
    </r>
    <r>
      <rPr>
        <sz val="11"/>
        <color theme="1"/>
        <rFont val="Calibri"/>
        <family val="2"/>
        <scheme val="minor"/>
      </rPr>
      <t xml:space="preserve"> create an equation. For example, if you want </t>
    </r>
    <r>
      <rPr>
        <b/>
        <i/>
        <sz val="11"/>
        <color theme="1"/>
        <rFont val="Calibri"/>
        <family val="2"/>
        <scheme val="minor"/>
      </rPr>
      <t>k</t>
    </r>
    <r>
      <rPr>
        <sz val="11"/>
        <color theme="1"/>
        <rFont val="Calibri"/>
        <family val="2"/>
        <scheme val="minor"/>
      </rPr>
      <t xml:space="preserve"> = INT(</t>
    </r>
    <r>
      <rPr>
        <b/>
        <i/>
        <sz val="11"/>
        <color theme="1"/>
        <rFont val="Calibri"/>
        <family val="2"/>
        <scheme val="minor"/>
      </rPr>
      <t>n</t>
    </r>
    <r>
      <rPr>
        <sz val="11"/>
        <color theme="1"/>
        <rFont val="Calibri"/>
        <family val="2"/>
        <scheme val="minor"/>
      </rPr>
      <t xml:space="preserve">/2) type =INT(B1/2) in D1. This provides different "style" images for </t>
    </r>
    <r>
      <rPr>
        <b/>
        <i/>
        <sz val="11"/>
        <color theme="1"/>
        <rFont val="Calibri"/>
        <family val="2"/>
        <scheme val="minor"/>
      </rPr>
      <t>n</t>
    </r>
    <r>
      <rPr>
        <sz val="11"/>
        <color theme="1"/>
        <rFont val="Calibri"/>
        <family val="2"/>
        <scheme val="minor"/>
      </rPr>
      <t xml:space="preserve"> even from </t>
    </r>
    <r>
      <rPr>
        <b/>
        <i/>
        <sz val="11"/>
        <color theme="1"/>
        <rFont val="Calibri"/>
        <family val="2"/>
        <scheme val="minor"/>
      </rPr>
      <t>n</t>
    </r>
    <r>
      <rPr>
        <sz val="11"/>
        <color theme="1"/>
        <rFont val="Calibri"/>
        <family val="2"/>
        <scheme val="minor"/>
      </rPr>
      <t xml:space="preserve"> odd. Similar strategies work for examining </t>
    </r>
    <r>
      <rPr>
        <b/>
        <i/>
        <sz val="11"/>
        <color theme="1"/>
        <rFont val="Calibri"/>
        <family val="2"/>
        <scheme val="minor"/>
      </rPr>
      <t>k</t>
    </r>
    <r>
      <rPr>
        <sz val="11"/>
        <color theme="1"/>
        <rFont val="Calibri"/>
        <family val="2"/>
        <scheme val="minor"/>
      </rPr>
      <t xml:space="preserve"> as a function of </t>
    </r>
    <r>
      <rPr>
        <b/>
        <i/>
        <sz val="11"/>
        <color theme="1"/>
        <rFont val="Calibri"/>
        <family val="2"/>
        <scheme val="minor"/>
      </rPr>
      <t>n</t>
    </r>
    <r>
      <rPr>
        <sz val="11"/>
        <color theme="1"/>
        <rFont val="Calibri"/>
        <family val="2"/>
        <scheme val="minor"/>
      </rPr>
      <t xml:space="preserve">. </t>
    </r>
  </si>
  <si>
    <r>
      <rPr>
        <i/>
        <sz val="11"/>
        <color theme="1"/>
        <rFont val="Calibri"/>
        <family val="2"/>
        <scheme val="minor"/>
      </rPr>
      <t>Central angles</t>
    </r>
    <r>
      <rPr>
        <sz val="11"/>
        <color theme="1"/>
        <rFont val="Calibri"/>
        <family val="2"/>
        <scheme val="minor"/>
      </rPr>
      <t xml:space="preserve"> have vertex at the center of the circle.</t>
    </r>
    <r>
      <rPr>
        <i/>
        <sz val="11"/>
        <color theme="1"/>
        <rFont val="Calibri"/>
        <family val="2"/>
        <scheme val="minor"/>
      </rPr>
      <t xml:space="preserve"> Inscribed angles</t>
    </r>
    <r>
      <rPr>
        <sz val="11"/>
        <color theme="1"/>
        <rFont val="Calibri"/>
        <family val="2"/>
        <scheme val="minor"/>
      </rPr>
      <t xml:space="preserve"> have vertex on the circle. </t>
    </r>
    <r>
      <rPr>
        <i/>
        <sz val="11"/>
        <color theme="1"/>
        <rFont val="Calibri"/>
        <family val="2"/>
        <scheme val="minor"/>
      </rPr>
      <t>Interior angles</t>
    </r>
    <r>
      <rPr>
        <sz val="11"/>
        <color theme="1"/>
        <rFont val="Calibri"/>
        <family val="2"/>
        <scheme val="minor"/>
      </rPr>
      <t xml:space="preserve"> have vertex on the interior of the circle (a central angle is a special case of an interior angle). Given the construction of cardioid images, the arms of the angle end at distinct vertices of the polygon. Each ending is one or more polygonal vertices separated from one another. Call the number of polygonal vertices between arms, </t>
    </r>
    <r>
      <rPr>
        <b/>
        <i/>
        <sz val="11"/>
        <color theme="1"/>
        <rFont val="Calibri"/>
        <family val="2"/>
        <scheme val="minor"/>
      </rPr>
      <t>P</t>
    </r>
    <r>
      <rPr>
        <sz val="11"/>
        <color theme="1"/>
        <rFont val="Calibri"/>
        <family val="2"/>
        <scheme val="minor"/>
      </rPr>
      <t>. With interior angles, you must count the number of polygonal vertices between arms on both sides of the circle (</t>
    </r>
    <r>
      <rPr>
        <b/>
        <i/>
        <sz val="11"/>
        <color theme="1"/>
        <rFont val="Calibri"/>
        <family val="2"/>
        <scheme val="minor"/>
      </rPr>
      <t>P</t>
    </r>
    <r>
      <rPr>
        <b/>
        <i/>
        <vertAlign val="subscript"/>
        <sz val="11"/>
        <color theme="1"/>
        <rFont val="Calibri"/>
        <family val="2"/>
        <scheme val="minor"/>
      </rPr>
      <t>1</t>
    </r>
    <r>
      <rPr>
        <sz val="11"/>
        <color theme="1"/>
        <rFont val="Calibri"/>
        <family val="2"/>
        <scheme val="minor"/>
      </rPr>
      <t>+</t>
    </r>
    <r>
      <rPr>
        <b/>
        <i/>
        <sz val="11"/>
        <color theme="1"/>
        <rFont val="Calibri"/>
        <family val="2"/>
        <scheme val="minor"/>
      </rPr>
      <t>P</t>
    </r>
    <r>
      <rPr>
        <b/>
        <i/>
        <vertAlign val="subscript"/>
        <sz val="11"/>
        <color theme="1"/>
        <rFont val="Calibri"/>
        <family val="2"/>
        <scheme val="minor"/>
      </rPr>
      <t>2</t>
    </r>
    <r>
      <rPr>
        <sz val="11"/>
        <color theme="1"/>
        <rFont val="Calibri"/>
        <family val="2"/>
        <scheme val="minor"/>
      </rPr>
      <t>).</t>
    </r>
  </si>
  <si>
    <r>
      <t xml:space="preserve">e. </t>
    </r>
    <r>
      <rPr>
        <b/>
        <sz val="11"/>
        <color theme="1"/>
        <rFont val="Calibri"/>
        <family val="2"/>
        <scheme val="minor"/>
      </rPr>
      <t>Symmetry</t>
    </r>
    <r>
      <rPr>
        <sz val="11"/>
        <color theme="1"/>
        <rFont val="Calibri"/>
        <family val="2"/>
        <scheme val="minor"/>
      </rPr>
      <t>. The degree of rotational symmetry is GCD(</t>
    </r>
    <r>
      <rPr>
        <b/>
        <i/>
        <sz val="11"/>
        <color theme="1"/>
        <rFont val="Calibri"/>
        <family val="2"/>
        <scheme val="minor"/>
      </rPr>
      <t>n</t>
    </r>
    <r>
      <rPr>
        <sz val="11"/>
        <color theme="1"/>
        <rFont val="Calibri"/>
        <family val="2"/>
        <scheme val="minor"/>
      </rPr>
      <t>,</t>
    </r>
    <r>
      <rPr>
        <b/>
        <sz val="11"/>
        <color theme="1"/>
        <rFont val="Calibri"/>
        <family val="2"/>
        <scheme val="minor"/>
      </rPr>
      <t>k</t>
    </r>
    <r>
      <rPr>
        <sz val="11"/>
        <color theme="1"/>
        <rFont val="Calibri"/>
        <family val="2"/>
        <scheme val="minor"/>
      </rPr>
      <t>-1)=</t>
    </r>
  </si>
  <si>
    <r>
      <t xml:space="preserve">f. </t>
    </r>
    <r>
      <rPr>
        <b/>
        <sz val="11"/>
        <color theme="1"/>
        <rFont val="Calibri"/>
        <family val="2"/>
        <scheme val="minor"/>
      </rPr>
      <t xml:space="preserve">Looped vertices. </t>
    </r>
    <r>
      <rPr>
        <sz val="11"/>
        <color theme="1"/>
        <rFont val="Calibri"/>
        <family val="2"/>
        <scheme val="minor"/>
      </rPr>
      <t xml:space="preserve">A set of vertices creates a loop if an ending vertex coincides </t>
    </r>
  </si>
  <si>
    <r>
      <t xml:space="preserve">A </t>
    </r>
    <r>
      <rPr>
        <b/>
        <i/>
        <sz val="11"/>
        <color theme="1"/>
        <rFont val="Calibri"/>
        <family val="2"/>
        <scheme val="minor"/>
      </rPr>
      <t>string</t>
    </r>
    <r>
      <rPr>
        <sz val="11"/>
        <color theme="1"/>
        <rFont val="Calibri"/>
        <family val="2"/>
        <scheme val="minor"/>
      </rPr>
      <t xml:space="preserve"> is a set of linked vertices that leads into a loop but is not part of that loop. In </t>
    </r>
    <r>
      <rPr>
        <b/>
        <i/>
        <sz val="11"/>
        <color theme="1"/>
        <rFont val="Calibri"/>
        <family val="2"/>
        <scheme val="minor"/>
      </rPr>
      <t>n</t>
    </r>
    <r>
      <rPr>
        <sz val="11"/>
        <color theme="1"/>
        <rFont val="Calibri"/>
        <family val="2"/>
        <scheme val="minor"/>
      </rPr>
      <t xml:space="preserve"> = 360, </t>
    </r>
    <r>
      <rPr>
        <b/>
        <i/>
        <sz val="11"/>
        <color theme="1"/>
        <rFont val="Calibri"/>
        <family val="2"/>
        <scheme val="minor"/>
      </rPr>
      <t>k</t>
    </r>
    <r>
      <rPr>
        <sz val="11"/>
        <color theme="1"/>
        <rFont val="Calibri"/>
        <family val="2"/>
        <scheme val="minor"/>
      </rPr>
      <t xml:space="preserve"> = 2, vertices 1, 3 &amp; 5 start 3-link strings.   </t>
    </r>
  </si>
  <si>
    <r>
      <t xml:space="preserve">with the starting vertex in the loop. It does not matter which vertex you start at because the loop is a closed set of vertices. As examples, the image </t>
    </r>
    <r>
      <rPr>
        <b/>
        <i/>
        <sz val="11"/>
        <color theme="1"/>
        <rFont val="Calibri"/>
        <family val="2"/>
        <scheme val="minor"/>
      </rPr>
      <t>n</t>
    </r>
    <r>
      <rPr>
        <sz val="11"/>
        <color theme="1"/>
        <rFont val="Calibri"/>
        <family val="2"/>
        <scheme val="minor"/>
      </rPr>
      <t xml:space="preserve"> = 9, </t>
    </r>
    <r>
      <rPr>
        <b/>
        <i/>
        <sz val="11"/>
        <color theme="1"/>
        <rFont val="Calibri"/>
        <family val="2"/>
        <scheme val="minor"/>
      </rPr>
      <t>k</t>
    </r>
    <r>
      <rPr>
        <sz val="11"/>
        <color theme="1"/>
        <rFont val="Calibri"/>
        <family val="2"/>
        <scheme val="minor"/>
      </rPr>
      <t xml:space="preserve"> = 4 </t>
    </r>
  </si>
  <si>
    <r>
      <t xml:space="preserve">has two closed loops of 3 vertices, one loop is (1, 4 7) but this could also be described as (4, 7, 1) or (7, 1, 4). </t>
    </r>
    <r>
      <rPr>
        <b/>
        <i/>
        <sz val="11"/>
        <color theme="1"/>
        <rFont val="Calibri"/>
        <family val="2"/>
        <scheme val="minor"/>
      </rPr>
      <t>n</t>
    </r>
    <r>
      <rPr>
        <sz val="11"/>
        <color theme="1"/>
        <rFont val="Calibri"/>
        <family val="2"/>
        <scheme val="minor"/>
      </rPr>
      <t xml:space="preserve"> = 9, </t>
    </r>
    <r>
      <rPr>
        <b/>
        <i/>
        <sz val="11"/>
        <color theme="1"/>
        <rFont val="Calibri"/>
        <family val="2"/>
        <scheme val="minor"/>
      </rPr>
      <t>k</t>
    </r>
    <r>
      <rPr>
        <sz val="11"/>
        <color theme="1"/>
        <rFont val="Calibri"/>
        <family val="2"/>
        <scheme val="minor"/>
      </rPr>
      <t xml:space="preserve"> = 6 has no loops; all strings end at an identity</t>
    </r>
  </si>
  <si>
    <r>
      <rPr>
        <b/>
        <i/>
        <sz val="11"/>
        <rFont val="Calibri"/>
        <family val="2"/>
        <scheme val="minor"/>
      </rPr>
      <t xml:space="preserve">Start </t>
    </r>
    <r>
      <rPr>
        <b/>
        <sz val="11"/>
        <rFont val="Calibri"/>
        <family val="2"/>
        <scheme val="minor"/>
      </rPr>
      <t>1</t>
    </r>
  </si>
  <si>
    <r>
      <rPr>
        <b/>
        <i/>
        <sz val="11"/>
        <rFont val="Calibri"/>
        <family val="2"/>
        <scheme val="minor"/>
      </rPr>
      <t>End</t>
    </r>
    <r>
      <rPr>
        <b/>
        <sz val="11"/>
        <rFont val="Calibri"/>
        <family val="2"/>
        <scheme val="minor"/>
      </rPr>
      <t>1, S2</t>
    </r>
  </si>
  <si>
    <r>
      <rPr>
        <b/>
        <i/>
        <sz val="11"/>
        <color theme="1"/>
        <rFont val="Calibri"/>
        <family val="2"/>
        <scheme val="minor"/>
      </rPr>
      <t>Paired vertices.</t>
    </r>
    <r>
      <rPr>
        <i/>
        <sz val="11"/>
        <color theme="1"/>
        <rFont val="Calibri"/>
        <family val="2"/>
        <scheme val="minor"/>
      </rPr>
      <t xml:space="preserve"> </t>
    </r>
    <r>
      <rPr>
        <sz val="11"/>
        <color theme="1"/>
        <rFont val="Calibri"/>
        <family val="2"/>
        <scheme val="minor"/>
      </rPr>
      <t xml:space="preserve">If the loop has 2-vertices we say the vertices are </t>
    </r>
    <r>
      <rPr>
        <i/>
        <sz val="11"/>
        <color theme="1"/>
        <rFont val="Calibri"/>
        <family val="2"/>
        <scheme val="minor"/>
      </rPr>
      <t>paired</t>
    </r>
    <r>
      <rPr>
        <sz val="11"/>
        <color theme="1"/>
        <rFont val="Calibri"/>
        <family val="2"/>
        <scheme val="minor"/>
      </rPr>
      <t>. The numbers in column N alternate for paired vertices.</t>
    </r>
  </si>
  <si>
    <r>
      <rPr>
        <b/>
        <i/>
        <sz val="11"/>
        <color theme="1"/>
        <rFont val="Calibri"/>
        <family val="2"/>
        <scheme val="minor"/>
      </rPr>
      <t>Identity vertices.</t>
    </r>
    <r>
      <rPr>
        <sz val="11"/>
        <color theme="1"/>
        <rFont val="Calibri"/>
        <family val="2"/>
        <scheme val="minor"/>
      </rPr>
      <t xml:space="preserve"> The starting vertex </t>
    </r>
    <r>
      <rPr>
        <b/>
        <i/>
        <sz val="11"/>
        <color theme="1"/>
        <rFont val="Calibri"/>
        <family val="2"/>
        <scheme val="minor"/>
      </rPr>
      <t>v</t>
    </r>
    <r>
      <rPr>
        <sz val="11"/>
        <color theme="1"/>
        <rFont val="Calibri"/>
        <family val="2"/>
        <scheme val="minor"/>
      </rPr>
      <t xml:space="preserve"> is also its end if </t>
    </r>
    <r>
      <rPr>
        <b/>
        <i/>
        <sz val="11"/>
        <color theme="1"/>
        <rFont val="Calibri"/>
        <family val="2"/>
        <scheme val="minor"/>
      </rPr>
      <t>v</t>
    </r>
    <r>
      <rPr>
        <sz val="11"/>
        <color theme="1"/>
        <rFont val="Calibri"/>
        <family val="2"/>
        <scheme val="minor"/>
      </rPr>
      <t xml:space="preserve"> = MOD(</t>
    </r>
    <r>
      <rPr>
        <b/>
        <i/>
        <sz val="11"/>
        <color theme="1"/>
        <rFont val="Calibri"/>
        <family val="2"/>
        <scheme val="minor"/>
      </rPr>
      <t>k</t>
    </r>
    <r>
      <rPr>
        <i/>
        <sz val="11"/>
        <color theme="1"/>
        <rFont val="Calibri"/>
        <family val="2"/>
      </rPr>
      <t>·</t>
    </r>
    <r>
      <rPr>
        <b/>
        <i/>
        <sz val="11"/>
        <color theme="1"/>
        <rFont val="Calibri"/>
        <family val="2"/>
        <scheme val="minor"/>
      </rPr>
      <t>v</t>
    </r>
    <r>
      <rPr>
        <sz val="11"/>
        <color theme="1"/>
        <rFont val="Calibri"/>
        <family val="2"/>
        <scheme val="minor"/>
      </rPr>
      <t xml:space="preserve">, </t>
    </r>
    <r>
      <rPr>
        <b/>
        <i/>
        <sz val="11"/>
        <color theme="1"/>
        <rFont val="Calibri"/>
        <family val="2"/>
        <scheme val="minor"/>
      </rPr>
      <t>n</t>
    </r>
    <r>
      <rPr>
        <sz val="11"/>
        <color theme="1"/>
        <rFont val="Calibri"/>
        <family val="2"/>
        <scheme val="minor"/>
      </rPr>
      <t xml:space="preserve">). In this instance, </t>
    </r>
    <r>
      <rPr>
        <b/>
        <i/>
        <sz val="11"/>
        <color theme="1"/>
        <rFont val="Calibri"/>
        <family val="2"/>
        <scheme val="minor"/>
      </rPr>
      <t>v</t>
    </r>
    <r>
      <rPr>
        <sz val="11"/>
        <color theme="1"/>
        <rFont val="Calibri"/>
        <family val="2"/>
        <scheme val="minor"/>
      </rPr>
      <t xml:space="preserve"> is a 1-vertex loop. The top vertex </t>
    </r>
    <r>
      <rPr>
        <b/>
        <i/>
        <sz val="11"/>
        <color theme="1"/>
        <rFont val="Calibri"/>
        <family val="2"/>
        <scheme val="minor"/>
      </rPr>
      <t>n</t>
    </r>
    <r>
      <rPr>
        <sz val="11"/>
        <color theme="1"/>
        <rFont val="Calibri"/>
        <family val="2"/>
        <scheme val="minor"/>
      </rPr>
      <t xml:space="preserve"> (and 0) is always an identity vertex.</t>
    </r>
  </si>
  <si>
    <t>Cardioids with Loop Overlays</t>
  </si>
  <si>
    <t>A</t>
  </si>
  <si>
    <t>B</t>
  </si>
  <si>
    <t>Show loopA</t>
  </si>
  <si>
    <t>Show Loop B</t>
  </si>
  <si>
    <r>
      <t xml:space="preserve">Show vertex labels (when </t>
    </r>
    <r>
      <rPr>
        <b/>
        <i/>
        <sz val="11"/>
        <rFont val="Calibri"/>
        <family val="2"/>
        <scheme val="minor"/>
      </rPr>
      <t>n</t>
    </r>
    <r>
      <rPr>
        <b/>
        <sz val="11"/>
        <rFont val="Calibri"/>
        <family val="2"/>
        <scheme val="minor"/>
      </rPr>
      <t xml:space="preserve"> </t>
    </r>
    <r>
      <rPr>
        <b/>
        <sz val="11"/>
        <rFont val="Calibri"/>
        <family val="2"/>
      </rPr>
      <t>≤ 100)</t>
    </r>
    <r>
      <rPr>
        <b/>
        <sz val="11"/>
        <color theme="0"/>
        <rFont val="Calibri"/>
        <family val="2"/>
      </rPr>
      <t>_</t>
    </r>
    <r>
      <rPr>
        <b/>
        <sz val="11"/>
        <color theme="0"/>
        <rFont val="Calibri"/>
        <family val="2"/>
        <scheme val="minor"/>
      </rPr>
      <t>_</t>
    </r>
  </si>
  <si>
    <r>
      <rPr>
        <b/>
        <i/>
        <sz val="11"/>
        <color theme="1"/>
        <rFont val="Calibri"/>
        <family val="2"/>
        <scheme val="minor"/>
      </rPr>
      <t>You can check for loops in columns</t>
    </r>
    <r>
      <rPr>
        <b/>
        <i/>
        <sz val="11"/>
        <color rgb="FFFF0000"/>
        <rFont val="Calibri"/>
        <family val="2"/>
        <scheme val="minor"/>
      </rPr>
      <t xml:space="preserve"> N</t>
    </r>
    <r>
      <rPr>
        <b/>
        <i/>
        <sz val="11"/>
        <color theme="1"/>
        <rFont val="Calibri"/>
        <family val="2"/>
        <scheme val="minor"/>
      </rPr>
      <t xml:space="preserve"> &amp; </t>
    </r>
    <r>
      <rPr>
        <b/>
        <i/>
        <sz val="11"/>
        <color theme="4"/>
        <rFont val="Calibri"/>
        <family val="2"/>
        <scheme val="minor"/>
      </rPr>
      <t>O</t>
    </r>
    <r>
      <rPr>
        <b/>
        <i/>
        <sz val="11"/>
        <color theme="1"/>
        <rFont val="Calibri"/>
        <family val="2"/>
        <scheme val="minor"/>
      </rPr>
      <t>.</t>
    </r>
    <r>
      <rPr>
        <i/>
        <sz val="11"/>
        <color theme="1"/>
        <rFont val="Calibri"/>
        <family val="2"/>
        <scheme val="minor"/>
      </rPr>
      <t xml:space="preserve"> I</t>
    </r>
    <r>
      <rPr>
        <sz val="11"/>
        <color theme="1"/>
        <rFont val="Calibri"/>
        <family val="2"/>
        <scheme val="minor"/>
      </rPr>
      <t xml:space="preserve">nput a starting vertex in </t>
    </r>
    <r>
      <rPr>
        <b/>
        <sz val="11"/>
        <color rgb="FFFF0000"/>
        <rFont val="Calibri"/>
        <family val="2"/>
        <scheme val="minor"/>
      </rPr>
      <t>N5</t>
    </r>
    <r>
      <rPr>
        <sz val="11"/>
        <color theme="1"/>
        <rFont val="Calibri"/>
        <family val="2"/>
        <scheme val="minor"/>
      </rPr>
      <t xml:space="preserve"> &amp; </t>
    </r>
    <r>
      <rPr>
        <b/>
        <sz val="11"/>
        <color theme="4"/>
        <rFont val="Calibri"/>
        <family val="2"/>
        <scheme val="minor"/>
      </rPr>
      <t>O5</t>
    </r>
    <r>
      <rPr>
        <sz val="11"/>
        <color theme="1"/>
        <rFont val="Calibri"/>
        <family val="2"/>
        <scheme val="minor"/>
      </rPr>
      <t xml:space="preserve"> and see what vertices appear connected to this vertex because each number below </t>
    </r>
    <r>
      <rPr>
        <b/>
        <sz val="11"/>
        <color rgb="FFFF0000"/>
        <rFont val="Calibri"/>
        <family val="2"/>
        <scheme val="minor"/>
      </rPr>
      <t>N5</t>
    </r>
    <r>
      <rPr>
        <sz val="11"/>
        <color theme="1"/>
        <rFont val="Calibri"/>
        <family val="2"/>
        <scheme val="minor"/>
      </rPr>
      <t xml:space="preserve"> &amp; </t>
    </r>
    <r>
      <rPr>
        <b/>
        <sz val="11"/>
        <color theme="4"/>
        <rFont val="Calibri"/>
        <family val="2"/>
        <scheme val="minor"/>
      </rPr>
      <t>O5</t>
    </r>
    <r>
      <rPr>
        <sz val="11"/>
        <color theme="1"/>
        <rFont val="Calibri"/>
        <family val="2"/>
        <scheme val="minor"/>
      </rPr>
      <t xml:space="preserve"> is the remainder upon division by </t>
    </r>
    <r>
      <rPr>
        <b/>
        <i/>
        <sz val="11"/>
        <color theme="1"/>
        <rFont val="Calibri"/>
        <family val="2"/>
        <scheme val="minor"/>
      </rPr>
      <t>n</t>
    </r>
    <r>
      <rPr>
        <sz val="11"/>
        <color theme="1"/>
        <rFont val="Calibri"/>
        <family val="2"/>
        <scheme val="minor"/>
      </rPr>
      <t xml:space="preserve"> of </t>
    </r>
    <r>
      <rPr>
        <b/>
        <i/>
        <sz val="11"/>
        <color theme="1"/>
        <rFont val="Calibri"/>
        <family val="2"/>
        <scheme val="minor"/>
      </rPr>
      <t>k</t>
    </r>
    <r>
      <rPr>
        <sz val="11"/>
        <color theme="1"/>
        <rFont val="Calibri"/>
        <family val="2"/>
        <scheme val="minor"/>
      </rPr>
      <t xml:space="preserve"> times the number above it. The endpoints in N6:N365 &amp; O6:O365 are formatted to highlight the smallest number. For example, type 361 in B1, </t>
    </r>
    <r>
      <rPr>
        <sz val="11"/>
        <rFont val="Calibri"/>
        <family val="2"/>
        <scheme val="minor"/>
      </rPr>
      <t>2 in D1</t>
    </r>
    <r>
      <rPr>
        <sz val="11"/>
        <color theme="1"/>
        <rFont val="Calibri"/>
        <family val="2"/>
        <scheme val="minor"/>
      </rPr>
      <t xml:space="preserve">, </t>
    </r>
    <r>
      <rPr>
        <b/>
        <sz val="11"/>
        <color rgb="FFFF0000"/>
        <rFont val="Calibri"/>
        <family val="2"/>
        <scheme val="minor"/>
      </rPr>
      <t>1 in N5</t>
    </r>
    <r>
      <rPr>
        <sz val="11"/>
        <color theme="1"/>
        <rFont val="Calibri"/>
        <family val="2"/>
        <scheme val="minor"/>
      </rPr>
      <t xml:space="preserve"> and </t>
    </r>
    <r>
      <rPr>
        <b/>
        <sz val="11"/>
        <color theme="4"/>
        <rFont val="Calibri"/>
        <family val="2"/>
        <scheme val="minor"/>
      </rPr>
      <t>19 in O5</t>
    </r>
    <r>
      <rPr>
        <sz val="11"/>
        <color theme="1"/>
        <rFont val="Calibri"/>
        <family val="2"/>
        <scheme val="minor"/>
      </rPr>
      <t xml:space="preserve">. Scroll to see </t>
    </r>
    <r>
      <rPr>
        <b/>
        <sz val="11"/>
        <color rgb="FFFF0000"/>
        <rFont val="Calibri"/>
        <family val="2"/>
        <scheme val="minor"/>
      </rPr>
      <t>1</t>
    </r>
    <r>
      <rPr>
        <sz val="11"/>
        <color theme="1"/>
        <rFont val="Calibri"/>
        <family val="2"/>
        <scheme val="minor"/>
      </rPr>
      <t xml:space="preserve"> is E342 and </t>
    </r>
    <r>
      <rPr>
        <b/>
        <sz val="11"/>
        <color theme="4"/>
        <rFont val="Calibri"/>
        <family val="2"/>
        <scheme val="minor"/>
      </rPr>
      <t>19</t>
    </r>
    <r>
      <rPr>
        <sz val="11"/>
        <color theme="1"/>
        <rFont val="Calibri"/>
        <family val="2"/>
        <scheme val="minor"/>
      </rPr>
      <t xml:space="preserve"> is E18: there are 2 loops, 360 = 342+18.</t>
    </r>
    <r>
      <rPr>
        <b/>
        <sz val="11"/>
        <color rgb="FFFF0000"/>
        <rFont val="Calibri"/>
        <family val="2"/>
        <scheme val="minor"/>
      </rPr>
      <t xml:space="preserve"> </t>
    </r>
    <r>
      <rPr>
        <b/>
        <sz val="11"/>
        <rFont val="Calibri"/>
        <family val="2"/>
        <scheme val="minor"/>
      </rPr>
      <t>Toggle for loop overlays.</t>
    </r>
  </si>
  <si>
    <r>
      <t xml:space="preserve">vertex. </t>
    </r>
    <r>
      <rPr>
        <b/>
        <i/>
        <sz val="11"/>
        <color theme="1"/>
        <rFont val="Calibri"/>
        <family val="2"/>
        <scheme val="minor"/>
      </rPr>
      <t>n</t>
    </r>
    <r>
      <rPr>
        <sz val="11"/>
        <color theme="1"/>
        <rFont val="Calibri"/>
        <family val="2"/>
        <scheme val="minor"/>
      </rPr>
      <t xml:space="preserve"> = 49, </t>
    </r>
    <r>
      <rPr>
        <b/>
        <i/>
        <sz val="11"/>
        <color theme="1"/>
        <rFont val="Calibri"/>
        <family val="2"/>
        <scheme val="minor"/>
      </rPr>
      <t>k</t>
    </r>
    <r>
      <rPr>
        <sz val="11"/>
        <color theme="1"/>
        <rFont val="Calibri"/>
        <family val="2"/>
        <scheme val="minor"/>
      </rPr>
      <t xml:space="preserve"> = 6 has three 14-vertex loops (put 1, 2, and 3 in cell N5), but, </t>
    </r>
    <r>
      <rPr>
        <b/>
        <i/>
        <sz val="11"/>
        <color theme="1"/>
        <rFont val="Calibri"/>
        <family val="2"/>
        <scheme val="minor"/>
      </rPr>
      <t>n</t>
    </r>
    <r>
      <rPr>
        <sz val="11"/>
        <color theme="1"/>
        <rFont val="Calibri"/>
        <family val="2"/>
        <scheme val="minor"/>
      </rPr>
      <t xml:space="preserve"> = 49,</t>
    </r>
    <r>
      <rPr>
        <b/>
        <i/>
        <sz val="11"/>
        <color theme="1"/>
        <rFont val="Calibri"/>
        <family val="2"/>
        <scheme val="minor"/>
      </rPr>
      <t xml:space="preserve"> k</t>
    </r>
    <r>
      <rPr>
        <sz val="11"/>
        <color theme="1"/>
        <rFont val="Calibri"/>
        <family val="2"/>
        <scheme val="minor"/>
      </rPr>
      <t xml:space="preserve"> = 5 has one 42-vertex loop (put </t>
    </r>
    <r>
      <rPr>
        <b/>
        <sz val="11"/>
        <color rgb="FFFF0000"/>
        <rFont val="Calibri"/>
        <family val="2"/>
        <scheme val="minor"/>
      </rPr>
      <t>1</t>
    </r>
    <r>
      <rPr>
        <sz val="11"/>
        <color theme="1"/>
        <rFont val="Calibri"/>
        <family val="2"/>
        <scheme val="minor"/>
      </rPr>
      <t xml:space="preserve"> in </t>
    </r>
    <r>
      <rPr>
        <b/>
        <sz val="11"/>
        <color rgb="FFFF0000"/>
        <rFont val="Calibri"/>
        <family val="2"/>
        <scheme val="minor"/>
      </rPr>
      <t>N5</t>
    </r>
    <r>
      <rPr>
        <sz val="11"/>
        <color theme="1"/>
        <rFont val="Calibri"/>
        <family val="2"/>
        <scheme val="minor"/>
      </rPr>
      <t xml:space="preserve">) and one of length 7 (put </t>
    </r>
    <r>
      <rPr>
        <b/>
        <sz val="11"/>
        <color theme="4"/>
        <rFont val="Calibri"/>
        <family val="2"/>
        <scheme val="minor"/>
      </rPr>
      <t>7</t>
    </r>
    <r>
      <rPr>
        <sz val="11"/>
        <color theme="1"/>
        <rFont val="Calibri"/>
        <family val="2"/>
        <scheme val="minor"/>
      </rPr>
      <t xml:space="preserve"> in </t>
    </r>
    <r>
      <rPr>
        <b/>
        <sz val="11"/>
        <color theme="4"/>
        <rFont val="Calibri"/>
        <family val="2"/>
        <scheme val="minor"/>
      </rPr>
      <t>O5</t>
    </r>
    <r>
      <rPr>
        <sz val="11"/>
        <color theme="1"/>
        <rFont val="Calibri"/>
        <family val="2"/>
        <scheme val="minor"/>
      </rPr>
      <t xml:space="preserve">). </t>
    </r>
  </si>
  <si>
    <r>
      <rPr>
        <b/>
        <sz val="14"/>
        <rFont val="Calibri"/>
        <family val="2"/>
        <scheme val="minor"/>
      </rPr>
      <t xml:space="preserve">Show up to 2 Loop </t>
    </r>
    <r>
      <rPr>
        <b/>
        <sz val="11"/>
        <rFont val="Calibri"/>
        <family val="2"/>
        <scheme val="minor"/>
      </rPr>
      <t>(and string) overlays</t>
    </r>
  </si>
  <si>
    <r>
      <rPr>
        <b/>
        <sz val="10.5"/>
        <color theme="4"/>
        <rFont val="Calibri"/>
        <family val="2"/>
        <scheme val="minor"/>
      </rPr>
      <t>blue</t>
    </r>
    <r>
      <rPr>
        <b/>
        <sz val="10"/>
        <color theme="4"/>
        <rFont val="Calibri"/>
        <family val="2"/>
        <scheme val="minor"/>
      </rPr>
      <t xml:space="preserve"> </t>
    </r>
    <r>
      <rPr>
        <sz val="8"/>
        <rFont val="Calibri"/>
        <family val="2"/>
        <scheme val="minor"/>
      </rPr>
      <t xml:space="preserve">overlays  </t>
    </r>
    <r>
      <rPr>
        <sz val="9"/>
        <color rgb="FFFF0000"/>
        <rFont val="Calibri"/>
        <family val="2"/>
        <scheme val="minor"/>
      </rPr>
      <t xml:space="preserve"> </t>
    </r>
    <r>
      <rPr>
        <b/>
        <sz val="10.5"/>
        <color rgb="FFFF0000"/>
        <rFont val="Calibri"/>
        <family val="2"/>
        <scheme val="minor"/>
      </rPr>
      <t>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</si>
</sst>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theme="1"/>
      <name val="Calibri"/>
      <family val="2"/>
      <scheme val="minor"/>
    </font>
    <font>
      <b/>
      <sz val="11"/>
      <name val="Calibri"/>
      <family val="2"/>
      <scheme val="minor"/>
    </font>
    <font>
      <b/>
      <sz val="18"/>
      <color theme="1"/>
      <name val="Calibri"/>
      <family val="2"/>
      <scheme val="minor"/>
    </font>
    <font>
      <sz val="20"/>
      <color theme="1"/>
      <name val="Calibri"/>
      <family val="2"/>
      <scheme val="minor"/>
    </font>
    <font>
      <sz val="11"/>
      <color rgb="FFFF0000"/>
      <name val="Calibri"/>
      <family val="2"/>
      <scheme val="minor"/>
    </font>
    <font>
      <b/>
      <sz val="11"/>
      <name val="Calibri"/>
      <family val="2"/>
    </font>
    <font>
      <b/>
      <i/>
      <sz val="11"/>
      <name val="Calibri"/>
      <family val="2"/>
      <scheme val="minor"/>
    </font>
    <font>
      <b/>
      <i/>
      <sz val="11"/>
      <color theme="1"/>
      <name val="Calibri"/>
      <family val="2"/>
      <scheme val="minor"/>
    </font>
    <font>
      <sz val="11"/>
      <color theme="1"/>
      <name val="Arial Narrow"/>
      <family val="2"/>
    </font>
    <font>
      <sz val="10"/>
      <color theme="1"/>
      <name val="Arial Narrow"/>
      <family val="2"/>
    </font>
    <font>
      <sz val="11"/>
      <color theme="1"/>
      <name val="Calibri"/>
      <family val="2"/>
    </font>
    <font>
      <b/>
      <i/>
      <sz val="11"/>
      <color theme="1"/>
      <name val="Calibri"/>
      <family val="2"/>
    </font>
    <font>
      <b/>
      <i/>
      <vertAlign val="subscript"/>
      <sz val="11"/>
      <color theme="1"/>
      <name val="Calibri"/>
      <family val="2"/>
      <scheme val="minor"/>
    </font>
    <font>
      <b/>
      <sz val="11"/>
      <color rgb="FFFF0000"/>
      <name val="Calibri"/>
      <family val="2"/>
      <scheme val="minor"/>
    </font>
    <font>
      <b/>
      <i/>
      <sz val="12"/>
      <color theme="1"/>
      <name val="Arial Narrow"/>
      <family val="2"/>
    </font>
    <font>
      <i/>
      <sz val="11"/>
      <color theme="1"/>
      <name val="Calibri"/>
      <family val="2"/>
      <scheme val="minor"/>
    </font>
    <font>
      <sz val="11"/>
      <color theme="0"/>
      <name val="Calibri"/>
      <family val="2"/>
      <scheme val="minor"/>
    </font>
    <font>
      <sz val="14"/>
      <name val="Calibri"/>
      <family val="2"/>
      <scheme val="minor"/>
    </font>
    <font>
      <b/>
      <sz val="18"/>
      <name val="Calibri"/>
      <family val="2"/>
      <scheme val="minor"/>
    </font>
    <font>
      <sz val="12"/>
      <color theme="1"/>
      <name val="Calibri"/>
      <family val="2"/>
      <scheme val="minor"/>
    </font>
    <font>
      <i/>
      <sz val="11"/>
      <color theme="1"/>
      <name val="Calibri"/>
      <family val="2"/>
    </font>
    <font>
      <sz val="15"/>
      <name val="Calibri"/>
      <family val="2"/>
      <scheme val="minor"/>
    </font>
    <font>
      <b/>
      <sz val="11"/>
      <color theme="0"/>
      <name val="Calibri"/>
      <family val="2"/>
      <scheme val="minor"/>
    </font>
    <font>
      <sz val="12"/>
      <name val="Calibri"/>
      <family val="2"/>
      <scheme val="minor"/>
    </font>
    <font>
      <b/>
      <sz val="11"/>
      <color theme="0"/>
      <name val="Calibri"/>
      <family val="2"/>
    </font>
    <font>
      <b/>
      <i/>
      <sz val="11"/>
      <color rgb="FFFF0000"/>
      <name val="Calibri"/>
      <family val="2"/>
      <scheme val="minor"/>
    </font>
    <font>
      <b/>
      <sz val="12"/>
      <color rgb="FFFF0000"/>
      <name val="Calibri"/>
      <family val="2"/>
      <scheme val="minor"/>
    </font>
    <font>
      <b/>
      <sz val="11"/>
      <color theme="4"/>
      <name val="Calibri"/>
      <family val="2"/>
      <scheme val="minor"/>
    </font>
    <font>
      <b/>
      <sz val="12"/>
      <color theme="4"/>
      <name val="Calibri"/>
      <family val="2"/>
      <scheme val="minor"/>
    </font>
    <font>
      <b/>
      <sz val="14"/>
      <color rgb="FFFF0000"/>
      <name val="Calibri"/>
      <family val="2"/>
      <scheme val="minor"/>
    </font>
    <font>
      <b/>
      <sz val="14"/>
      <color theme="4"/>
      <name val="Calibri"/>
      <family val="2"/>
      <scheme val="minor"/>
    </font>
    <font>
      <sz val="11"/>
      <color rgb="FF00B050"/>
      <name val="Calibri"/>
      <family val="2"/>
      <scheme val="minor"/>
    </font>
    <font>
      <b/>
      <i/>
      <sz val="11"/>
      <color theme="4"/>
      <name val="Calibri"/>
      <family val="2"/>
      <scheme val="minor"/>
    </font>
    <font>
      <sz val="9"/>
      <name val="Calibri"/>
      <family val="2"/>
      <scheme val="minor"/>
    </font>
    <font>
      <b/>
      <sz val="10"/>
      <color theme="4"/>
      <name val="Calibri"/>
      <family val="2"/>
      <scheme val="minor"/>
    </font>
    <font>
      <sz val="9"/>
      <color rgb="FFFF0000"/>
      <name val="Calibri"/>
      <family val="2"/>
      <scheme val="minor"/>
    </font>
    <font>
      <b/>
      <sz val="10.5"/>
      <color rgb="FFFF0000"/>
      <name val="Calibri"/>
      <family val="2"/>
      <scheme val="minor"/>
    </font>
    <font>
      <b/>
      <sz val="10.5"/>
      <color theme="4"/>
      <name val="Calibri"/>
      <family val="2"/>
      <scheme val="minor"/>
    </font>
    <font>
      <b/>
      <sz val="14"/>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4"/>
        <bgColor indexed="64"/>
      </patternFill>
    </fill>
  </fills>
  <borders count="1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05">
    <xf numFmtId="0" fontId="0" fillId="0" borderId="0" xfId="0"/>
    <xf numFmtId="0" fontId="0" fillId="0" borderId="0" xfId="0" applyFill="1"/>
    <xf numFmtId="0" fontId="0" fillId="0" borderId="0" xfId="0" applyAlignment="1">
      <alignment vertical="top"/>
    </xf>
    <xf numFmtId="0" fontId="0" fillId="0" borderId="0" xfId="0" applyFill="1" applyAlignment="1">
      <alignment vertical="top"/>
    </xf>
    <xf numFmtId="0" fontId="0" fillId="0" borderId="0" xfId="0" applyFill="1" applyProtection="1">
      <protection locked="0"/>
    </xf>
    <xf numFmtId="0" fontId="6" fillId="0" borderId="0" xfId="0" applyFont="1" applyFill="1" applyAlignment="1" applyProtection="1">
      <alignment horizontal="center" vertical="center"/>
      <protection hidden="1"/>
    </xf>
    <xf numFmtId="0" fontId="7" fillId="0" borderId="0" xfId="0" applyFont="1" applyFill="1" applyAlignment="1" applyProtection="1">
      <alignment vertical="center"/>
      <protection locked="0"/>
    </xf>
    <xf numFmtId="0" fontId="1" fillId="0" borderId="0" xfId="0" applyFont="1" applyFill="1" applyAlignment="1">
      <alignment vertical="top"/>
    </xf>
    <xf numFmtId="0" fontId="3" fillId="0" borderId="0" xfId="0" applyFont="1" applyFill="1"/>
    <xf numFmtId="0" fontId="3" fillId="0" borderId="0" xfId="0" applyFont="1" applyFill="1" applyAlignment="1">
      <alignment horizontal="right"/>
    </xf>
    <xf numFmtId="0" fontId="1" fillId="0" borderId="0" xfId="0" applyFont="1" applyFill="1" applyAlignment="1">
      <alignment horizontal="center"/>
    </xf>
    <xf numFmtId="0" fontId="5" fillId="0" borderId="0" xfId="0" applyFont="1" applyFill="1" applyAlignment="1">
      <alignment horizontal="right"/>
    </xf>
    <xf numFmtId="0" fontId="3" fillId="0" borderId="0" xfId="0" applyFont="1" applyFill="1" applyAlignment="1">
      <alignment horizontal="center"/>
    </xf>
    <xf numFmtId="0" fontId="1" fillId="0" borderId="0" xfId="0" applyFont="1" applyFill="1" applyAlignment="1" applyProtection="1">
      <alignment vertical="top"/>
      <protection locked="0" hidden="1"/>
    </xf>
    <xf numFmtId="0" fontId="8" fillId="0" borderId="0" xfId="0" applyFont="1"/>
    <xf numFmtId="0" fontId="8" fillId="0" borderId="0" xfId="0" applyFont="1" applyAlignment="1">
      <alignment vertical="top"/>
    </xf>
    <xf numFmtId="0" fontId="5" fillId="0" borderId="0" xfId="0" applyFont="1" applyFill="1" applyAlignment="1">
      <alignment horizontal="right" vertical="center"/>
    </xf>
    <xf numFmtId="0" fontId="0" fillId="2" borderId="0" xfId="0" applyFill="1" applyProtection="1">
      <protection locked="0"/>
    </xf>
    <xf numFmtId="0" fontId="1" fillId="0" borderId="0" xfId="0" applyFont="1" applyFill="1" applyAlignment="1">
      <alignment horizontal="center" vertical="top"/>
    </xf>
    <xf numFmtId="0" fontId="8" fillId="0" borderId="0" xfId="0" applyFont="1" applyFill="1"/>
    <xf numFmtId="0" fontId="20" fillId="0" borderId="0" xfId="0" applyFont="1"/>
    <xf numFmtId="0" fontId="20" fillId="0" borderId="0" xfId="0" applyFont="1" applyAlignment="1">
      <alignment vertical="top"/>
    </xf>
    <xf numFmtId="0" fontId="20" fillId="0" borderId="0" xfId="0" applyFont="1" applyFill="1" applyAlignment="1">
      <alignment horizontal="right" vertical="top"/>
    </xf>
    <xf numFmtId="0" fontId="20" fillId="0" borderId="0" xfId="0" applyFont="1" applyFill="1" applyAlignment="1">
      <alignment vertical="top"/>
    </xf>
    <xf numFmtId="0" fontId="20" fillId="0" borderId="0" xfId="0" applyFont="1" applyFill="1"/>
    <xf numFmtId="0" fontId="20" fillId="0" borderId="0" xfId="0" quotePrefix="1" applyFont="1" applyFill="1"/>
    <xf numFmtId="0" fontId="20" fillId="0" borderId="0" xfId="0" applyFont="1" applyAlignment="1">
      <alignment horizontal="right"/>
    </xf>
    <xf numFmtId="0" fontId="20" fillId="0" borderId="0" xfId="0" quotePrefix="1" applyFont="1"/>
    <xf numFmtId="0" fontId="20" fillId="0" borderId="0" xfId="0" applyFont="1" applyFill="1" applyProtection="1">
      <protection locked="0"/>
    </xf>
    <xf numFmtId="0" fontId="20" fillId="0" borderId="0" xfId="0" applyFont="1" applyFill="1" applyAlignment="1">
      <alignment horizontal="right"/>
    </xf>
    <xf numFmtId="0" fontId="13" fillId="4" borderId="0" xfId="0" applyFont="1" applyFill="1" applyBorder="1" applyAlignment="1" applyProtection="1">
      <alignment horizontal="right"/>
      <protection locked="0"/>
    </xf>
    <xf numFmtId="0" fontId="0" fillId="4" borderId="0" xfId="0" applyFill="1" applyBorder="1" applyAlignment="1" applyProtection="1">
      <alignment horizontal="center"/>
    </xf>
    <xf numFmtId="0" fontId="12" fillId="4" borderId="0" xfId="0" applyFont="1" applyFill="1" applyBorder="1" applyAlignment="1" applyProtection="1">
      <alignment horizontal="center"/>
    </xf>
    <xf numFmtId="0" fontId="0" fillId="3" borderId="0"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8" xfId="0" applyBorder="1" applyProtection="1"/>
    <xf numFmtId="0" fontId="0" fillId="4" borderId="8" xfId="0" applyFill="1" applyBorder="1" applyProtection="1"/>
    <xf numFmtId="0" fontId="0" fillId="4" borderId="8" xfId="0" applyFill="1" applyBorder="1" applyAlignment="1" applyProtection="1">
      <alignment horizontal="right"/>
    </xf>
    <xf numFmtId="0" fontId="6" fillId="0" borderId="0" xfId="0" applyFont="1" applyFill="1" applyAlignment="1" applyProtection="1">
      <alignment horizontal="center" vertical="center"/>
      <protection locked="0"/>
    </xf>
    <xf numFmtId="0" fontId="21" fillId="0" borderId="0" xfId="0" applyFont="1" applyFill="1"/>
    <xf numFmtId="0" fontId="22" fillId="0" borderId="0" xfId="0" applyFont="1" applyFill="1" applyAlignment="1">
      <alignment horizontal="right" vertical="center" shrinkToFit="1"/>
    </xf>
    <xf numFmtId="0" fontId="22" fillId="0" borderId="0" xfId="0" applyFont="1" applyFill="1" applyAlignment="1">
      <alignment horizontal="right" vertical="center"/>
    </xf>
    <xf numFmtId="0" fontId="0" fillId="4" borderId="0" xfId="0" applyFill="1" applyProtection="1"/>
    <xf numFmtId="0" fontId="23" fillId="4" borderId="9" xfId="0" applyFont="1" applyFill="1" applyBorder="1" applyAlignment="1" applyProtection="1">
      <alignment horizontal="left"/>
    </xf>
    <xf numFmtId="0" fontId="25" fillId="0" borderId="0" xfId="0" applyFont="1" applyFill="1" applyAlignment="1">
      <alignment horizontal="left" vertical="center"/>
    </xf>
    <xf numFmtId="0" fontId="0" fillId="4" borderId="0" xfId="0" applyFill="1" applyProtection="1">
      <protection locked="0"/>
    </xf>
    <xf numFmtId="0" fontId="0" fillId="0" borderId="0" xfId="0" applyProtection="1">
      <protection locked="0"/>
    </xf>
    <xf numFmtId="0" fontId="0" fillId="4" borderId="0" xfId="0" applyFill="1" applyAlignment="1" applyProtection="1">
      <alignment vertical="center"/>
      <protection locked="0"/>
    </xf>
    <xf numFmtId="0" fontId="0" fillId="2" borderId="0" xfId="0" applyFill="1" applyAlignment="1" applyProtection="1">
      <alignment vertical="center"/>
      <protection locked="0"/>
    </xf>
    <xf numFmtId="0" fontId="0" fillId="4" borderId="0" xfId="0" applyFill="1" applyAlignment="1" applyProtection="1">
      <alignment vertical="center"/>
    </xf>
    <xf numFmtId="0" fontId="23" fillId="4" borderId="0" xfId="0" applyFont="1" applyFill="1" applyAlignment="1" applyProtection="1">
      <alignment horizontal="center" vertical="center"/>
      <protection locked="0"/>
    </xf>
    <xf numFmtId="0" fontId="0" fillId="4" borderId="0" xfId="0" applyFill="1" applyAlignment="1">
      <alignment vertical="top"/>
    </xf>
    <xf numFmtId="0" fontId="3" fillId="2" borderId="0" xfId="0" applyFont="1" applyFill="1" applyProtection="1">
      <protection locked="0"/>
    </xf>
    <xf numFmtId="0" fontId="0" fillId="2" borderId="0" xfId="0" applyFill="1" applyBorder="1" applyProtection="1">
      <protection locked="0"/>
    </xf>
    <xf numFmtId="0" fontId="5" fillId="3" borderId="0" xfId="0" applyFont="1" applyFill="1" applyBorder="1" applyAlignment="1">
      <alignment vertical="center" wrapText="1"/>
    </xf>
    <xf numFmtId="0" fontId="0" fillId="4" borderId="3" xfId="0" applyFill="1" applyBorder="1" applyProtection="1"/>
    <xf numFmtId="0" fontId="0" fillId="4" borderId="3" xfId="0" applyFill="1" applyBorder="1" applyAlignment="1" applyProtection="1">
      <alignment horizontal="center"/>
    </xf>
    <xf numFmtId="0" fontId="0" fillId="4" borderId="3" xfId="0" applyFill="1" applyBorder="1" applyAlignment="1" applyProtection="1">
      <alignment horizontal="center" vertical="center"/>
    </xf>
    <xf numFmtId="0" fontId="0" fillId="4" borderId="3" xfId="0" applyFill="1" applyBorder="1" applyAlignment="1" applyProtection="1">
      <alignment horizontal="right"/>
    </xf>
    <xf numFmtId="0" fontId="0" fillId="4" borderId="2" xfId="0" applyFill="1" applyBorder="1" applyAlignment="1" applyProtection="1">
      <alignment horizontal="right"/>
    </xf>
    <xf numFmtId="0" fontId="0" fillId="0" borderId="11" xfId="0" applyBorder="1" applyProtection="1"/>
    <xf numFmtId="0" fontId="8" fillId="0" borderId="0" xfId="0" applyFont="1" applyFill="1" applyAlignment="1">
      <alignment horizontal="right"/>
    </xf>
    <xf numFmtId="164" fontId="3" fillId="0" borderId="0" xfId="1" applyNumberFormat="1" applyFont="1" applyFill="1" applyAlignment="1">
      <alignment shrinkToFit="1"/>
    </xf>
    <xf numFmtId="0" fontId="3" fillId="0" borderId="0" xfId="0" applyFont="1" applyFill="1" applyAlignment="1"/>
    <xf numFmtId="0" fontId="26" fillId="0" borderId="0" xfId="0" applyFont="1" applyFill="1" applyProtection="1"/>
    <xf numFmtId="0" fontId="20" fillId="0" borderId="0" xfId="0" applyFont="1" applyFill="1" applyAlignment="1" applyProtection="1">
      <alignment horizontal="right"/>
    </xf>
    <xf numFmtId="0" fontId="3" fillId="0" borderId="0" xfId="0" applyFont="1"/>
    <xf numFmtId="0" fontId="27" fillId="4" borderId="0" xfId="0" applyFont="1" applyFill="1" applyBorder="1" applyAlignment="1" applyProtection="1">
      <alignment horizontal="center" vertical="center"/>
    </xf>
    <xf numFmtId="0" fontId="5" fillId="0" borderId="0" xfId="0" applyFont="1" applyBorder="1" applyProtection="1"/>
    <xf numFmtId="0" fontId="5" fillId="4" borderId="0" xfId="0" applyFont="1" applyFill="1" applyProtection="1"/>
    <xf numFmtId="0" fontId="8" fillId="4" borderId="0" xfId="0" applyFont="1" applyFill="1" applyAlignment="1">
      <alignment vertical="center"/>
    </xf>
    <xf numFmtId="0" fontId="20" fillId="4" borderId="0" xfId="0" applyFont="1" applyFill="1" applyAlignment="1">
      <alignment vertical="center"/>
    </xf>
    <xf numFmtId="0" fontId="26" fillId="0" borderId="0" xfId="0" applyFont="1"/>
    <xf numFmtId="0" fontId="20" fillId="4" borderId="0" xfId="0" applyFont="1" applyFill="1" applyAlignment="1" applyProtection="1">
      <alignment vertical="center"/>
      <protection locked="0"/>
    </xf>
    <xf numFmtId="0" fontId="30" fillId="3" borderId="0" xfId="0" applyFont="1" applyFill="1" applyAlignment="1">
      <alignment horizontal="center" vertical="center"/>
    </xf>
    <xf numFmtId="0" fontId="32" fillId="3" borderId="0" xfId="0" applyFont="1" applyFill="1" applyAlignment="1">
      <alignment horizontal="center" vertical="center"/>
    </xf>
    <xf numFmtId="0" fontId="33" fillId="3" borderId="0" xfId="0" applyFont="1" applyFill="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5" fillId="0" borderId="0" xfId="0" applyFont="1"/>
    <xf numFmtId="0" fontId="35" fillId="0" borderId="0" xfId="0" applyFont="1" applyAlignment="1">
      <alignment vertical="top"/>
    </xf>
    <xf numFmtId="0" fontId="3" fillId="5" borderId="0" xfId="0" applyFont="1" applyFill="1"/>
    <xf numFmtId="0" fontId="3" fillId="6" borderId="0" xfId="0" applyFont="1" applyFill="1"/>
    <xf numFmtId="0" fontId="20" fillId="4" borderId="0" xfId="0" applyFont="1" applyFill="1" applyAlignment="1">
      <alignment horizontal="right" vertical="center"/>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0" fillId="0" borderId="1" xfId="0" applyFill="1" applyBorder="1" applyAlignment="1" applyProtection="1">
      <alignment horizontal="center" vertical="center" wrapText="1"/>
    </xf>
    <xf numFmtId="0" fontId="0" fillId="3" borderId="0" xfId="0" applyFill="1" applyBorder="1" applyAlignment="1" applyProtection="1">
      <alignment horizontal="left" wrapText="1"/>
    </xf>
    <xf numFmtId="0" fontId="0" fillId="3" borderId="1" xfId="0" applyFill="1" applyBorder="1" applyAlignment="1" applyProtection="1">
      <alignment horizontal="left" wrapText="1"/>
    </xf>
    <xf numFmtId="0" fontId="5" fillId="0" borderId="0" xfId="0" applyFont="1" applyAlignment="1">
      <alignment horizontal="center" vertical="center" wrapText="1"/>
    </xf>
    <xf numFmtId="0" fontId="0" fillId="4" borderId="0" xfId="0" applyFill="1" applyBorder="1" applyAlignment="1" applyProtection="1">
      <alignment horizontal="left" wrapText="1"/>
    </xf>
    <xf numFmtId="0" fontId="0" fillId="4" borderId="1" xfId="0" applyFill="1" applyBorder="1" applyAlignment="1" applyProtection="1">
      <alignment horizontal="left" wrapText="1"/>
    </xf>
    <xf numFmtId="0" fontId="0" fillId="4" borderId="1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 xfId="0" applyFill="1" applyBorder="1" applyAlignment="1">
      <alignment horizontal="center" vertical="center" wrapText="1"/>
    </xf>
    <xf numFmtId="0" fontId="0" fillId="0" borderId="2" xfId="0" applyFill="1" applyBorder="1" applyAlignment="1" applyProtection="1">
      <alignment horizontal="center" wrapText="1"/>
    </xf>
    <xf numFmtId="0" fontId="0" fillId="0" borderId="1" xfId="0" applyFill="1" applyBorder="1" applyAlignment="1" applyProtection="1">
      <alignment horizontal="center" wrapText="1"/>
    </xf>
    <xf numFmtId="0" fontId="0" fillId="0" borderId="4" xfId="0" applyFill="1" applyBorder="1" applyAlignment="1" applyProtection="1">
      <alignment horizontal="center" wrapText="1"/>
    </xf>
    <xf numFmtId="0" fontId="0" fillId="0" borderId="3"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37" fillId="3" borderId="7" xfId="0" applyFont="1" applyFill="1" applyBorder="1" applyAlignment="1">
      <alignment horizontal="center" vertical="center" wrapText="1"/>
    </xf>
  </cellXfs>
  <cellStyles count="2">
    <cellStyle name="Normal" xfId="0" builtinId="0"/>
    <cellStyle name="Percent" xfId="1" builtinId="5"/>
  </cellStyles>
  <dxfs count="2">
    <dxf>
      <font>
        <b/>
        <i val="0"/>
        <color rgb="FFFF0000"/>
      </font>
      <fill>
        <patternFill>
          <bgColor theme="5" tint="0.79998168889431442"/>
        </patternFill>
      </fill>
    </dxf>
    <dxf>
      <font>
        <b/>
        <i val="0"/>
        <color theme="4"/>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347516040652103E-2"/>
          <c:y val="2.0657283104442158E-2"/>
          <c:w val="0.96784870455148586"/>
          <c:h val="0.9586854337911157"/>
        </c:manualLayout>
      </c:layout>
      <c:scatterChart>
        <c:scatterStyle val="lineMarker"/>
        <c:varyColors val="0"/>
        <c:ser>
          <c:idx val="0"/>
          <c:order val="0"/>
          <c:tx>
            <c:v>LoopA</c:v>
          </c:tx>
          <c:spPr>
            <a:ln w="6350" cap="rnd">
              <a:solidFill>
                <a:schemeClr val="tx1">
                  <a:alpha val="99000"/>
                </a:schemeClr>
              </a:solidFill>
              <a:round/>
            </a:ln>
            <a:effectLst/>
          </c:spPr>
          <c:marker>
            <c:symbol val="none"/>
          </c:marker>
          <c:xVal>
            <c:numRef>
              <c:f>Sheet1!$AF$9:$AF$1089</c:f>
              <c:numCache>
                <c:formatCode>General</c:formatCode>
                <c:ptCount val="1081"/>
                <c:pt idx="0">
                  <c:v>1.7404066709706054E-2</c:v>
                </c:pt>
                <c:pt idx="1">
                  <c:v>3.480286130157427E-2</c:v>
                </c:pt>
                <c:pt idx="3">
                  <c:v>3.480286130157427E-2</c:v>
                </c:pt>
                <c:pt idx="4">
                  <c:v>6.9563555242283345E-2</c:v>
                </c:pt>
                <c:pt idx="6">
                  <c:v>5.2191113254820357E-2</c:v>
                </c:pt>
                <c:pt idx="7">
                  <c:v>0.10423996555149589</c:v>
                </c:pt>
                <c:pt idx="9">
                  <c:v>6.9563555242283345E-2</c:v>
                </c:pt>
                <c:pt idx="10">
                  <c:v>0.13879007807714702</c:v>
                </c:pt>
                <c:pt idx="12">
                  <c:v>8.6914924726027895E-2</c:v>
                </c:pt>
                <c:pt idx="13">
                  <c:v>0.17317203169034337</c:v>
                </c:pt>
                <c:pt idx="15">
                  <c:v>0.10423996555149589</c:v>
                </c:pt>
                <c:pt idx="16">
                  <c:v>0.20734416900456448</c:v>
                </c:pt>
                <c:pt idx="18">
                  <c:v>0.12153342953972429</c:v>
                </c:pt>
                <c:pt idx="19">
                  <c:v>0.2412650868480086</c:v>
                </c:pt>
                <c:pt idx="21">
                  <c:v>0.13879007807714702</c:v>
                </c:pt>
                <c:pt idx="22">
                  <c:v>0.27489368642793022</c:v>
                </c:pt>
                <c:pt idx="24">
                  <c:v>0.15600468370249923</c:v>
                </c:pt>
                <c:pt idx="25">
                  <c:v>0.30818922312619029</c:v>
                </c:pt>
                <c:pt idx="27">
                  <c:v>0.17317203169034337</c:v>
                </c:pt>
                <c:pt idx="28">
                  <c:v>0.34111135586568631</c:v>
                </c:pt>
                <c:pt idx="30">
                  <c:v>0.19028692163073699</c:v>
                </c:pt>
                <c:pt idx="31">
                  <c:v>0.3736201959878494</c:v>
                </c:pt>
                <c:pt idx="33">
                  <c:v>0.20734416900456448</c:v>
                </c:pt>
                <c:pt idx="34">
                  <c:v>0.40567635558198856</c:v>
                </c:pt>
                <c:pt idx="36">
                  <c:v>0.22433860675405454</c:v>
                </c:pt>
                <c:pt idx="37">
                  <c:v>0.43724099520792542</c:v>
                </c:pt>
                <c:pt idx="39">
                  <c:v>0.2412650868480086</c:v>
                </c:pt>
                <c:pt idx="40">
                  <c:v>0.46827587095409895</c:v>
                </c:pt>
                <c:pt idx="42">
                  <c:v>0.25811848184126551</c:v>
                </c:pt>
                <c:pt idx="43">
                  <c:v>0.49874338077412406</c:v>
                </c:pt>
                <c:pt idx="45">
                  <c:v>0.27489368642793022</c:v>
                </c:pt>
                <c:pt idx="46">
                  <c:v>0.52860661004566245</c:v>
                </c:pt>
                <c:pt idx="48">
                  <c:v>0.2915856189878957</c:v>
                </c:pt>
                <c:pt idx="49">
                  <c:v>0.55782937629640561</c:v>
                </c:pt>
                <c:pt idx="51">
                  <c:v>0.30818922312619029</c:v>
                </c:pt>
                <c:pt idx="52">
                  <c:v>0.58637627304298168</c:v>
                </c:pt>
                <c:pt idx="54">
                  <c:v>0.32469946920468346</c:v>
                </c:pt>
                <c:pt idx="55">
                  <c:v>0.61421271268966782</c:v>
                </c:pt>
                <c:pt idx="57">
                  <c:v>0.34111135586568631</c:v>
                </c:pt>
                <c:pt idx="58">
                  <c:v>0.64130496843493434</c:v>
                </c:pt>
                <c:pt idx="60">
                  <c:v>0.35741991154698516</c:v>
                </c:pt>
                <c:pt idx="61">
                  <c:v>0.66762021513504488</c:v>
                </c:pt>
                <c:pt idx="63">
                  <c:v>0.3736201959878494</c:v>
                </c:pt>
                <c:pt idx="64">
                  <c:v>0.69312656907520231</c:v>
                </c:pt>
                <c:pt idx="66">
                  <c:v>0.38970730172555784</c:v>
                </c:pt>
                <c:pt idx="67">
                  <c:v>0.71779312660005412</c:v>
                </c:pt>
                <c:pt idx="69">
                  <c:v>0.40567635558198856</c:v>
                </c:pt>
                <c:pt idx="70">
                  <c:v>0.74159000155675092</c:v>
                </c:pt>
                <c:pt idx="72">
                  <c:v>0.42152252013982461</c:v>
                </c:pt>
                <c:pt idx="73">
                  <c:v>0.76448836150519339</c:v>
                </c:pt>
                <c:pt idx="75">
                  <c:v>0.43724099520792542</c:v>
                </c:pt>
                <c:pt idx="76">
                  <c:v>0.78646046265159397</c:v>
                </c:pt>
                <c:pt idx="78">
                  <c:v>0.45282701927542285</c:v>
                </c:pt>
                <c:pt idx="79">
                  <c:v>0.80747968346302812</c:v>
                </c:pt>
                <c:pt idx="81">
                  <c:v>0.46827587095409895</c:v>
                </c:pt>
                <c:pt idx="82">
                  <c:v>0.82752055692224757</c:v>
                </c:pt>
                <c:pt idx="84">
                  <c:v>0.4835828704086102</c:v>
                </c:pt>
                <c:pt idx="85">
                  <c:v>0.84655880138367468</c:v>
                </c:pt>
                <c:pt idx="87">
                  <c:v>0.49874338077412406</c:v>
                </c:pt>
                <c:pt idx="88">
                  <c:v>0.86457134999319396</c:v>
                </c:pt>
                <c:pt idx="90">
                  <c:v>0.51375280956093916</c:v>
                </c:pt>
                <c:pt idx="91">
                  <c:v>0.88153637863609458</c:v>
                </c:pt>
                <c:pt idx="93">
                  <c:v>0.52860661004566245</c:v>
                </c:pt>
                <c:pt idx="94">
                  <c:v>0.89743333237930123</c:v>
                </c:pt>
                <c:pt idx="96">
                  <c:v>0.54330028264852304</c:v>
                </c:pt>
                <c:pt idx="97">
                  <c:v>0.91224295037585834</c:v>
                </c:pt>
                <c:pt idx="99">
                  <c:v>0.55782937629640561</c:v>
                </c:pt>
                <c:pt idx="100">
                  <c:v>0.92594728920149061</c:v>
                </c:pt>
                <c:pt idx="102">
                  <c:v>0.57218948977118855</c:v>
                </c:pt>
                <c:pt idx="103">
                  <c:v>0.93852974459496552</c:v>
                </c:pt>
                <c:pt idx="105">
                  <c:v>0.58637627304298168</c:v>
                </c:pt>
                <c:pt idx="106">
                  <c:v>0.94997507157591943</c:v>
                </c:pt>
                <c:pt idx="108">
                  <c:v>0.6003854285878556</c:v>
                </c:pt>
                <c:pt idx="109">
                  <c:v>0.9602694029157689</c:v>
                </c:pt>
                <c:pt idx="111">
                  <c:v>0.61421271268966782</c:v>
                </c:pt>
                <c:pt idx="112">
                  <c:v>0.96940026593933037</c:v>
                </c:pt>
                <c:pt idx="114">
                  <c:v>0.62785393672558809</c:v>
                </c:pt>
                <c:pt idx="115">
                  <c:v>0.97735659763679017</c:v>
                </c:pt>
                <c:pt idx="117">
                  <c:v>0.64130496843493434</c:v>
                </c:pt>
                <c:pt idx="118">
                  <c:v>0.98412875806771505</c:v>
                </c:pt>
                <c:pt idx="120">
                  <c:v>0.65456173317093613</c:v>
                </c:pt>
                <c:pt idx="121">
                  <c:v>0.98970854204086367</c:v>
                </c:pt>
                <c:pt idx="123">
                  <c:v>0.66762021513504488</c:v>
                </c:pt>
                <c:pt idx="124">
                  <c:v>0.99408918905564658</c:v>
                </c:pt>
                <c:pt idx="126">
                  <c:v>0.68047645859341677</c:v>
                </c:pt>
                <c:pt idx="127">
                  <c:v>0.99726539149319016</c:v>
                </c:pt>
                <c:pt idx="129">
                  <c:v>0.69312656907520231</c:v>
                </c:pt>
                <c:pt idx="130">
                  <c:v>0.99923330104708064</c:v>
                </c:pt>
                <c:pt idx="132">
                  <c:v>0.70556671455227671</c:v>
                </c:pt>
                <c:pt idx="133">
                  <c:v>0.99999053338599586</c:v>
                </c:pt>
                <c:pt idx="135">
                  <c:v>0.71779312660005412</c:v>
                </c:pt>
                <c:pt idx="136">
                  <c:v>0.99953617104257508</c:v>
                </c:pt>
                <c:pt idx="138">
                  <c:v>0.72980210153903724</c:v>
                </c:pt>
                <c:pt idx="139">
                  <c:v>0.99787076452502921</c:v>
                </c:pt>
                <c:pt idx="141">
                  <c:v>0.74159000155675092</c:v>
                </c:pt>
                <c:pt idx="142">
                  <c:v>0.99499633165014056</c:v>
                </c:pt>
                <c:pt idx="144">
                  <c:v>0.7531532558097257</c:v>
                </c:pt>
                <c:pt idx="145">
                  <c:v>0.99091635509846432</c:v>
                </c:pt>
                <c:pt idx="147">
                  <c:v>0.76448836150519339</c:v>
                </c:pt>
                <c:pt idx="148">
                  <c:v>0.98563577819469095</c:v>
                </c:pt>
                <c:pt idx="150">
                  <c:v>0.77559188496216824</c:v>
                </c:pt>
                <c:pt idx="151">
                  <c:v>0.97916099891828423</c:v>
                </c:pt>
                <c:pt idx="153">
                  <c:v>0.78646046265159397</c:v>
                </c:pt>
                <c:pt idx="154">
                  <c:v>0.97149986215164885</c:v>
                </c:pt>
                <c:pt idx="156">
                  <c:v>0.79709080221523787</c:v>
                </c:pt>
                <c:pt idx="157">
                  <c:v>0.96266165017522409</c:v>
                </c:pt>
                <c:pt idx="159">
                  <c:v>0.80747968346302812</c:v>
                </c:pt>
                <c:pt idx="160">
                  <c:v>0.95265707142101419</c:v>
                </c:pt>
                <c:pt idx="162">
                  <c:v>0.81762395934852661</c:v>
                </c:pt>
                <c:pt idx="163">
                  <c:v>0.94149824749818745</c:v>
                </c:pt>
                <c:pt idx="165">
                  <c:v>0.82752055692224757</c:v>
                </c:pt>
                <c:pt idx="166">
                  <c:v>0.92919869850645964</c:v>
                </c:pt>
                <c:pt idx="168">
                  <c:v>0.83716647826252855</c:v>
                </c:pt>
                <c:pt idx="169">
                  <c:v>0.91577332665505751</c:v>
                </c:pt>
                <c:pt idx="171">
                  <c:v>0.84655880138367468</c:v>
                </c:pt>
                <c:pt idx="172">
                  <c:v>0.90123839820711105</c:v>
                </c:pt>
                <c:pt idx="174">
                  <c:v>0.85569468112109925</c:v>
                </c:pt>
                <c:pt idx="175">
                  <c:v>0.88561152377134889</c:v>
                </c:pt>
                <c:pt idx="177">
                  <c:v>0.86457134999319396</c:v>
                </c:pt>
                <c:pt idx="178">
                  <c:v>0.86891163696497609</c:v>
                </c:pt>
                <c:pt idx="180">
                  <c:v>0.87318611903966714</c:v>
                </c:pt>
                <c:pt idx="181">
                  <c:v>0.85115897147358721</c:v>
                </c:pt>
                <c:pt idx="183">
                  <c:v>0.88153637863609458</c:v>
                </c:pt>
                <c:pt idx="184">
                  <c:v>0.83237503653590894</c:v>
                </c:pt>
                <c:pt idx="186">
                  <c:v>0.88961959928444001</c:v>
                </c:pt>
                <c:pt idx="187">
                  <c:v>0.81258259088307305</c:v>
                </c:pt>
                <c:pt idx="189">
                  <c:v>0.89743333237930123</c:v>
                </c:pt>
                <c:pt idx="190">
                  <c:v>0.79180561516399817</c:v>
                </c:pt>
                <c:pt idx="192">
                  <c:v>0.9049752109496525</c:v>
                </c:pt>
                <c:pt idx="193">
                  <c:v>0.77006928289028898</c:v>
                </c:pt>
                <c:pt idx="195">
                  <c:v>0.91224295037585834</c:v>
                </c:pt>
                <c:pt idx="196">
                  <c:v>0.74739992993585314</c:v>
                </c:pt>
                <c:pt idx="198">
                  <c:v>0.91923434908174084</c:v>
                </c:pt>
                <c:pt idx="199">
                  <c:v>0.72382502262819526</c:v>
                </c:pt>
                <c:pt idx="201">
                  <c:v>0.92594728920149061</c:v>
                </c:pt>
                <c:pt idx="202">
                  <c:v>0.6993731244700454</c:v>
                </c:pt>
                <c:pt idx="204">
                  <c:v>0.93237973722122014</c:v>
                </c:pt>
                <c:pt idx="205">
                  <c:v>0.67407386153164395</c:v>
                </c:pt>
                <c:pt idx="207">
                  <c:v>0.93852974459496552</c:v>
                </c:pt>
                <c:pt idx="208">
                  <c:v>0.64795788655561171</c:v>
                </c:pt>
                <c:pt idx="210">
                  <c:v>0.94439544833494815</c:v>
                </c:pt>
                <c:pt idx="211">
                  <c:v>0.62105684181789822</c:v>
                </c:pt>
                <c:pt idx="213">
                  <c:v>0.94997507157591943</c:v>
                </c:pt>
                <c:pt idx="214">
                  <c:v>0.59340332078980773</c:v>
                </c:pt>
                <c:pt idx="216">
                  <c:v>0.95526692411341707</c:v>
                </c:pt>
                <c:pt idx="217">
                  <c:v>0.56503082864754595</c:v>
                </c:pt>
                <c:pt idx="219">
                  <c:v>0.9602694029157689</c:v>
                </c:pt>
                <c:pt idx="220">
                  <c:v>0.53597374167714351</c:v>
                </c:pt>
                <c:pt idx="222">
                  <c:v>0.96498099260969095</c:v>
                </c:pt>
                <c:pt idx="223">
                  <c:v>0.50626726562393809</c:v>
                </c:pt>
                <c:pt idx="225">
                  <c:v>0.96940026593933037</c:v>
                </c:pt>
                <c:pt idx="226">
                  <c:v>0.47594739303707367</c:v>
                </c:pt>
                <c:pt idx="228">
                  <c:v>0.97352588419861719</c:v>
                </c:pt>
                <c:pt idx="229">
                  <c:v>0.44505085966070856</c:v>
                </c:pt>
                <c:pt idx="231">
                  <c:v>0.97735659763679017</c:v>
                </c:pt>
                <c:pt idx="232">
                  <c:v>0.41361509992476209</c:v>
                </c:pt>
                <c:pt idx="234">
                  <c:v>0.9808912458369774</c:v>
                </c:pt>
                <c:pt idx="235">
                  <c:v>0.38167820158912724</c:v>
                </c:pt>
                <c:pt idx="237">
                  <c:v>0.98412875806771505</c:v>
                </c:pt>
                <c:pt idx="238">
                  <c:v>0.349278859596308</c:v>
                </c:pt>
                <c:pt idx="240">
                  <c:v>0.98706815360729783</c:v>
                </c:pt>
                <c:pt idx="241">
                  <c:v>0.31645632918838812</c:v>
                </c:pt>
                <c:pt idx="243">
                  <c:v>0.98970854204086367</c:v>
                </c:pt>
                <c:pt idx="244">
                  <c:v>0.28325037834513883</c:v>
                </c:pt>
                <c:pt idx="246">
                  <c:v>0.99204912353012253</c:v>
                </c:pt>
                <c:pt idx="247">
                  <c:v>0.24970123960088872</c:v>
                </c:pt>
                <c:pt idx="249">
                  <c:v>0.99408918905564658</c:v>
                </c:pt>
                <c:pt idx="250">
                  <c:v>0.21584956129854113</c:v>
                </c:pt>
                <c:pt idx="252">
                  <c:v>0.99582812063164949</c:v>
                </c:pt>
                <c:pt idx="253">
                  <c:v>0.18173635833978674</c:v>
                </c:pt>
                <c:pt idx="255">
                  <c:v>0.99726539149319016</c:v>
                </c:pt>
                <c:pt idx="256">
                  <c:v>0.14740296249119969</c:v>
                </c:pt>
                <c:pt idx="258">
                  <c:v>0.99840056625574158</c:v>
                </c:pt>
                <c:pt idx="259">
                  <c:v>0.11289097230641411</c:v>
                </c:pt>
                <c:pt idx="261">
                  <c:v>0.99923330104708064</c:v>
                </c:pt>
                <c:pt idx="262">
                  <c:v>7.8242202725060619E-2</c:v>
                </c:pt>
                <c:pt idx="264">
                  <c:v>0.99976334361145458</c:v>
                </c:pt>
                <c:pt idx="265">
                  <c:v>4.3498634409527281E-2</c:v>
                </c:pt>
                <c:pt idx="267">
                  <c:v>0.99999053338599586</c:v>
                </c:pt>
                <c:pt idx="268">
                  <c:v>8.7023628809344087E-3</c:v>
                </c:pt>
                <c:pt idx="270">
                  <c:v>0.9999148015493603</c:v>
                </c:pt>
                <c:pt idx="271">
                  <c:v>-2.6104452484063193E-2</c:v>
                </c:pt>
                <c:pt idx="273">
                  <c:v>0.99953617104257508</c:v>
                </c:pt>
                <c:pt idx="274">
                  <c:v>-6.0879639533832762E-2</c:v>
                </c:pt>
                <c:pt idx="276">
                  <c:v>0.99885475656208933</c:v>
                </c:pt>
                <c:pt idx="277">
                  <c:v>-9.5581064437802857E-2</c:v>
                </c:pt>
                <c:pt idx="279">
                  <c:v>0.99787076452502921</c:v>
                </c:pt>
                <c:pt idx="280">
                  <c:v>-0.13016668273607213</c:v>
                </c:pt>
                <c:pt idx="282">
                  <c:v>0.99658449300666985</c:v>
                </c:pt>
                <c:pt idx="283">
                  <c:v>-0.16459459028073378</c:v>
                </c:pt>
                <c:pt idx="285">
                  <c:v>0.99499633165014056</c:v>
                </c:pt>
                <c:pt idx="286">
                  <c:v>-0.19882307400720178</c:v>
                </c:pt>
                <c:pt idx="288">
                  <c:v>0.99310676154839261</c:v>
                </c:pt>
                <c:pt idx="289">
                  <c:v>-0.23281066247401452</c:v>
                </c:pt>
                <c:pt idx="291">
                  <c:v>0.99091635509846432</c:v>
                </c:pt>
                <c:pt idx="292">
                  <c:v>-0.26651617610988915</c:v>
                </c:pt>
                <c:pt idx="294">
                  <c:v>0.98842577582808788</c:v>
                </c:pt>
                <c:pt idx="295">
                  <c:v>-0.29989877710714408</c:v>
                </c:pt>
                <c:pt idx="297">
                  <c:v>0.98563577819469095</c:v>
                </c:pt>
                <c:pt idx="298">
                  <c:v>-0.33291801890103484</c:v>
                </c:pt>
                <c:pt idx="300">
                  <c:v>0.98254720735685264</c:v>
                </c:pt>
                <c:pt idx="301">
                  <c:v>-0.36553389517506563</c:v>
                </c:pt>
                <c:pt idx="303">
                  <c:v>0.97916099891828423</c:v>
                </c:pt>
                <c:pt idx="304">
                  <c:v>-0.39770688833288526</c:v>
                </c:pt>
                <c:pt idx="306">
                  <c:v>0.97547817864441222</c:v>
                </c:pt>
                <c:pt idx="307">
                  <c:v>-0.42939801737805094</c:v>
                </c:pt>
                <c:pt idx="309">
                  <c:v>0.97149986215164885</c:v>
                </c:pt>
                <c:pt idx="310">
                  <c:v>-0.46056888514364347</c:v>
                </c:pt>
                <c:pt idx="312">
                  <c:v>0.96722725456944447</c:v>
                </c:pt>
                <c:pt idx="313">
                  <c:v>-0.49118172481450967</c:v>
                </c:pt>
                <c:pt idx="315">
                  <c:v>0.96266165017522409</c:v>
                </c:pt>
                <c:pt idx="316">
                  <c:v>-0.52119944568577015</c:v>
                </c:pt>
                <c:pt idx="318">
                  <c:v>0.95780443200231935</c:v>
                </c:pt>
                <c:pt idx="319">
                  <c:v>-0.5505856781021442</c:v>
                </c:pt>
                <c:pt idx="321">
                  <c:v>0.95265707142101419</c:v>
                </c:pt>
                <c:pt idx="322">
                  <c:v>-0.57930481752364726</c:v>
                </c:pt>
                <c:pt idx="324">
                  <c:v>0.94722112769282996</c:v>
                </c:pt>
                <c:pt idx="325">
                  <c:v>-0.60732206766427221</c:v>
                </c:pt>
                <c:pt idx="327">
                  <c:v>0.94149824749818745</c:v>
                </c:pt>
                <c:pt idx="328">
                  <c:v>-0.63460348265138289</c:v>
                </c:pt>
                <c:pt idx="330">
                  <c:v>0.93549016443758737</c:v>
                </c:pt>
                <c:pt idx="331">
                  <c:v>-0.66111600815474114</c:v>
                </c:pt>
                <c:pt idx="333">
                  <c:v>0.92919869850645964</c:v>
                </c:pt>
                <c:pt idx="334">
                  <c:v>-0.68682752143533843</c:v>
                </c:pt>
                <c:pt idx="336">
                  <c:v>0.92262575554384252</c:v>
                </c:pt>
                <c:pt idx="337">
                  <c:v>-0.71170687026550317</c:v>
                </c:pt>
                <c:pt idx="339">
                  <c:v>0.91577332665505751</c:v>
                </c:pt>
                <c:pt idx="340">
                  <c:v>-0.73572391067313125</c:v>
                </c:pt>
                <c:pt idx="342">
                  <c:v>0.9086434876085544</c:v>
                </c:pt>
                <c:pt idx="343">
                  <c:v>-0.75884954346430933</c:v>
                </c:pt>
                <c:pt idx="345">
                  <c:v>0.90123839820711105</c:v>
                </c:pt>
                <c:pt idx="346">
                  <c:v>-0.78105574948007406</c:v>
                </c:pt>
                <c:pt idx="348">
                  <c:v>0.89356030163357481</c:v>
                </c:pt>
                <c:pt idx="349">
                  <c:v>-0.80231562354460162</c:v>
                </c:pt>
                <c:pt idx="351">
                  <c:v>0.88561152377134889</c:v>
                </c:pt>
                <c:pt idx="352">
                  <c:v>-0.82260340706368162</c:v>
                </c:pt>
                <c:pt idx="354">
                  <c:v>0.87739447249982461</c:v>
                </c:pt>
                <c:pt idx="355">
                  <c:v>-0.84189451923398906</c:v>
                </c:pt>
                <c:pt idx="357">
                  <c:v>0.86891163696497609</c:v>
                </c:pt>
                <c:pt idx="358">
                  <c:v>-0.86016558682533661</c:v>
                </c:pt>
                <c:pt idx="360">
                  <c:v>0.86016558682533673</c:v>
                </c:pt>
                <c:pt idx="361">
                  <c:v>-0.87739447249982472</c:v>
                </c:pt>
                <c:pt idx="363">
                  <c:v>0.85115897147358721</c:v>
                </c:pt>
                <c:pt idx="364">
                  <c:v>-0.89356030163357492</c:v>
                </c:pt>
                <c:pt idx="366">
                  <c:v>0.84189451923398917</c:v>
                </c:pt>
                <c:pt idx="367">
                  <c:v>-0.90864348760855451</c:v>
                </c:pt>
                <c:pt idx="369">
                  <c:v>0.83237503653590894</c:v>
                </c:pt>
                <c:pt idx="370">
                  <c:v>-0.92262575554384241</c:v>
                </c:pt>
                <c:pt idx="372">
                  <c:v>0.82260340706368185</c:v>
                </c:pt>
                <c:pt idx="373">
                  <c:v>-0.93549016443758726</c:v>
                </c:pt>
                <c:pt idx="375">
                  <c:v>0.81258259088307305</c:v>
                </c:pt>
                <c:pt idx="376">
                  <c:v>-0.94722112769282973</c:v>
                </c:pt>
                <c:pt idx="378">
                  <c:v>0.80231562354460184</c:v>
                </c:pt>
                <c:pt idx="379">
                  <c:v>-0.95780443200231924</c:v>
                </c:pt>
                <c:pt idx="381">
                  <c:v>0.79180561516399817</c:v>
                </c:pt>
                <c:pt idx="382">
                  <c:v>-0.96722725456944447</c:v>
                </c:pt>
                <c:pt idx="384">
                  <c:v>0.78105574948007395</c:v>
                </c:pt>
                <c:pt idx="385">
                  <c:v>-0.97547817864441222</c:v>
                </c:pt>
                <c:pt idx="387">
                  <c:v>0.77006928289028898</c:v>
                </c:pt>
                <c:pt idx="388">
                  <c:v>-0.98254720735685264</c:v>
                </c:pt>
                <c:pt idx="390">
                  <c:v>0.75884954346430922</c:v>
                </c:pt>
                <c:pt idx="391">
                  <c:v>-0.98842577582808788</c:v>
                </c:pt>
                <c:pt idx="393">
                  <c:v>0.74739992993585314</c:v>
                </c:pt>
                <c:pt idx="394">
                  <c:v>-0.9931067615483925</c:v>
                </c:pt>
                <c:pt idx="396">
                  <c:v>0.73572391067313181</c:v>
                </c:pt>
                <c:pt idx="397">
                  <c:v>-0.99658449300666985</c:v>
                </c:pt>
                <c:pt idx="399">
                  <c:v>0.72382502262819526</c:v>
                </c:pt>
                <c:pt idx="400">
                  <c:v>-0.99885475656208933</c:v>
                </c:pt>
                <c:pt idx="402">
                  <c:v>0.71170687026550361</c:v>
                </c:pt>
                <c:pt idx="403">
                  <c:v>-0.9999148015493603</c:v>
                </c:pt>
                <c:pt idx="405">
                  <c:v>0.6993731244700454</c:v>
                </c:pt>
                <c:pt idx="406">
                  <c:v>-0.99976334361145458</c:v>
                </c:pt>
                <c:pt idx="408">
                  <c:v>0.68682752143533854</c:v>
                </c:pt>
                <c:pt idx="409">
                  <c:v>-0.99840056625574158</c:v>
                </c:pt>
                <c:pt idx="411">
                  <c:v>0.67407386153164395</c:v>
                </c:pt>
                <c:pt idx="412">
                  <c:v>-0.99582812063164949</c:v>
                </c:pt>
                <c:pt idx="414">
                  <c:v>0.66111600815474125</c:v>
                </c:pt>
                <c:pt idx="415">
                  <c:v>-0.99204912353012253</c:v>
                </c:pt>
                <c:pt idx="417">
                  <c:v>0.64795788655561171</c:v>
                </c:pt>
                <c:pt idx="418">
                  <c:v>-0.98706815360729794</c:v>
                </c:pt>
                <c:pt idx="420">
                  <c:v>0.63460348265138311</c:v>
                </c:pt>
                <c:pt idx="421">
                  <c:v>-0.98089124583697762</c:v>
                </c:pt>
                <c:pt idx="423">
                  <c:v>0.62105684181789822</c:v>
                </c:pt>
                <c:pt idx="424">
                  <c:v>-0.97352588419861719</c:v>
                </c:pt>
                <c:pt idx="426">
                  <c:v>0.60732206766427244</c:v>
                </c:pt>
                <c:pt idx="427">
                  <c:v>-0.96498099260969095</c:v>
                </c:pt>
                <c:pt idx="429">
                  <c:v>0.59340332078980773</c:v>
                </c:pt>
                <c:pt idx="430">
                  <c:v>-0.95526692411341707</c:v>
                </c:pt>
                <c:pt idx="432">
                  <c:v>0.57930481752364749</c:v>
                </c:pt>
                <c:pt idx="433">
                  <c:v>-0.94439544833494815</c:v>
                </c:pt>
                <c:pt idx="435">
                  <c:v>0.56503082864754595</c:v>
                </c:pt>
                <c:pt idx="436">
                  <c:v>-0.93237973722122025</c:v>
                </c:pt>
                <c:pt idx="438">
                  <c:v>0.55058567810214409</c:v>
                </c:pt>
                <c:pt idx="439">
                  <c:v>-0.91923434908174073</c:v>
                </c:pt>
                <c:pt idx="441">
                  <c:v>0.53597374167714351</c:v>
                </c:pt>
                <c:pt idx="442">
                  <c:v>-0.90497521094965239</c:v>
                </c:pt>
                <c:pt idx="444">
                  <c:v>0.52119944568577037</c:v>
                </c:pt>
                <c:pt idx="445">
                  <c:v>-0.88961959928444001</c:v>
                </c:pt>
                <c:pt idx="447">
                  <c:v>0.50626726562393809</c:v>
                </c:pt>
                <c:pt idx="448">
                  <c:v>-0.87318611903966714</c:v>
                </c:pt>
                <c:pt idx="450">
                  <c:v>0.49118172481450989</c:v>
                </c:pt>
                <c:pt idx="451">
                  <c:v>-0.85569468112109937</c:v>
                </c:pt>
                <c:pt idx="453">
                  <c:v>0.47594739303707367</c:v>
                </c:pt>
                <c:pt idx="454">
                  <c:v>-0.83716647826252877</c:v>
                </c:pt>
                <c:pt idx="456">
                  <c:v>0.4605688851436433</c:v>
                </c:pt>
                <c:pt idx="457">
                  <c:v>-0.81762395934852639</c:v>
                </c:pt>
                <c:pt idx="459">
                  <c:v>0.44505085966070856</c:v>
                </c:pt>
                <c:pt idx="460">
                  <c:v>-0.79709080221523776</c:v>
                </c:pt>
                <c:pt idx="462">
                  <c:v>0.42939801737805117</c:v>
                </c:pt>
                <c:pt idx="463">
                  <c:v>-0.77559188496216813</c:v>
                </c:pt>
                <c:pt idx="465">
                  <c:v>0.41361509992476209</c:v>
                </c:pt>
                <c:pt idx="466">
                  <c:v>-0.75315325580972581</c:v>
                </c:pt>
                <c:pt idx="468">
                  <c:v>0.39770688833288548</c:v>
                </c:pt>
                <c:pt idx="469">
                  <c:v>-0.72980210153903735</c:v>
                </c:pt>
                <c:pt idx="471">
                  <c:v>0.38167820158912724</c:v>
                </c:pt>
                <c:pt idx="472">
                  <c:v>-0.70556671455227682</c:v>
                </c:pt>
                <c:pt idx="474">
                  <c:v>0.36553389517506585</c:v>
                </c:pt>
                <c:pt idx="475">
                  <c:v>-0.6804764585934171</c:v>
                </c:pt>
                <c:pt idx="477">
                  <c:v>0.349278859596308</c:v>
                </c:pt>
                <c:pt idx="478">
                  <c:v>-0.65456173317093669</c:v>
                </c:pt>
                <c:pt idx="480">
                  <c:v>0.33291801890103506</c:v>
                </c:pt>
                <c:pt idx="481">
                  <c:v>-0.62785393672558854</c:v>
                </c:pt>
                <c:pt idx="483">
                  <c:v>0.31645632918838812</c:v>
                </c:pt>
                <c:pt idx="484">
                  <c:v>-0.60038542858785626</c:v>
                </c:pt>
                <c:pt idx="486">
                  <c:v>0.2998987771071443</c:v>
                </c:pt>
                <c:pt idx="487">
                  <c:v>-0.57218948977118944</c:v>
                </c:pt>
                <c:pt idx="489">
                  <c:v>0.28325037834513883</c:v>
                </c:pt>
                <c:pt idx="490">
                  <c:v>-0.54330028264852392</c:v>
                </c:pt>
                <c:pt idx="492">
                  <c:v>0.26651617610989026</c:v>
                </c:pt>
                <c:pt idx="493">
                  <c:v>-0.51375280956094027</c:v>
                </c:pt>
                <c:pt idx="495">
                  <c:v>0.24970123960088872</c:v>
                </c:pt>
                <c:pt idx="496">
                  <c:v>-0.48358287040860981</c:v>
                </c:pt>
                <c:pt idx="498">
                  <c:v>0.23281066247401477</c:v>
                </c:pt>
                <c:pt idx="499">
                  <c:v>-0.45282701927542263</c:v>
                </c:pt>
                <c:pt idx="501">
                  <c:v>0.21584956129854113</c:v>
                </c:pt>
                <c:pt idx="502">
                  <c:v>-0.4215225201398245</c:v>
                </c:pt>
                <c:pt idx="504">
                  <c:v>0.19882307400720201</c:v>
                </c:pt>
                <c:pt idx="505">
                  <c:v>-0.38970730172555784</c:v>
                </c:pt>
                <c:pt idx="507">
                  <c:v>0.18173635833978674</c:v>
                </c:pt>
                <c:pt idx="508">
                  <c:v>-0.35741991154698527</c:v>
                </c:pt>
                <c:pt idx="510">
                  <c:v>0.16459459028073403</c:v>
                </c:pt>
                <c:pt idx="511">
                  <c:v>-0.32469946920468373</c:v>
                </c:pt>
                <c:pt idx="513">
                  <c:v>0.14740296249119969</c:v>
                </c:pt>
                <c:pt idx="514">
                  <c:v>-0.29158561898789609</c:v>
                </c:pt>
                <c:pt idx="516">
                  <c:v>0.13016668273607235</c:v>
                </c:pt>
                <c:pt idx="517">
                  <c:v>-0.25811848184126607</c:v>
                </c:pt>
                <c:pt idx="519">
                  <c:v>0.11289097230641411</c:v>
                </c:pt>
                <c:pt idx="520">
                  <c:v>-0.22433860675405523</c:v>
                </c:pt>
                <c:pt idx="522">
                  <c:v>9.5581064437803537E-2</c:v>
                </c:pt>
                <c:pt idx="523">
                  <c:v>-0.19028692163073785</c:v>
                </c:pt>
                <c:pt idx="525">
                  <c:v>7.8242202725060619E-2</c:v>
                </c:pt>
                <c:pt idx="526">
                  <c:v>-0.1560046837025002</c:v>
                </c:pt>
                <c:pt idx="528">
                  <c:v>6.0879639533832561E-2</c:v>
                </c:pt>
                <c:pt idx="529">
                  <c:v>-0.12153342953972363</c:v>
                </c:pt>
                <c:pt idx="531">
                  <c:v>4.3498634409527281E-2</c:v>
                </c:pt>
                <c:pt idx="532">
                  <c:v>-8.6914924726027368E-2</c:v>
                </c:pt>
                <c:pt idx="534">
                  <c:v>2.6104452484062991E-2</c:v>
                </c:pt>
                <c:pt idx="535">
                  <c:v>-5.2191113254819954E-2</c:v>
                </c:pt>
                <c:pt idx="537">
                  <c:v>8.7023628809344087E-3</c:v>
                </c:pt>
                <c:pt idx="538">
                  <c:v>-1.7404066709705783E-2</c:v>
                </c:pt>
                <c:pt idx="540">
                  <c:v>-8.7023628809346082E-3</c:v>
                </c:pt>
                <c:pt idx="541">
                  <c:v>1.7404066709706182E-2</c:v>
                </c:pt>
                <c:pt idx="543">
                  <c:v>-2.6104452484063193E-2</c:v>
                </c:pt>
                <c:pt idx="544">
                  <c:v>5.219111325482035E-2</c:v>
                </c:pt>
                <c:pt idx="546">
                  <c:v>-4.3498634409527483E-2</c:v>
                </c:pt>
                <c:pt idx="547">
                  <c:v>8.6914924726027756E-2</c:v>
                </c:pt>
                <c:pt idx="549">
                  <c:v>-6.0879639533832762E-2</c:v>
                </c:pt>
                <c:pt idx="550">
                  <c:v>0.12153342953972401</c:v>
                </c:pt>
                <c:pt idx="552">
                  <c:v>-7.8242202725059926E-2</c:v>
                </c:pt>
                <c:pt idx="553">
                  <c:v>0.15600468370249884</c:v>
                </c:pt>
                <c:pt idx="555">
                  <c:v>-9.5581064437802857E-2</c:v>
                </c:pt>
                <c:pt idx="556">
                  <c:v>0.19028692163073649</c:v>
                </c:pt>
                <c:pt idx="558">
                  <c:v>-0.11289097230641387</c:v>
                </c:pt>
                <c:pt idx="559">
                  <c:v>0.22433860675405473</c:v>
                </c:pt>
                <c:pt idx="561">
                  <c:v>-0.13016668273607213</c:v>
                </c:pt>
                <c:pt idx="562">
                  <c:v>0.25811848184126557</c:v>
                </c:pt>
                <c:pt idx="564">
                  <c:v>-0.14740296249119944</c:v>
                </c:pt>
                <c:pt idx="565">
                  <c:v>0.29158561898789559</c:v>
                </c:pt>
                <c:pt idx="567">
                  <c:v>-0.16459459028073378</c:v>
                </c:pt>
                <c:pt idx="568">
                  <c:v>0.32469946920468329</c:v>
                </c:pt>
                <c:pt idx="570">
                  <c:v>-0.18173635833978649</c:v>
                </c:pt>
                <c:pt idx="571">
                  <c:v>0.35741991154698483</c:v>
                </c:pt>
                <c:pt idx="573">
                  <c:v>-0.19882307400720178</c:v>
                </c:pt>
                <c:pt idx="574">
                  <c:v>0.3897073017255574</c:v>
                </c:pt>
                <c:pt idx="576">
                  <c:v>-0.21584956129854088</c:v>
                </c:pt>
                <c:pt idx="577">
                  <c:v>0.42152252013982405</c:v>
                </c:pt>
                <c:pt idx="579">
                  <c:v>-0.23281066247401452</c:v>
                </c:pt>
                <c:pt idx="580">
                  <c:v>0.45282701927542218</c:v>
                </c:pt>
                <c:pt idx="582">
                  <c:v>-0.24970123960088847</c:v>
                </c:pt>
                <c:pt idx="583">
                  <c:v>0.48358287040860937</c:v>
                </c:pt>
                <c:pt idx="585">
                  <c:v>-0.26651617610988915</c:v>
                </c:pt>
                <c:pt idx="586">
                  <c:v>0.51375280956093827</c:v>
                </c:pt>
                <c:pt idx="588">
                  <c:v>-0.28325037834513772</c:v>
                </c:pt>
                <c:pt idx="589">
                  <c:v>0.54330028264852204</c:v>
                </c:pt>
                <c:pt idx="591">
                  <c:v>-0.29989877710714408</c:v>
                </c:pt>
                <c:pt idx="592">
                  <c:v>0.572189489771189</c:v>
                </c:pt>
                <c:pt idx="594">
                  <c:v>-0.3164563291883879</c:v>
                </c:pt>
                <c:pt idx="595">
                  <c:v>0.60038542858785582</c:v>
                </c:pt>
                <c:pt idx="597">
                  <c:v>-0.33291801890103484</c:v>
                </c:pt>
                <c:pt idx="598">
                  <c:v>0.6278539367255882</c:v>
                </c:pt>
                <c:pt idx="600">
                  <c:v>-0.34927885959630778</c:v>
                </c:pt>
                <c:pt idx="601">
                  <c:v>0.65456173317093636</c:v>
                </c:pt>
                <c:pt idx="603">
                  <c:v>-0.36553389517506563</c:v>
                </c:pt>
                <c:pt idx="604">
                  <c:v>0.68047645859341677</c:v>
                </c:pt>
                <c:pt idx="606">
                  <c:v>-0.38167820158912702</c:v>
                </c:pt>
                <c:pt idx="607">
                  <c:v>0.70556671455227649</c:v>
                </c:pt>
                <c:pt idx="609">
                  <c:v>-0.39770688833288526</c:v>
                </c:pt>
                <c:pt idx="610">
                  <c:v>0.72980210153903702</c:v>
                </c:pt>
                <c:pt idx="612">
                  <c:v>-0.41361509992476186</c:v>
                </c:pt>
                <c:pt idx="613">
                  <c:v>0.75315325580972547</c:v>
                </c:pt>
                <c:pt idx="615">
                  <c:v>-0.42939801737805094</c:v>
                </c:pt>
                <c:pt idx="616">
                  <c:v>0.77559188496216791</c:v>
                </c:pt>
                <c:pt idx="618">
                  <c:v>-0.44505085966070834</c:v>
                </c:pt>
                <c:pt idx="619">
                  <c:v>0.79709080221523754</c:v>
                </c:pt>
                <c:pt idx="621">
                  <c:v>-0.46056888514364347</c:v>
                </c:pt>
                <c:pt idx="622">
                  <c:v>0.81762395934852661</c:v>
                </c:pt>
                <c:pt idx="624">
                  <c:v>-0.47594739303707351</c:v>
                </c:pt>
                <c:pt idx="625">
                  <c:v>0.83716647826252855</c:v>
                </c:pt>
                <c:pt idx="627">
                  <c:v>-0.49118172481450967</c:v>
                </c:pt>
                <c:pt idx="628">
                  <c:v>0.85569468112109914</c:v>
                </c:pt>
                <c:pt idx="630">
                  <c:v>-0.50626726562393787</c:v>
                </c:pt>
                <c:pt idx="631">
                  <c:v>0.87318611903966692</c:v>
                </c:pt>
                <c:pt idx="633">
                  <c:v>-0.52119944568577015</c:v>
                </c:pt>
                <c:pt idx="634">
                  <c:v>0.88961959928443979</c:v>
                </c:pt>
                <c:pt idx="636">
                  <c:v>-0.53597374167714329</c:v>
                </c:pt>
                <c:pt idx="637">
                  <c:v>0.90497521094965216</c:v>
                </c:pt>
                <c:pt idx="639">
                  <c:v>-0.5505856781021442</c:v>
                </c:pt>
                <c:pt idx="640">
                  <c:v>0.91923434908174095</c:v>
                </c:pt>
                <c:pt idx="642">
                  <c:v>-0.56503082864754572</c:v>
                </c:pt>
                <c:pt idx="643">
                  <c:v>0.93237973722122014</c:v>
                </c:pt>
                <c:pt idx="645">
                  <c:v>-0.57930481752364726</c:v>
                </c:pt>
                <c:pt idx="646">
                  <c:v>0.94439544833494804</c:v>
                </c:pt>
                <c:pt idx="648">
                  <c:v>-0.59340332078980751</c:v>
                </c:pt>
                <c:pt idx="649">
                  <c:v>0.95526692411341696</c:v>
                </c:pt>
                <c:pt idx="651">
                  <c:v>-0.60732206766427221</c:v>
                </c:pt>
                <c:pt idx="652">
                  <c:v>0.96498099260969072</c:v>
                </c:pt>
                <c:pt idx="654">
                  <c:v>-0.62105684181789844</c:v>
                </c:pt>
                <c:pt idx="655">
                  <c:v>0.9735258841986173</c:v>
                </c:pt>
                <c:pt idx="657">
                  <c:v>-0.63460348265138289</c:v>
                </c:pt>
                <c:pt idx="658">
                  <c:v>0.98089124583697751</c:v>
                </c:pt>
                <c:pt idx="660">
                  <c:v>-0.64795788655561148</c:v>
                </c:pt>
                <c:pt idx="661">
                  <c:v>0.98706815360729783</c:v>
                </c:pt>
                <c:pt idx="663">
                  <c:v>-0.66111600815474114</c:v>
                </c:pt>
                <c:pt idx="664">
                  <c:v>0.99204912353012253</c:v>
                </c:pt>
                <c:pt idx="666">
                  <c:v>-0.67407386153164384</c:v>
                </c:pt>
                <c:pt idx="667">
                  <c:v>0.99582812063164949</c:v>
                </c:pt>
                <c:pt idx="669">
                  <c:v>-0.68682752143533843</c:v>
                </c:pt>
                <c:pt idx="670">
                  <c:v>0.99840056625574158</c:v>
                </c:pt>
                <c:pt idx="672">
                  <c:v>-0.69937312447004518</c:v>
                </c:pt>
                <c:pt idx="673">
                  <c:v>0.99976334361145458</c:v>
                </c:pt>
                <c:pt idx="675">
                  <c:v>-0.71170687026550317</c:v>
                </c:pt>
                <c:pt idx="676">
                  <c:v>0.9999148015493603</c:v>
                </c:pt>
                <c:pt idx="678">
                  <c:v>-0.72382502262819481</c:v>
                </c:pt>
                <c:pt idx="679">
                  <c:v>0.99885475656208933</c:v>
                </c:pt>
                <c:pt idx="681">
                  <c:v>-0.73572391067313125</c:v>
                </c:pt>
                <c:pt idx="682">
                  <c:v>0.99658449300666996</c:v>
                </c:pt>
                <c:pt idx="684">
                  <c:v>-0.74739992993585269</c:v>
                </c:pt>
                <c:pt idx="685">
                  <c:v>0.99310676154839272</c:v>
                </c:pt>
                <c:pt idx="687">
                  <c:v>-0.75884954346430933</c:v>
                </c:pt>
                <c:pt idx="688">
                  <c:v>0.98842577582808777</c:v>
                </c:pt>
                <c:pt idx="690">
                  <c:v>-0.77006928289028886</c:v>
                </c:pt>
                <c:pt idx="691">
                  <c:v>0.98254720735685264</c:v>
                </c:pt>
                <c:pt idx="693">
                  <c:v>-0.78105574948007406</c:v>
                </c:pt>
                <c:pt idx="694">
                  <c:v>0.97547817864441211</c:v>
                </c:pt>
                <c:pt idx="696">
                  <c:v>-0.79180561516399794</c:v>
                </c:pt>
                <c:pt idx="697">
                  <c:v>0.96722725456944458</c:v>
                </c:pt>
                <c:pt idx="699">
                  <c:v>-0.80231562354460162</c:v>
                </c:pt>
                <c:pt idx="700">
                  <c:v>0.95780443200231935</c:v>
                </c:pt>
                <c:pt idx="702">
                  <c:v>-0.81258259088307261</c:v>
                </c:pt>
                <c:pt idx="703">
                  <c:v>0.94722112769283018</c:v>
                </c:pt>
                <c:pt idx="705">
                  <c:v>-0.82260340706368162</c:v>
                </c:pt>
                <c:pt idx="706">
                  <c:v>0.93549016443758748</c:v>
                </c:pt>
                <c:pt idx="708">
                  <c:v>-0.83237503653590861</c:v>
                </c:pt>
                <c:pt idx="709">
                  <c:v>0.92262575554384296</c:v>
                </c:pt>
                <c:pt idx="711">
                  <c:v>-0.84189451923398906</c:v>
                </c:pt>
                <c:pt idx="712">
                  <c:v>0.90864348760855473</c:v>
                </c:pt>
                <c:pt idx="714">
                  <c:v>-0.85115897147358688</c:v>
                </c:pt>
                <c:pt idx="715">
                  <c:v>0.89356030163357547</c:v>
                </c:pt>
                <c:pt idx="717">
                  <c:v>-0.86016558682533661</c:v>
                </c:pt>
                <c:pt idx="718">
                  <c:v>0.87739447249982494</c:v>
                </c:pt>
                <c:pt idx="720">
                  <c:v>-0.86891163696497598</c:v>
                </c:pt>
                <c:pt idx="721">
                  <c:v>0.86016558682533684</c:v>
                </c:pt>
                <c:pt idx="723">
                  <c:v>-0.87739447249982472</c:v>
                </c:pt>
                <c:pt idx="724">
                  <c:v>0.84189451923398884</c:v>
                </c:pt>
                <c:pt idx="726">
                  <c:v>-0.88561152377134877</c:v>
                </c:pt>
                <c:pt idx="727">
                  <c:v>0.82260340706368196</c:v>
                </c:pt>
                <c:pt idx="729">
                  <c:v>-0.89356030163357492</c:v>
                </c:pt>
                <c:pt idx="730">
                  <c:v>0.8023156235446014</c:v>
                </c:pt>
                <c:pt idx="732">
                  <c:v>-0.90123839820711094</c:v>
                </c:pt>
                <c:pt idx="733">
                  <c:v>0.78105574948007439</c:v>
                </c:pt>
                <c:pt idx="735">
                  <c:v>-0.90864348760855451</c:v>
                </c:pt>
                <c:pt idx="736">
                  <c:v>0.75884954346430911</c:v>
                </c:pt>
                <c:pt idx="738">
                  <c:v>-0.91577332665505728</c:v>
                </c:pt>
                <c:pt idx="739">
                  <c:v>0.73572391067313225</c:v>
                </c:pt>
                <c:pt idx="741">
                  <c:v>-0.92262575554384241</c:v>
                </c:pt>
                <c:pt idx="742">
                  <c:v>0.7117068702655035</c:v>
                </c:pt>
                <c:pt idx="744">
                  <c:v>-0.92919869850645931</c:v>
                </c:pt>
                <c:pt idx="745">
                  <c:v>0.68682752143533943</c:v>
                </c:pt>
                <c:pt idx="747">
                  <c:v>-0.93549016443758726</c:v>
                </c:pt>
                <c:pt idx="748">
                  <c:v>0.66111600815474147</c:v>
                </c:pt>
                <c:pt idx="750">
                  <c:v>-0.94149824749818756</c:v>
                </c:pt>
                <c:pt idx="751">
                  <c:v>0.63460348265138256</c:v>
                </c:pt>
                <c:pt idx="753">
                  <c:v>-0.94722112769282973</c:v>
                </c:pt>
                <c:pt idx="754">
                  <c:v>0.60732206766427299</c:v>
                </c:pt>
                <c:pt idx="756">
                  <c:v>-0.95265707142101419</c:v>
                </c:pt>
                <c:pt idx="757">
                  <c:v>0.57930481752364726</c:v>
                </c:pt>
                <c:pt idx="759">
                  <c:v>-0.95780443200231924</c:v>
                </c:pt>
                <c:pt idx="760">
                  <c:v>0.55058567810214498</c:v>
                </c:pt>
                <c:pt idx="762">
                  <c:v>-0.96266165017522398</c:v>
                </c:pt>
                <c:pt idx="763">
                  <c:v>0.52119944568577059</c:v>
                </c:pt>
                <c:pt idx="765">
                  <c:v>-0.96722725456944447</c:v>
                </c:pt>
                <c:pt idx="766">
                  <c:v>0.49118172481450934</c:v>
                </c:pt>
                <c:pt idx="768">
                  <c:v>-0.97149986215164885</c:v>
                </c:pt>
                <c:pt idx="769">
                  <c:v>0.46056888514364391</c:v>
                </c:pt>
                <c:pt idx="771">
                  <c:v>-0.97547817864441222</c:v>
                </c:pt>
                <c:pt idx="772">
                  <c:v>0.42939801737805094</c:v>
                </c:pt>
                <c:pt idx="774">
                  <c:v>-0.97916099891828412</c:v>
                </c:pt>
                <c:pt idx="775">
                  <c:v>0.39770688833288614</c:v>
                </c:pt>
                <c:pt idx="777">
                  <c:v>-0.98254720735685264</c:v>
                </c:pt>
                <c:pt idx="778">
                  <c:v>0.36553389517506563</c:v>
                </c:pt>
                <c:pt idx="780">
                  <c:v>-0.98563577819469084</c:v>
                </c:pt>
                <c:pt idx="781">
                  <c:v>0.33291801890103567</c:v>
                </c:pt>
                <c:pt idx="783">
                  <c:v>-0.98842577582808788</c:v>
                </c:pt>
                <c:pt idx="784">
                  <c:v>0.29989877710714413</c:v>
                </c:pt>
                <c:pt idx="786">
                  <c:v>-0.99091635509846432</c:v>
                </c:pt>
                <c:pt idx="787">
                  <c:v>0.2665161761098892</c:v>
                </c:pt>
                <c:pt idx="789">
                  <c:v>-0.9931067615483925</c:v>
                </c:pt>
                <c:pt idx="790">
                  <c:v>0.23281066247401544</c:v>
                </c:pt>
                <c:pt idx="792">
                  <c:v>-0.99499633165014056</c:v>
                </c:pt>
                <c:pt idx="793">
                  <c:v>0.19882307400720181</c:v>
                </c:pt>
                <c:pt idx="795">
                  <c:v>-0.99658449300666985</c:v>
                </c:pt>
                <c:pt idx="796">
                  <c:v>0.1645945902807347</c:v>
                </c:pt>
                <c:pt idx="798">
                  <c:v>-0.99787076452502921</c:v>
                </c:pt>
                <c:pt idx="799">
                  <c:v>0.13016668273607215</c:v>
                </c:pt>
                <c:pt idx="801">
                  <c:v>-0.99885475656208933</c:v>
                </c:pt>
                <c:pt idx="802">
                  <c:v>9.5581064437804231E-2</c:v>
                </c:pt>
                <c:pt idx="804">
                  <c:v>-0.99953617104257508</c:v>
                </c:pt>
                <c:pt idx="805">
                  <c:v>6.0879639533833255E-2</c:v>
                </c:pt>
                <c:pt idx="807">
                  <c:v>-0.9999148015493603</c:v>
                </c:pt>
                <c:pt idx="808">
                  <c:v>2.610445248406457E-2</c:v>
                </c:pt>
                <c:pt idx="810">
                  <c:v>-0.99999053338599586</c:v>
                </c:pt>
                <c:pt idx="811">
                  <c:v>-8.7023628809339195E-3</c:v>
                </c:pt>
                <c:pt idx="813">
                  <c:v>-0.99976334361145458</c:v>
                </c:pt>
                <c:pt idx="814">
                  <c:v>-4.3498634409527684E-2</c:v>
                </c:pt>
                <c:pt idx="816">
                  <c:v>-0.99923330104708064</c:v>
                </c:pt>
                <c:pt idx="817">
                  <c:v>-7.8242202725061008E-2</c:v>
                </c:pt>
                <c:pt idx="819">
                  <c:v>-0.99840056625574158</c:v>
                </c:pt>
                <c:pt idx="820">
                  <c:v>-0.11289097230641362</c:v>
                </c:pt>
                <c:pt idx="822">
                  <c:v>-0.99726539149319005</c:v>
                </c:pt>
                <c:pt idx="823">
                  <c:v>-0.14740296249120008</c:v>
                </c:pt>
                <c:pt idx="825">
                  <c:v>-0.99582812063164949</c:v>
                </c:pt>
                <c:pt idx="826">
                  <c:v>-0.18173635833978624</c:v>
                </c:pt>
                <c:pt idx="828">
                  <c:v>-0.99408918905564647</c:v>
                </c:pt>
                <c:pt idx="829">
                  <c:v>-0.21584956129854152</c:v>
                </c:pt>
                <c:pt idx="831">
                  <c:v>-0.99204912353012253</c:v>
                </c:pt>
                <c:pt idx="832">
                  <c:v>-0.24970123960088825</c:v>
                </c:pt>
                <c:pt idx="834">
                  <c:v>-0.98970854204086367</c:v>
                </c:pt>
                <c:pt idx="835">
                  <c:v>-0.28325037834513833</c:v>
                </c:pt>
                <c:pt idx="837">
                  <c:v>-0.98706815360729794</c:v>
                </c:pt>
                <c:pt idx="838">
                  <c:v>-0.31645632918838679</c:v>
                </c:pt>
                <c:pt idx="840">
                  <c:v>-0.98412875806771505</c:v>
                </c:pt>
                <c:pt idx="841">
                  <c:v>-0.3492788595963075</c:v>
                </c:pt>
                <c:pt idx="843">
                  <c:v>-0.98089124583697762</c:v>
                </c:pt>
                <c:pt idx="844">
                  <c:v>-0.38167820158912602</c:v>
                </c:pt>
                <c:pt idx="846">
                  <c:v>-0.97735659763679028</c:v>
                </c:pt>
                <c:pt idx="847">
                  <c:v>-0.41361509992476164</c:v>
                </c:pt>
                <c:pt idx="849">
                  <c:v>-0.97352588419861719</c:v>
                </c:pt>
                <c:pt idx="850">
                  <c:v>-0.4450508596607089</c:v>
                </c:pt>
                <c:pt idx="852">
                  <c:v>-0.96940026593933049</c:v>
                </c:pt>
                <c:pt idx="853">
                  <c:v>-0.4759473930370729</c:v>
                </c:pt>
                <c:pt idx="855">
                  <c:v>-0.96498099260969095</c:v>
                </c:pt>
                <c:pt idx="856">
                  <c:v>-0.50626726562393798</c:v>
                </c:pt>
                <c:pt idx="858">
                  <c:v>-0.96026940291576912</c:v>
                </c:pt>
                <c:pt idx="859">
                  <c:v>-0.53597374167714273</c:v>
                </c:pt>
                <c:pt idx="861">
                  <c:v>-0.95526692411341707</c:v>
                </c:pt>
                <c:pt idx="862">
                  <c:v>-0.5650308286475455</c:v>
                </c:pt>
                <c:pt idx="864">
                  <c:v>-0.94997507157591965</c:v>
                </c:pt>
                <c:pt idx="865">
                  <c:v>-0.59340332078980662</c:v>
                </c:pt>
                <c:pt idx="867">
                  <c:v>-0.94439544833494815</c:v>
                </c:pt>
                <c:pt idx="868">
                  <c:v>-0.62105684181789789</c:v>
                </c:pt>
                <c:pt idx="870">
                  <c:v>-0.93852974459496574</c:v>
                </c:pt>
                <c:pt idx="871">
                  <c:v>-0.64795788655561026</c:v>
                </c:pt>
                <c:pt idx="873">
                  <c:v>-0.93237973722122025</c:v>
                </c:pt>
                <c:pt idx="874">
                  <c:v>-0.67407386153164328</c:v>
                </c:pt>
                <c:pt idx="876">
                  <c:v>-0.92594728920149094</c:v>
                </c:pt>
                <c:pt idx="877">
                  <c:v>-0.69937312447004407</c:v>
                </c:pt>
                <c:pt idx="879">
                  <c:v>-0.91923434908174073</c:v>
                </c:pt>
                <c:pt idx="880">
                  <c:v>-0.72382502262819559</c:v>
                </c:pt>
                <c:pt idx="882">
                  <c:v>-0.91224295037585845</c:v>
                </c:pt>
                <c:pt idx="883">
                  <c:v>-0.7473999299358528</c:v>
                </c:pt>
                <c:pt idx="885">
                  <c:v>-0.90497521094965239</c:v>
                </c:pt>
                <c:pt idx="886">
                  <c:v>-0.7700692828902892</c:v>
                </c:pt>
                <c:pt idx="888">
                  <c:v>-0.89743333237930134</c:v>
                </c:pt>
                <c:pt idx="889">
                  <c:v>-0.79180561516399783</c:v>
                </c:pt>
                <c:pt idx="891">
                  <c:v>-0.88961959928444001</c:v>
                </c:pt>
                <c:pt idx="892">
                  <c:v>-0.81258259088307305</c:v>
                </c:pt>
                <c:pt idx="894">
                  <c:v>-0.8815363786360948</c:v>
                </c:pt>
                <c:pt idx="895">
                  <c:v>-0.8323750365359085</c:v>
                </c:pt>
                <c:pt idx="897">
                  <c:v>-0.87318611903966714</c:v>
                </c:pt>
                <c:pt idx="898">
                  <c:v>-0.85115897147358721</c:v>
                </c:pt>
                <c:pt idx="900">
                  <c:v>-0.8645713499931944</c:v>
                </c:pt>
                <c:pt idx="901">
                  <c:v>-0.86891163696497542</c:v>
                </c:pt>
                <c:pt idx="903">
                  <c:v>-0.85569468112109937</c:v>
                </c:pt>
                <c:pt idx="904">
                  <c:v>-0.88561152377134866</c:v>
                </c:pt>
                <c:pt idx="906">
                  <c:v>-0.84655880138367512</c:v>
                </c:pt>
                <c:pt idx="907">
                  <c:v>-0.90123839820711038</c:v>
                </c:pt>
                <c:pt idx="909">
                  <c:v>-0.83716647826252877</c:v>
                </c:pt>
                <c:pt idx="910">
                  <c:v>-0.91577332665505717</c:v>
                </c:pt>
                <c:pt idx="912">
                  <c:v>-0.82752055692224757</c:v>
                </c:pt>
                <c:pt idx="913">
                  <c:v>-0.92919869850645964</c:v>
                </c:pt>
                <c:pt idx="915">
                  <c:v>-0.81762395934852639</c:v>
                </c:pt>
                <c:pt idx="916">
                  <c:v>-0.94149824749818778</c:v>
                </c:pt>
                <c:pt idx="918">
                  <c:v>-0.80747968346302823</c:v>
                </c:pt>
                <c:pt idx="919">
                  <c:v>-0.95265707142101408</c:v>
                </c:pt>
                <c:pt idx="921">
                  <c:v>-0.79709080221523776</c:v>
                </c:pt>
                <c:pt idx="922">
                  <c:v>-0.9626616501752242</c:v>
                </c:pt>
                <c:pt idx="924">
                  <c:v>-0.78646046265159408</c:v>
                </c:pt>
                <c:pt idx="925">
                  <c:v>-0.97149986215164874</c:v>
                </c:pt>
                <c:pt idx="927">
                  <c:v>-0.77559188496216813</c:v>
                </c:pt>
                <c:pt idx="928">
                  <c:v>-0.97916099891828423</c:v>
                </c:pt>
                <c:pt idx="930">
                  <c:v>-0.76448836150519361</c:v>
                </c:pt>
                <c:pt idx="931">
                  <c:v>-0.98563577819469084</c:v>
                </c:pt>
                <c:pt idx="933">
                  <c:v>-0.75315325580972581</c:v>
                </c:pt>
                <c:pt idx="934">
                  <c:v>-0.99091635509846432</c:v>
                </c:pt>
                <c:pt idx="936">
                  <c:v>-0.74159000155675125</c:v>
                </c:pt>
                <c:pt idx="937">
                  <c:v>-0.99499633165014045</c:v>
                </c:pt>
                <c:pt idx="939">
                  <c:v>-0.72980210153903735</c:v>
                </c:pt>
                <c:pt idx="940">
                  <c:v>-0.99787076452502921</c:v>
                </c:pt>
                <c:pt idx="942">
                  <c:v>-0.71779312660005401</c:v>
                </c:pt>
                <c:pt idx="943">
                  <c:v>-0.99953617104257519</c:v>
                </c:pt>
                <c:pt idx="945">
                  <c:v>-0.70556671455227682</c:v>
                </c:pt>
                <c:pt idx="946">
                  <c:v>-0.99999053338599586</c:v>
                </c:pt>
                <c:pt idx="948">
                  <c:v>-0.69312656907520231</c:v>
                </c:pt>
                <c:pt idx="949">
                  <c:v>-0.99923330104708064</c:v>
                </c:pt>
                <c:pt idx="951">
                  <c:v>-0.6804764585934171</c:v>
                </c:pt>
                <c:pt idx="952">
                  <c:v>-0.99726539149319016</c:v>
                </c:pt>
                <c:pt idx="954">
                  <c:v>-0.66762021513504488</c:v>
                </c:pt>
                <c:pt idx="955">
                  <c:v>-0.99408918905564658</c:v>
                </c:pt>
                <c:pt idx="957">
                  <c:v>-0.65456173317093669</c:v>
                </c:pt>
                <c:pt idx="958">
                  <c:v>-0.98970854204086389</c:v>
                </c:pt>
                <c:pt idx="960">
                  <c:v>-0.64130496843493445</c:v>
                </c:pt>
                <c:pt idx="961">
                  <c:v>-0.98412875806771516</c:v>
                </c:pt>
                <c:pt idx="963">
                  <c:v>-0.62785393672558854</c:v>
                </c:pt>
                <c:pt idx="964">
                  <c:v>-0.9773565976367905</c:v>
                </c:pt>
                <c:pt idx="966">
                  <c:v>-0.61421271268966804</c:v>
                </c:pt>
                <c:pt idx="967">
                  <c:v>-0.9694002659393306</c:v>
                </c:pt>
                <c:pt idx="969">
                  <c:v>-0.60038542858785626</c:v>
                </c:pt>
                <c:pt idx="970">
                  <c:v>-0.96026940291576934</c:v>
                </c:pt>
                <c:pt idx="972">
                  <c:v>-0.58637627304298201</c:v>
                </c:pt>
                <c:pt idx="973">
                  <c:v>-0.94997507157591976</c:v>
                </c:pt>
                <c:pt idx="975">
                  <c:v>-0.57218948977118944</c:v>
                </c:pt>
                <c:pt idx="976">
                  <c:v>-0.93852974459496619</c:v>
                </c:pt>
                <c:pt idx="978">
                  <c:v>-0.55782937629640539</c:v>
                </c:pt>
                <c:pt idx="979">
                  <c:v>-0.92594728920149039</c:v>
                </c:pt>
                <c:pt idx="981">
                  <c:v>-0.54330028264852392</c:v>
                </c:pt>
                <c:pt idx="982">
                  <c:v>-0.91224295037585934</c:v>
                </c:pt>
                <c:pt idx="984">
                  <c:v>-0.52860661004566223</c:v>
                </c:pt>
                <c:pt idx="985">
                  <c:v>-0.89743333237930112</c:v>
                </c:pt>
                <c:pt idx="987">
                  <c:v>-0.51375280956094027</c:v>
                </c:pt>
                <c:pt idx="988">
                  <c:v>-0.8815363786360958</c:v>
                </c:pt>
                <c:pt idx="990">
                  <c:v>-0.49874338077412406</c:v>
                </c:pt>
                <c:pt idx="991">
                  <c:v>-0.86457134999319407</c:v>
                </c:pt>
                <c:pt idx="993">
                  <c:v>-0.48358287040860981</c:v>
                </c:pt>
                <c:pt idx="994">
                  <c:v>-0.84655880138367423</c:v>
                </c:pt>
                <c:pt idx="996">
                  <c:v>-0.46827587095409906</c:v>
                </c:pt>
                <c:pt idx="997">
                  <c:v>-0.82752055692224769</c:v>
                </c:pt>
                <c:pt idx="999">
                  <c:v>-0.45282701927542263</c:v>
                </c:pt>
                <c:pt idx="1000">
                  <c:v>-0.80747968346302779</c:v>
                </c:pt>
                <c:pt idx="1002">
                  <c:v>-0.43724099520792564</c:v>
                </c:pt>
                <c:pt idx="1003">
                  <c:v>-0.78646046265159419</c:v>
                </c:pt>
                <c:pt idx="1005">
                  <c:v>-0.4215225201398245</c:v>
                </c:pt>
                <c:pt idx="1006">
                  <c:v>-0.76448836150519317</c:v>
                </c:pt>
                <c:pt idx="1008">
                  <c:v>-0.40567635558198895</c:v>
                </c:pt>
                <c:pt idx="1009">
                  <c:v>-0.74159000155675148</c:v>
                </c:pt>
                <c:pt idx="1011">
                  <c:v>-0.38970730172555784</c:v>
                </c:pt>
                <c:pt idx="1012">
                  <c:v>-0.71779312660005412</c:v>
                </c:pt>
                <c:pt idx="1014">
                  <c:v>-0.37362019598784996</c:v>
                </c:pt>
                <c:pt idx="1015">
                  <c:v>-0.69312656907520309</c:v>
                </c:pt>
                <c:pt idx="1017">
                  <c:v>-0.35741991154698527</c:v>
                </c:pt>
                <c:pt idx="1018">
                  <c:v>-0.6676202151350451</c:v>
                </c:pt>
                <c:pt idx="1020">
                  <c:v>-0.34111135586568692</c:v>
                </c:pt>
                <c:pt idx="1021">
                  <c:v>-0.64130496843493534</c:v>
                </c:pt>
                <c:pt idx="1023">
                  <c:v>-0.32469946920468373</c:v>
                </c:pt>
                <c:pt idx="1024">
                  <c:v>-0.61421271268966826</c:v>
                </c:pt>
                <c:pt idx="1026">
                  <c:v>-0.30818922312619018</c:v>
                </c:pt>
                <c:pt idx="1027">
                  <c:v>-0.58637627304298146</c:v>
                </c:pt>
                <c:pt idx="1029">
                  <c:v>-0.29158561898789609</c:v>
                </c:pt>
                <c:pt idx="1030">
                  <c:v>-0.55782937629640628</c:v>
                </c:pt>
                <c:pt idx="1032">
                  <c:v>-0.27489368642793022</c:v>
                </c:pt>
                <c:pt idx="1033">
                  <c:v>-0.52860661004566245</c:v>
                </c:pt>
                <c:pt idx="1035">
                  <c:v>-0.25811848184126607</c:v>
                </c:pt>
                <c:pt idx="1036">
                  <c:v>-0.49874338077412506</c:v>
                </c:pt>
                <c:pt idx="1038">
                  <c:v>-0.24126508684800879</c:v>
                </c:pt>
                <c:pt idx="1039">
                  <c:v>-0.46827587095409928</c:v>
                </c:pt>
                <c:pt idx="1041">
                  <c:v>-0.22433860675405523</c:v>
                </c:pt>
                <c:pt idx="1042">
                  <c:v>-0.4372409952079267</c:v>
                </c:pt>
                <c:pt idx="1044">
                  <c:v>-0.20734416900456482</c:v>
                </c:pt>
                <c:pt idx="1045">
                  <c:v>-0.40567635558198917</c:v>
                </c:pt>
                <c:pt idx="1047">
                  <c:v>-0.19028692163073785</c:v>
                </c:pt>
                <c:pt idx="1048">
                  <c:v>-0.37362019598785101</c:v>
                </c:pt>
                <c:pt idx="1050">
                  <c:v>-0.17317203169034381</c:v>
                </c:pt>
                <c:pt idx="1051">
                  <c:v>-0.34111135586568719</c:v>
                </c:pt>
                <c:pt idx="1053">
                  <c:v>-0.1560046837025002</c:v>
                </c:pt>
                <c:pt idx="1054">
                  <c:v>-0.30818922312619212</c:v>
                </c:pt>
                <c:pt idx="1056">
                  <c:v>-0.13879007807714761</c:v>
                </c:pt>
                <c:pt idx="1057">
                  <c:v>-0.27489368642793133</c:v>
                </c:pt>
                <c:pt idx="1059">
                  <c:v>-0.12153342953972363</c:v>
                </c:pt>
                <c:pt idx="1060">
                  <c:v>-0.24126508684800729</c:v>
                </c:pt>
                <c:pt idx="1062">
                  <c:v>-0.10423996555149662</c:v>
                </c:pt>
                <c:pt idx="1063">
                  <c:v>-0.20734416900456593</c:v>
                </c:pt>
                <c:pt idx="1065">
                  <c:v>-8.6914924726027368E-2</c:v>
                </c:pt>
                <c:pt idx="1066">
                  <c:v>-0.17317203169034232</c:v>
                </c:pt>
                <c:pt idx="1068">
                  <c:v>-6.9563555242284206E-2</c:v>
                </c:pt>
                <c:pt idx="1069">
                  <c:v>-0.13879007807714872</c:v>
                </c:pt>
                <c:pt idx="1071">
                  <c:v>-5.2191113254819954E-2</c:v>
                </c:pt>
                <c:pt idx="1072">
                  <c:v>-0.10423996555149509</c:v>
                </c:pt>
                <c:pt idx="1074">
                  <c:v>-3.4802861301575262E-2</c:v>
                </c:pt>
                <c:pt idx="1075">
                  <c:v>-6.956355524228533E-2</c:v>
                </c:pt>
                <c:pt idx="1077">
                  <c:v>-1.7404066709705783E-2</c:v>
                </c:pt>
                <c:pt idx="1078">
                  <c:v>-3.4802861301573736E-2</c:v>
                </c:pt>
                <c:pt idx="1080">
                  <c:v>-1.1332081106818492E-15</c:v>
                </c:pt>
              </c:numCache>
            </c:numRef>
          </c:xVal>
          <c:yVal>
            <c:numRef>
              <c:f>Sheet1!$AG$9:$AG$1089</c:f>
              <c:numCache>
                <c:formatCode>General</c:formatCode>
                <c:ptCount val="1081"/>
                <c:pt idx="0">
                  <c:v>0.99984853776057703</c:v>
                </c:pt>
                <c:pt idx="1">
                  <c:v>0.99939419692392817</c:v>
                </c:pt>
                <c:pt idx="3">
                  <c:v>0.99939419692392817</c:v>
                </c:pt>
                <c:pt idx="4">
                  <c:v>0.99757752169044678</c:v>
                </c:pt>
                <c:pt idx="6">
                  <c:v>0.99863711512101461</c:v>
                </c:pt>
                <c:pt idx="7">
                  <c:v>0.99455217539444507</c:v>
                </c:pt>
                <c:pt idx="9">
                  <c:v>0.99757752169044678</c:v>
                </c:pt>
                <c:pt idx="10">
                  <c:v>0.99032182356410758</c:v>
                </c:pt>
                <c:pt idx="12">
                  <c:v>0.9962157376090125</c:v>
                </c:pt>
                <c:pt idx="13">
                  <c:v>0.98489159171973784</c:v>
                </c:pt>
                <c:pt idx="15">
                  <c:v>0.99455217539444507</c:v>
                </c:pt>
                <c:pt idx="16">
                  <c:v>0.9782680591636459</c:v>
                </c:pt>
                <c:pt idx="18">
                  <c:v>0.99258733898046114</c:v>
                </c:pt>
                <c:pt idx="19">
                  <c:v>0.97045925100862573</c:v>
                </c:pt>
                <c:pt idx="21">
                  <c:v>0.99032182356410758</c:v>
                </c:pt>
                <c:pt idx="22">
                  <c:v>0.9614746284546789</c:v>
                </c:pt>
                <c:pt idx="24">
                  <c:v>0.98775631542546116</c:v>
                </c:pt>
                <c:pt idx="25">
                  <c:v>0.95132507732576632</c:v>
                </c:pt>
                <c:pt idx="27">
                  <c:v>0.98489159171973784</c:v>
                </c:pt>
                <c:pt idx="28">
                  <c:v>0.94002289488047741</c:v>
                </c:pt>
                <c:pt idx="30">
                  <c:v>0.98172852024187307</c:v>
                </c:pt>
                <c:pt idx="31">
                  <c:v>0.92758177491259552</c:v>
                </c:pt>
                <c:pt idx="33">
                  <c:v>0.9782680591636459</c:v>
                </c:pt>
                <c:pt idx="34">
                  <c:v>0.91401679115961321</c:v>
                </c:pt>
                <c:pt idx="36">
                  <c:v>0.97451125674342509</c:v>
                </c:pt>
                <c:pt idx="37">
                  <c:v>0.89934437903929931</c:v>
                </c:pt>
                <c:pt idx="39">
                  <c:v>0.97045925100862573</c:v>
                </c:pt>
                <c:pt idx="40">
                  <c:v>0.88358231573644574</c:v>
                </c:pt>
                <c:pt idx="42">
                  <c:v>0.96611326941097353</c:v>
                </c:pt>
                <c:pt idx="43">
                  <c:v>0.8667496986639206</c:v>
                </c:pt>
                <c:pt idx="45">
                  <c:v>0.9614746284546789</c:v>
                </c:pt>
                <c:pt idx="46">
                  <c:v>0.84886692232412553</c:v>
                </c:pt>
                <c:pt idx="48">
                  <c:v>0.95654473329763612</c:v>
                </c:pt>
                <c:pt idx="49">
                  <c:v>0.82995565359889145</c:v>
                </c:pt>
                <c:pt idx="51">
                  <c:v>0.95132507732576632</c:v>
                </c:pt>
                <c:pt idx="52">
                  <c:v>0.81003880549775065</c:v>
                </c:pt>
                <c:pt idx="54">
                  <c:v>0.94581724170063464</c:v>
                </c:pt>
                <c:pt idx="55">
                  <c:v>0.78914050939639357</c:v>
                </c:pt>
                <c:pt idx="57">
                  <c:v>0.94002289488047741</c:v>
                </c:pt>
                <c:pt idx="58">
                  <c:v>0.7672860857989463</c:v>
                </c:pt>
                <c:pt idx="60">
                  <c:v>0.93394379211478529</c:v>
                </c:pt>
                <c:pt idx="61">
                  <c:v>0.74450201365949065</c:v>
                </c:pt>
                <c:pt idx="63">
                  <c:v>0.92758177491259552</c:v>
                </c:pt>
                <c:pt idx="64">
                  <c:v>0.72081589830000203</c:v>
                </c:pt>
                <c:pt idx="66">
                  <c:v>0.92093877048465334</c:v>
                </c:pt>
                <c:pt idx="67">
                  <c:v>0.69625643796357006</c:v>
                </c:pt>
                <c:pt idx="69">
                  <c:v>0.91401679115961321</c:v>
                </c:pt>
                <c:pt idx="70">
                  <c:v>0.67085338904343195</c:v>
                </c:pt>
                <c:pt idx="72">
                  <c:v>0.90681793377445463</c:v>
                </c:pt>
                <c:pt idx="73">
                  <c:v>0.64463753002994229</c:v>
                </c:pt>
                <c:pt idx="75">
                  <c:v>0.89934437903929931</c:v>
                </c:pt>
                <c:pt idx="76">
                  <c:v>0.61764062421916588</c:v>
                </c:pt>
                <c:pt idx="78">
                  <c:v>0.89159839087682058</c:v>
                </c:pt>
                <c:pt idx="79">
                  <c:v>0.58989538122827168</c:v>
                </c:pt>
                <c:pt idx="81">
                  <c:v>0.88358231573644574</c:v>
                </c:pt>
                <c:pt idx="82">
                  <c:v>0.5614354173643602</c:v>
                </c:pt>
                <c:pt idx="84">
                  <c:v>0.87529858188355891</c:v>
                </c:pt>
                <c:pt idx="85">
                  <c:v>0.53229521489473863</c:v>
                </c:pt>
                <c:pt idx="87">
                  <c:v>0.8667496986639206</c:v>
                </c:pt>
                <c:pt idx="88">
                  <c:v>0.50251008026799426</c:v>
                </c:pt>
                <c:pt idx="90">
                  <c:v>0.85793825574352456</c:v>
                </c:pt>
                <c:pt idx="91">
                  <c:v>0.4721161013364828</c:v>
                </c:pt>
                <c:pt idx="93">
                  <c:v>0.84886692232412553</c:v>
                </c:pt>
                <c:pt idx="94">
                  <c:v>0.44115010363206597</c:v>
                </c:pt>
                <c:pt idx="96">
                  <c:v>0.83953844633467201</c:v>
                </c:pt>
                <c:pt idx="97">
                  <c:v>0.40964960574806997</c:v>
                </c:pt>
                <c:pt idx="99">
                  <c:v>0.82995565359889145</c:v>
                </c:pt>
                <c:pt idx="100">
                  <c:v>0.37765277388152624</c:v>
                </c:pt>
                <c:pt idx="102">
                  <c:v>0.82012144697927936</c:v>
                </c:pt>
                <c:pt idx="103">
                  <c:v>0.34519837559077371</c:v>
                </c:pt>
                <c:pt idx="105">
                  <c:v>0.81003880549775065</c:v>
                </c:pt>
                <c:pt idx="106">
                  <c:v>0.31232573282444526</c:v>
                </c:pt>
                <c:pt idx="108">
                  <c:v>0.79971078343322155</c:v>
                </c:pt>
                <c:pt idx="109">
                  <c:v>0.27907467427875393</c:v>
                </c:pt>
                <c:pt idx="111">
                  <c:v>0.78914050939639357</c:v>
                </c:pt>
                <c:pt idx="112">
                  <c:v>0.24548548714079924</c:v>
                </c:pt>
                <c:pt idx="114">
                  <c:v>0.77833118538202062</c:v>
                </c:pt>
                <c:pt idx="115">
                  <c:v>0.21159886827636254</c:v>
                </c:pt>
                <c:pt idx="117">
                  <c:v>0.7672860857989463</c:v>
                </c:pt>
                <c:pt idx="118">
                  <c:v>0.1774558749213358</c:v>
                </c:pt>
                <c:pt idx="120">
                  <c:v>0.75600855647820564</c:v>
                </c:pt>
                <c:pt idx="121">
                  <c:v>0.14309787493652038</c:v>
                </c:pt>
                <c:pt idx="123">
                  <c:v>0.74450201365949065</c:v>
                </c:pt>
                <c:pt idx="124">
                  <c:v>0.10856649668607271</c:v>
                </c:pt>
                <c:pt idx="126">
                  <c:v>0.73276994295628828</c:v>
                </c:pt>
                <c:pt idx="127">
                  <c:v>7.3903578600323983E-2</c:v>
                </c:pt>
                <c:pt idx="129">
                  <c:v>0.72081589830000203</c:v>
                </c:pt>
                <c:pt idx="130">
                  <c:v>3.9151118484077672E-2</c:v>
                </c:pt>
                <c:pt idx="132">
                  <c:v>0.70864350086337924</c:v>
                </c:pt>
                <c:pt idx="133">
                  <c:v>4.3512226318123065E-3</c:v>
                </c:pt>
                <c:pt idx="135">
                  <c:v>0.69625643796357006</c:v>
                </c:pt>
                <c:pt idx="136">
                  <c:v>-3.0453945188562665E-2</c:v>
                </c:pt>
                <c:pt idx="138">
                  <c:v>0.68365846194514757</c:v>
                </c:pt>
                <c:pt idx="139">
                  <c:v>-6.5222214821590352E-2</c:v>
                </c:pt>
                <c:pt idx="141">
                  <c:v>0.67085338904343195</c:v>
                </c:pt>
                <c:pt idx="142">
                  <c:v>-9.9911460817883546E-2</c:v>
                </c:pt>
                <c:pt idx="144">
                  <c:v>0.65784509822845827</c:v>
                </c:pt>
                <c:pt idx="145">
                  <c:v>-0.13447965347358015</c:v>
                </c:pt>
                <c:pt idx="147">
                  <c:v>0.64463753002994229</c:v>
                </c:pt>
                <c:pt idx="148">
                  <c:v>-0.16888490975379045</c:v>
                </c:pt>
                <c:pt idx="150">
                  <c:v>0.63123468534359772</c:v>
                </c:pt>
                <c:pt idx="151">
                  <c:v>-0.20308554403833842</c:v>
                </c:pt>
                <c:pt idx="153">
                  <c:v>0.61764062421916588</c:v>
                </c:pt>
                <c:pt idx="154">
                  <c:v>-0.23704011862831831</c:v>
                </c:pt>
                <c:pt idx="156">
                  <c:v>0.60385946463052842</c:v>
                </c:pt>
                <c:pt idx="157">
                  <c:v>-0.27070749395226307</c:v>
                </c:pt>
                <c:pt idx="159">
                  <c:v>0.58989538122827168</c:v>
                </c:pt>
                <c:pt idx="160">
                  <c:v>-0.30404687841110412</c:v>
                </c:pt>
                <c:pt idx="162">
                  <c:v>0.57575260407508266</c:v>
                </c:pt>
                <c:pt idx="163">
                  <c:v>-0.3370178778015222</c:v>
                </c:pt>
                <c:pt idx="165">
                  <c:v>0.5614354173643602</c:v>
                </c:pt>
                <c:pt idx="166">
                  <c:v>-0.36958054425781339</c:v>
                </c:pt>
                <c:pt idx="168">
                  <c:v>0.54694815812242703</c:v>
                </c:pt>
                <c:pt idx="169">
                  <c:v>-0.40169542465296926</c:v>
                </c:pt>
                <c:pt idx="171">
                  <c:v>0.53229521489473863</c:v>
                </c:pt>
                <c:pt idx="172">
                  <c:v>-0.43332360840032802</c:v>
                </c:pt>
                <c:pt idx="174">
                  <c:v>0.51748102641648641</c:v>
                </c:pt>
                <c:pt idx="175">
                  <c:v>-0.46442677459787951</c:v>
                </c:pt>
                <c:pt idx="177">
                  <c:v>0.50251008026799426</c:v>
                </c:pt>
                <c:pt idx="178">
                  <c:v>-0.49496723845810797</c:v>
                </c:pt>
                <c:pt idx="180">
                  <c:v>0.48738691151532193</c:v>
                </c:pt>
                <c:pt idx="181">
                  <c:v>-0.52490799696711143</c:v>
                </c:pt>
                <c:pt idx="183">
                  <c:v>0.4721161013364828</c:v>
                </c:pt>
                <c:pt idx="184">
                  <c:v>-0.55421277371767985</c:v>
                </c:pt>
                <c:pt idx="186">
                  <c:v>0.45670227563369153</c:v>
                </c:pt>
                <c:pt idx="187">
                  <c:v>-0.58284606286201535</c:v>
                </c:pt>
                <c:pt idx="189">
                  <c:v>0.44115010363206597</c:v>
                </c:pt>
                <c:pt idx="190">
                  <c:v>-0.61077317213083493</c:v>
                </c:pt>
                <c:pt idx="192">
                  <c:v>0.42546429646520512</c:v>
                </c:pt>
                <c:pt idx="193">
                  <c:v>-0.63796026486673607</c:v>
                </c:pt>
                <c:pt idx="195">
                  <c:v>0.40964960574806997</c:v>
                </c:pt>
                <c:pt idx="196">
                  <c:v>-0.66437440102090162</c:v>
                </c:pt>
                <c:pt idx="198">
                  <c:v>0.39371082213760422</c:v>
                </c:pt>
                <c:pt idx="199">
                  <c:v>-0.68998357706346358</c:v>
                </c:pt>
                <c:pt idx="201">
                  <c:v>0.37765277388152624</c:v>
                </c:pt>
                <c:pt idx="202">
                  <c:v>-0.7147567647591776</c:v>
                </c:pt>
                <c:pt idx="204">
                  <c:v>0.36148032535573571</c:v>
                </c:pt>
                <c:pt idx="205">
                  <c:v>-0.73866394876142294</c:v>
                </c:pt>
                <c:pt idx="207">
                  <c:v>0.34519837559077371</c:v>
                </c:pt>
                <c:pt idx="208">
                  <c:v>-0.76167616297898222</c:v>
                </c:pt>
                <c:pt idx="210">
                  <c:v>0.32881185678778729</c:v>
                </c:pt>
                <c:pt idx="211">
                  <c:v>-0.78376552567153535</c:v>
                </c:pt>
                <c:pt idx="213">
                  <c:v>0.31232573282444526</c:v>
                </c:pt>
                <c:pt idx="214">
                  <c:v>-0.80490527323134642</c:v>
                </c:pt>
                <c:pt idx="216">
                  <c:v>0.29574499775125723</c:v>
                </c:pt>
                <c:pt idx="217">
                  <c:v>-0.82506979261021773</c:v>
                </c:pt>
                <c:pt idx="219">
                  <c:v>0.27907467427875393</c:v>
                </c:pt>
                <c:pt idx="220">
                  <c:v>-0.84423465235241479</c:v>
                </c:pt>
                <c:pt idx="222">
                  <c:v>0.26231981225598588</c:v>
                </c:pt>
                <c:pt idx="223">
                  <c:v>-0.86237663219596861</c:v>
                </c:pt>
                <c:pt idx="225">
                  <c:v>0.24548548714079924</c:v>
                </c:pt>
                <c:pt idx="226">
                  <c:v>-0.87947375120648896</c:v>
                </c:pt>
                <c:pt idx="228">
                  <c:v>0.22857679846235601</c:v>
                </c:pt>
                <c:pt idx="229">
                  <c:v>-0.89550529440939897</c:v>
                </c:pt>
                <c:pt idx="231">
                  <c:v>0.21159886827636254</c:v>
                </c:pt>
                <c:pt idx="232">
                  <c:v>-0.91045183788832518</c:v>
                </c:pt>
                <c:pt idx="234">
                  <c:v>0.19455683961347209</c:v>
                </c:pt>
                <c:pt idx="235">
                  <c:v>-0.92429527231923536</c:v>
                </c:pt>
                <c:pt idx="237">
                  <c:v>0.1774558749213358</c:v>
                </c:pt>
                <c:pt idx="238">
                  <c:v>-0.93701882491180644</c:v>
                </c:pt>
                <c:pt idx="240">
                  <c:v>0.16030115450077084</c:v>
                </c:pt>
                <c:pt idx="241">
                  <c:v>-0.94860707973143998</c:v>
                </c:pt>
                <c:pt idx="243">
                  <c:v>0.14309787493652038</c:v>
                </c:pt>
                <c:pt idx="244">
                  <c:v>-0.95904599637730392</c:v>
                </c:pt>
                <c:pt idx="246">
                  <c:v>0.12585124752308033</c:v>
                </c:pt>
                <c:pt idx="247">
                  <c:v>-0.96832292699376876</c:v>
                </c:pt>
                <c:pt idx="249">
                  <c:v>0.10856649668607271</c:v>
                </c:pt>
                <c:pt idx="250">
                  <c:v>-0.97642663159462595</c:v>
                </c:pt>
                <c:pt idx="252">
                  <c:v>9.124885839963634E-2</c:v>
                </c:pt>
                <c:pt idx="253">
                  <c:v>-0.98334729168152624</c:v>
                </c:pt>
                <c:pt idx="255">
                  <c:v>7.3903578600323983E-2</c:v>
                </c:pt>
                <c:pt idx="256">
                  <c:v>-0.98907652214013142</c:v>
                </c:pt>
                <c:pt idx="258">
                  <c:v>5.6535911597979271E-2</c:v>
                </c:pt>
                <c:pt idx="259">
                  <c:v>-0.99360738139957094</c:v>
                </c:pt>
                <c:pt idx="261">
                  <c:v>3.9151118484077672E-2</c:v>
                </c:pt>
                <c:pt idx="262">
                  <c:v>-0.99693437984289146</c:v>
                </c:pt>
                <c:pt idx="264">
                  <c:v>2.1754465538012604E-2</c:v>
                </c:pt>
                <c:pt idx="265">
                  <c:v>-0.99905348645831082</c:v>
                </c:pt>
                <c:pt idx="267">
                  <c:v>4.3512226318123065E-3</c:v>
                </c:pt>
                <c:pt idx="268">
                  <c:v>-0.99996213372321685</c:v>
                </c:pt>
                <c:pt idx="270">
                  <c:v>-1.3053338366236076E-2</c:v>
                </c:pt>
                <c:pt idx="271">
                  <c:v>-0.99965922071499314</c:v>
                </c:pt>
                <c:pt idx="273">
                  <c:v>-3.0453945188562665E-2</c:v>
                </c:pt>
                <c:pt idx="274">
                  <c:v>-0.99814511444490406</c:v>
                </c:pt>
                <c:pt idx="276">
                  <c:v>-4.7845326765414212E-2</c:v>
                </c:pt>
                <c:pt idx="277">
                  <c:v>-0.99542164941342148</c:v>
                </c:pt>
                <c:pt idx="279">
                  <c:v>-6.5222214821590352E-2</c:v>
                </c:pt>
                <c:pt idx="280">
                  <c:v>-0.99149212538753262</c:v>
                </c:pt>
                <c:pt idx="282">
                  <c:v>-8.2579345472332269E-2</c:v>
                </c:pt>
                <c:pt idx="283">
                  <c:v>-0.98636130340272243</c:v>
                </c:pt>
                <c:pt idx="285">
                  <c:v>-9.9911460817883546E-2</c:v>
                </c:pt>
                <c:pt idx="286">
                  <c:v>-0.98003539999447309</c:v>
                </c:pt>
                <c:pt idx="288">
                  <c:v>-0.11721331053623585</c:v>
                </c:pt>
                <c:pt idx="289">
                  <c:v>-0.97252207966627191</c:v>
                </c:pt>
                <c:pt idx="291">
                  <c:v>-0.13447965347358015</c:v>
                </c:pt>
                <c:pt idx="292">
                  <c:v>-0.9638304456032516</c:v>
                </c:pt>
                <c:pt idx="294">
                  <c:v>-0.15170525923198103</c:v>
                </c:pt>
                <c:pt idx="295">
                  <c:v>-0.95397102864271488</c:v>
                </c:pt>
                <c:pt idx="297">
                  <c:v>-0.16888490975379045</c:v>
                </c:pt>
                <c:pt idx="298">
                  <c:v>-0.94295577451490808</c:v>
                </c:pt>
                <c:pt idx="300">
                  <c:v>-0.18601340090232776</c:v>
                </c:pt>
                <c:pt idx="301">
                  <c:v>-0.93079802936949974</c:v>
                </c:pt>
                <c:pt idx="303">
                  <c:v>-0.20308554403833842</c:v>
                </c:pt>
                <c:pt idx="304">
                  <c:v>-0.91751252360530422</c:v>
                </c:pt>
                <c:pt idx="306">
                  <c:v>-0.22009616759176012</c:v>
                </c:pt>
                <c:pt idx="307">
                  <c:v>-0.90311535402283971</c:v>
                </c:pt>
                <c:pt idx="309">
                  <c:v>-0.23704011862831831</c:v>
                </c:pt>
                <c:pt idx="310">
                  <c:v>-0.8876239643213456</c:v>
                </c:pt>
                <c:pt idx="312">
                  <c:v>-0.25391226441047526</c:v>
                </c:pt>
                <c:pt idx="313">
                  <c:v>-0.87105712396388979</c:v>
                </c:pt>
                <c:pt idx="315">
                  <c:v>-0.27070749395226307</c:v>
                </c:pt>
                <c:pt idx="316">
                  <c:v>-0.85343490543617084</c:v>
                </c:pt>
                <c:pt idx="318">
                  <c:v>-0.28742071956752596</c:v>
                </c:pt>
                <c:pt idx="319">
                  <c:v>-0.83477865992657119</c:v>
                </c:pt>
                <c:pt idx="321">
                  <c:v>-0.30404687841110412</c:v>
                </c:pt>
                <c:pt idx="322">
                  <c:v>-0.81511099145692656</c:v>
                </c:pt>
                <c:pt idx="324">
                  <c:v>-0.32058093401249488</c:v>
                </c:pt>
                <c:pt idx="325">
                  <c:v>-0.79445572949535281</c:v>
                </c:pt>
                <c:pt idx="327">
                  <c:v>-0.3370178778015222</c:v>
                </c:pt>
                <c:pt idx="328">
                  <c:v>-0.77283790008431652</c:v>
                </c:pt>
                <c:pt idx="330">
                  <c:v>-0.35335273062555456</c:v>
                </c:pt>
                <c:pt idx="331">
                  <c:v>-0.7502836955189286</c:v>
                </c:pt>
                <c:pt idx="333">
                  <c:v>-0.36958054425781339</c:v>
                </c:pt>
                <c:pt idx="334">
                  <c:v>-0.72682044261219692</c:v>
                </c:pt>
                <c:pt idx="336">
                  <c:v>-0.38569640289631135</c:v>
                </c:pt>
                <c:pt idx="337">
                  <c:v>-0.70247656958569249</c:v>
                </c:pt>
                <c:pt idx="339">
                  <c:v>-0.40169542465296926</c:v>
                </c:pt>
                <c:pt idx="340">
                  <c:v>-0.67728157162574143</c:v>
                </c:pt>
                <c:pt idx="342">
                  <c:v>-0.41757276303245977</c:v>
                </c:pt>
                <c:pt idx="343">
                  <c:v>-0.65126597514687445</c:v>
                </c:pt>
                <c:pt idx="345">
                  <c:v>-0.43332360840032802</c:v>
                </c:pt>
                <c:pt idx="346">
                  <c:v>-0.62446130080583839</c:v>
                </c:pt>
                <c:pt idx="348">
                  <c:v>-0.44894318943994999</c:v>
                </c:pt>
                <c:pt idx="349">
                  <c:v>-0.59690002531097031</c:v>
                </c:pt>
                <c:pt idx="351">
                  <c:v>-0.46442677459787951</c:v>
                </c:pt>
                <c:pt idx="352">
                  <c:v>-0.56861554207322085</c:v>
                </c:pt>
                <c:pt idx="354">
                  <c:v>-0.47976967351715183</c:v>
                </c:pt>
                <c:pt idx="355">
                  <c:v>-0.53964212074649109</c:v>
                </c:pt>
                <c:pt idx="357">
                  <c:v>-0.49496723845810797</c:v>
                </c:pt>
                <c:pt idx="358">
                  <c:v>-0.51001486570630894</c:v>
                </c:pt>
                <c:pt idx="360">
                  <c:v>-0.51001486570630872</c:v>
                </c:pt>
                <c:pt idx="361">
                  <c:v>-0.47976967351715166</c:v>
                </c:pt>
                <c:pt idx="363">
                  <c:v>-0.52490799696711143</c:v>
                </c:pt>
                <c:pt idx="364">
                  <c:v>-0.44894318943994982</c:v>
                </c:pt>
                <c:pt idx="366">
                  <c:v>-0.53964212074649087</c:v>
                </c:pt>
                <c:pt idx="367">
                  <c:v>-0.41757276303245955</c:v>
                </c:pt>
                <c:pt idx="369">
                  <c:v>-0.55421277371767985</c:v>
                </c:pt>
                <c:pt idx="370">
                  <c:v>-0.38569640289631157</c:v>
                </c:pt>
                <c:pt idx="372">
                  <c:v>-0.56861554207322074</c:v>
                </c:pt>
                <c:pt idx="373">
                  <c:v>-0.35335273062555478</c:v>
                </c:pt>
                <c:pt idx="375">
                  <c:v>-0.58284606286201535</c:v>
                </c:pt>
                <c:pt idx="376">
                  <c:v>-0.32058093401249532</c:v>
                </c:pt>
                <c:pt idx="378">
                  <c:v>-0.59690002531097019</c:v>
                </c:pt>
                <c:pt idx="379">
                  <c:v>-0.28742071956752641</c:v>
                </c:pt>
                <c:pt idx="381">
                  <c:v>-0.61077317213083493</c:v>
                </c:pt>
                <c:pt idx="382">
                  <c:v>-0.25391226441047504</c:v>
                </c:pt>
                <c:pt idx="384">
                  <c:v>-0.6244613008058385</c:v>
                </c:pt>
                <c:pt idx="385">
                  <c:v>-0.22009616759176012</c:v>
                </c:pt>
                <c:pt idx="387">
                  <c:v>-0.63796026486673607</c:v>
                </c:pt>
                <c:pt idx="388">
                  <c:v>-0.18601340090232779</c:v>
                </c:pt>
                <c:pt idx="390">
                  <c:v>-0.65126597514687457</c:v>
                </c:pt>
                <c:pt idx="391">
                  <c:v>-0.15170525923198105</c:v>
                </c:pt>
                <c:pt idx="393">
                  <c:v>-0.66437440102090162</c:v>
                </c:pt>
                <c:pt idx="394">
                  <c:v>-0.11721331053623631</c:v>
                </c:pt>
                <c:pt idx="396">
                  <c:v>-0.67728157162574087</c:v>
                </c:pt>
                <c:pt idx="397">
                  <c:v>-8.2579345472332741E-2</c:v>
                </c:pt>
                <c:pt idx="399">
                  <c:v>-0.68998357706346358</c:v>
                </c:pt>
                <c:pt idx="400">
                  <c:v>-4.7845326765414899E-2</c:v>
                </c:pt>
                <c:pt idx="402">
                  <c:v>-0.70247656958569205</c:v>
                </c:pt>
                <c:pt idx="403">
                  <c:v>-1.3053338366236764E-2</c:v>
                </c:pt>
                <c:pt idx="405">
                  <c:v>-0.7147567647591776</c:v>
                </c:pt>
                <c:pt idx="406">
                  <c:v>2.1754465538012802E-2</c:v>
                </c:pt>
                <c:pt idx="408">
                  <c:v>-0.72682044261219669</c:v>
                </c:pt>
                <c:pt idx="409">
                  <c:v>5.6535911597979029E-2</c:v>
                </c:pt>
                <c:pt idx="411">
                  <c:v>-0.73866394876142294</c:v>
                </c:pt>
                <c:pt idx="412">
                  <c:v>9.1248858399636104E-2</c:v>
                </c:pt>
                <c:pt idx="414">
                  <c:v>-0.75028369551892837</c:v>
                </c:pt>
                <c:pt idx="415">
                  <c:v>0.12585124752308008</c:v>
                </c:pt>
                <c:pt idx="417">
                  <c:v>-0.76167616297898222</c:v>
                </c:pt>
                <c:pt idx="418">
                  <c:v>0.16030115450077018</c:v>
                </c:pt>
                <c:pt idx="420">
                  <c:v>-0.7728379000843163</c:v>
                </c:pt>
                <c:pt idx="421">
                  <c:v>0.19455683961347139</c:v>
                </c:pt>
                <c:pt idx="423">
                  <c:v>-0.78376552567153535</c:v>
                </c:pt>
                <c:pt idx="424">
                  <c:v>0.22857679846235621</c:v>
                </c:pt>
                <c:pt idx="426">
                  <c:v>-0.79445572949535259</c:v>
                </c:pt>
                <c:pt idx="427">
                  <c:v>0.26231981225598588</c:v>
                </c:pt>
                <c:pt idx="429">
                  <c:v>-0.80490527323134642</c:v>
                </c:pt>
                <c:pt idx="430">
                  <c:v>0.29574499775125701</c:v>
                </c:pt>
                <c:pt idx="432">
                  <c:v>-0.81511099145692634</c:v>
                </c:pt>
                <c:pt idx="433">
                  <c:v>0.32881185678778707</c:v>
                </c:pt>
                <c:pt idx="435">
                  <c:v>-0.82506979261021773</c:v>
                </c:pt>
                <c:pt idx="436">
                  <c:v>0.36148032535573527</c:v>
                </c:pt>
                <c:pt idx="438">
                  <c:v>-0.8347786599265713</c:v>
                </c:pt>
                <c:pt idx="439">
                  <c:v>0.39371082213760439</c:v>
                </c:pt>
                <c:pt idx="441">
                  <c:v>-0.84423465235241479</c:v>
                </c:pt>
                <c:pt idx="442">
                  <c:v>0.42546429646520528</c:v>
                </c:pt>
                <c:pt idx="444">
                  <c:v>-0.85343490543617073</c:v>
                </c:pt>
                <c:pt idx="445">
                  <c:v>0.45670227563369148</c:v>
                </c:pt>
                <c:pt idx="447">
                  <c:v>-0.86237663219596861</c:v>
                </c:pt>
                <c:pt idx="448">
                  <c:v>0.48738691151532193</c:v>
                </c:pt>
                <c:pt idx="450">
                  <c:v>-0.87105712396388968</c:v>
                </c:pt>
                <c:pt idx="451">
                  <c:v>0.51748102641648619</c:v>
                </c:pt>
                <c:pt idx="453">
                  <c:v>-0.87947375120648896</c:v>
                </c:pt>
                <c:pt idx="454">
                  <c:v>0.54694815812242659</c:v>
                </c:pt>
                <c:pt idx="456">
                  <c:v>-0.8876239643213456</c:v>
                </c:pt>
                <c:pt idx="457">
                  <c:v>0.575752604075083</c:v>
                </c:pt>
                <c:pt idx="459">
                  <c:v>-0.89550529440939897</c:v>
                </c:pt>
                <c:pt idx="460">
                  <c:v>0.60385946463052864</c:v>
                </c:pt>
                <c:pt idx="462">
                  <c:v>-0.9031153540228396</c:v>
                </c:pt>
                <c:pt idx="463">
                  <c:v>0.63123468534359772</c:v>
                </c:pt>
                <c:pt idx="465">
                  <c:v>-0.91045183788832518</c:v>
                </c:pt>
                <c:pt idx="466">
                  <c:v>0.65784509822845816</c:v>
                </c:pt>
                <c:pt idx="468">
                  <c:v>-0.91751252360530411</c:v>
                </c:pt>
                <c:pt idx="469">
                  <c:v>0.68365846194514746</c:v>
                </c:pt>
                <c:pt idx="471">
                  <c:v>-0.92429527231923536</c:v>
                </c:pt>
                <c:pt idx="472">
                  <c:v>0.70864350086337902</c:v>
                </c:pt>
                <c:pt idx="474">
                  <c:v>-0.93079802936949962</c:v>
                </c:pt>
                <c:pt idx="475">
                  <c:v>0.73276994295628795</c:v>
                </c:pt>
                <c:pt idx="477">
                  <c:v>-0.93701882491180644</c:v>
                </c:pt>
                <c:pt idx="478">
                  <c:v>0.7560085564782052</c:v>
                </c:pt>
                <c:pt idx="480">
                  <c:v>-0.94295577451490797</c:v>
                </c:pt>
                <c:pt idx="481">
                  <c:v>0.77833118538202017</c:v>
                </c:pt>
                <c:pt idx="483">
                  <c:v>-0.94860707973143998</c:v>
                </c:pt>
                <c:pt idx="484">
                  <c:v>0.79971078343322111</c:v>
                </c:pt>
                <c:pt idx="486">
                  <c:v>-0.95397102864271477</c:v>
                </c:pt>
                <c:pt idx="487">
                  <c:v>0.82012144697927869</c:v>
                </c:pt>
                <c:pt idx="489">
                  <c:v>-0.95904599637730392</c:v>
                </c:pt>
                <c:pt idx="490">
                  <c:v>0.83953844633467145</c:v>
                </c:pt>
                <c:pt idx="492">
                  <c:v>-0.96383044560325126</c:v>
                </c:pt>
                <c:pt idx="493">
                  <c:v>0.85793825574352389</c:v>
                </c:pt>
                <c:pt idx="495">
                  <c:v>-0.96832292699376876</c:v>
                </c:pt>
                <c:pt idx="496">
                  <c:v>0.87529858188355913</c:v>
                </c:pt>
                <c:pt idx="498">
                  <c:v>-0.9725220796662718</c:v>
                </c:pt>
                <c:pt idx="499">
                  <c:v>0.89159839087682069</c:v>
                </c:pt>
                <c:pt idx="501">
                  <c:v>-0.97642663159462595</c:v>
                </c:pt>
                <c:pt idx="502">
                  <c:v>0.90681793377445463</c:v>
                </c:pt>
                <c:pt idx="504">
                  <c:v>-0.98003539999447298</c:v>
                </c:pt>
                <c:pt idx="505">
                  <c:v>0.92093877048465334</c:v>
                </c:pt>
                <c:pt idx="507">
                  <c:v>-0.98334729168152624</c:v>
                </c:pt>
                <c:pt idx="508">
                  <c:v>0.93394379211478529</c:v>
                </c:pt>
                <c:pt idx="510">
                  <c:v>-0.98636130340272232</c:v>
                </c:pt>
                <c:pt idx="511">
                  <c:v>0.94581724170063464</c:v>
                </c:pt>
                <c:pt idx="513">
                  <c:v>-0.98907652214013142</c:v>
                </c:pt>
                <c:pt idx="514">
                  <c:v>0.95654473329763601</c:v>
                </c:pt>
                <c:pt idx="516">
                  <c:v>-0.99149212538753262</c:v>
                </c:pt>
                <c:pt idx="517">
                  <c:v>0.96611326941097331</c:v>
                </c:pt>
                <c:pt idx="519">
                  <c:v>-0.99360738139957094</c:v>
                </c:pt>
                <c:pt idx="520">
                  <c:v>0.97451125674342487</c:v>
                </c:pt>
                <c:pt idx="522">
                  <c:v>-0.99542164941342137</c:v>
                </c:pt>
                <c:pt idx="523">
                  <c:v>0.98172852024187285</c:v>
                </c:pt>
                <c:pt idx="525">
                  <c:v>-0.99693437984289146</c:v>
                </c:pt>
                <c:pt idx="526">
                  <c:v>0.98775631542546105</c:v>
                </c:pt>
                <c:pt idx="528">
                  <c:v>-0.99814511444490406</c:v>
                </c:pt>
                <c:pt idx="529">
                  <c:v>0.99258733898046125</c:v>
                </c:pt>
                <c:pt idx="531">
                  <c:v>-0.99905348645831082</c:v>
                </c:pt>
                <c:pt idx="532">
                  <c:v>0.99621573760901261</c:v>
                </c:pt>
                <c:pt idx="534">
                  <c:v>-0.99965922071499314</c:v>
                </c:pt>
                <c:pt idx="535">
                  <c:v>0.99863711512101461</c:v>
                </c:pt>
                <c:pt idx="537">
                  <c:v>-0.99996213372321685</c:v>
                </c:pt>
                <c:pt idx="538">
                  <c:v>0.99984853776057703</c:v>
                </c:pt>
                <c:pt idx="540">
                  <c:v>-0.99996213372321685</c:v>
                </c:pt>
                <c:pt idx="541">
                  <c:v>0.99984853776057703</c:v>
                </c:pt>
                <c:pt idx="543">
                  <c:v>-0.99965922071499314</c:v>
                </c:pt>
                <c:pt idx="544">
                  <c:v>0.99863711512101461</c:v>
                </c:pt>
                <c:pt idx="546">
                  <c:v>-0.99905348645831082</c:v>
                </c:pt>
                <c:pt idx="547">
                  <c:v>0.9962157376090125</c:v>
                </c:pt>
                <c:pt idx="549">
                  <c:v>-0.99814511444490406</c:v>
                </c:pt>
                <c:pt idx="550">
                  <c:v>0.99258733898046114</c:v>
                </c:pt>
                <c:pt idx="552">
                  <c:v>-0.99693437984289146</c:v>
                </c:pt>
                <c:pt idx="553">
                  <c:v>0.98775631542546127</c:v>
                </c:pt>
                <c:pt idx="555">
                  <c:v>-0.99542164941342148</c:v>
                </c:pt>
                <c:pt idx="556">
                  <c:v>0.98172852024187318</c:v>
                </c:pt>
                <c:pt idx="558">
                  <c:v>-0.99360738139957094</c:v>
                </c:pt>
                <c:pt idx="559">
                  <c:v>0.97451125674342498</c:v>
                </c:pt>
                <c:pt idx="561">
                  <c:v>-0.99149212538753262</c:v>
                </c:pt>
                <c:pt idx="562">
                  <c:v>0.96611326941097353</c:v>
                </c:pt>
                <c:pt idx="564">
                  <c:v>-0.98907652214013153</c:v>
                </c:pt>
                <c:pt idx="565">
                  <c:v>0.95654473329763612</c:v>
                </c:pt>
                <c:pt idx="567">
                  <c:v>-0.98636130340272243</c:v>
                </c:pt>
                <c:pt idx="568">
                  <c:v>0.94581724170063475</c:v>
                </c:pt>
                <c:pt idx="570">
                  <c:v>-0.98334729168152624</c:v>
                </c:pt>
                <c:pt idx="571">
                  <c:v>0.9339437921147854</c:v>
                </c:pt>
                <c:pt idx="573">
                  <c:v>-0.98003539999447309</c:v>
                </c:pt>
                <c:pt idx="574">
                  <c:v>0.92093877048465356</c:v>
                </c:pt>
                <c:pt idx="576">
                  <c:v>-0.97642663159462595</c:v>
                </c:pt>
                <c:pt idx="577">
                  <c:v>0.90681793377445485</c:v>
                </c:pt>
                <c:pt idx="579">
                  <c:v>-0.97252207966627191</c:v>
                </c:pt>
                <c:pt idx="580">
                  <c:v>0.89159839087682091</c:v>
                </c:pt>
                <c:pt idx="582">
                  <c:v>-0.96832292699376876</c:v>
                </c:pt>
                <c:pt idx="583">
                  <c:v>0.87529858188355936</c:v>
                </c:pt>
                <c:pt idx="585">
                  <c:v>-0.9638304456032516</c:v>
                </c:pt>
                <c:pt idx="586">
                  <c:v>0.85793825574352511</c:v>
                </c:pt>
                <c:pt idx="588">
                  <c:v>-0.95904599637730426</c:v>
                </c:pt>
                <c:pt idx="589">
                  <c:v>0.83953844633467267</c:v>
                </c:pt>
                <c:pt idx="591">
                  <c:v>-0.95397102864271488</c:v>
                </c:pt>
                <c:pt idx="592">
                  <c:v>0.82012144697927902</c:v>
                </c:pt>
                <c:pt idx="594">
                  <c:v>-0.94860707973144009</c:v>
                </c:pt>
                <c:pt idx="595">
                  <c:v>0.79971078343322133</c:v>
                </c:pt>
                <c:pt idx="597">
                  <c:v>-0.94295577451490808</c:v>
                </c:pt>
                <c:pt idx="598">
                  <c:v>0.7783311853820204</c:v>
                </c:pt>
                <c:pt idx="600">
                  <c:v>-0.93701882491180655</c:v>
                </c:pt>
                <c:pt idx="601">
                  <c:v>0.75600855647820542</c:v>
                </c:pt>
                <c:pt idx="603">
                  <c:v>-0.93079802936949974</c:v>
                </c:pt>
                <c:pt idx="604">
                  <c:v>0.73276994295628828</c:v>
                </c:pt>
                <c:pt idx="606">
                  <c:v>-0.92429527231923547</c:v>
                </c:pt>
                <c:pt idx="607">
                  <c:v>0.70864350086337935</c:v>
                </c:pt>
                <c:pt idx="609">
                  <c:v>-0.91751252360530422</c:v>
                </c:pt>
                <c:pt idx="610">
                  <c:v>0.6836584619451479</c:v>
                </c:pt>
                <c:pt idx="612">
                  <c:v>-0.91045183788832529</c:v>
                </c:pt>
                <c:pt idx="613">
                  <c:v>0.6578450982284586</c:v>
                </c:pt>
                <c:pt idx="615">
                  <c:v>-0.90311535402283971</c:v>
                </c:pt>
                <c:pt idx="616">
                  <c:v>0.63123468534359817</c:v>
                </c:pt>
                <c:pt idx="618">
                  <c:v>-0.89550529440939908</c:v>
                </c:pt>
                <c:pt idx="619">
                  <c:v>0.60385946463052897</c:v>
                </c:pt>
                <c:pt idx="621">
                  <c:v>-0.8876239643213456</c:v>
                </c:pt>
                <c:pt idx="622">
                  <c:v>0.57575260407508266</c:v>
                </c:pt>
                <c:pt idx="624">
                  <c:v>-0.87947375120648907</c:v>
                </c:pt>
                <c:pt idx="625">
                  <c:v>0.54694815812242703</c:v>
                </c:pt>
                <c:pt idx="627">
                  <c:v>-0.87105712396388979</c:v>
                </c:pt>
                <c:pt idx="628">
                  <c:v>0.51748102641648652</c:v>
                </c:pt>
                <c:pt idx="630">
                  <c:v>-0.86237663219596872</c:v>
                </c:pt>
                <c:pt idx="631">
                  <c:v>0.48738691151532237</c:v>
                </c:pt>
                <c:pt idx="633">
                  <c:v>-0.85343490543617084</c:v>
                </c:pt>
                <c:pt idx="634">
                  <c:v>0.45670227563369192</c:v>
                </c:pt>
                <c:pt idx="636">
                  <c:v>-0.8442346523524149</c:v>
                </c:pt>
                <c:pt idx="637">
                  <c:v>0.42546429646520573</c:v>
                </c:pt>
                <c:pt idx="639">
                  <c:v>-0.83477865992657119</c:v>
                </c:pt>
                <c:pt idx="640">
                  <c:v>0.39371082213760406</c:v>
                </c:pt>
                <c:pt idx="642">
                  <c:v>-0.82506979261021784</c:v>
                </c:pt>
                <c:pt idx="643">
                  <c:v>0.36148032535573571</c:v>
                </c:pt>
                <c:pt idx="645">
                  <c:v>-0.81511099145692656</c:v>
                </c:pt>
                <c:pt idx="646">
                  <c:v>0.32881185678778752</c:v>
                </c:pt>
                <c:pt idx="648">
                  <c:v>-0.80490527323134664</c:v>
                </c:pt>
                <c:pt idx="649">
                  <c:v>0.29574499775125751</c:v>
                </c:pt>
                <c:pt idx="651">
                  <c:v>-0.79445572949535281</c:v>
                </c:pt>
                <c:pt idx="652">
                  <c:v>0.26231981225598633</c:v>
                </c:pt>
                <c:pt idx="654">
                  <c:v>-0.78376552567153523</c:v>
                </c:pt>
                <c:pt idx="655">
                  <c:v>0.22857679846235582</c:v>
                </c:pt>
                <c:pt idx="657">
                  <c:v>-0.77283790008431652</c:v>
                </c:pt>
                <c:pt idx="658">
                  <c:v>0.19455683961347189</c:v>
                </c:pt>
                <c:pt idx="660">
                  <c:v>-0.76167616297898233</c:v>
                </c:pt>
                <c:pt idx="661">
                  <c:v>0.16030115450077065</c:v>
                </c:pt>
                <c:pt idx="663">
                  <c:v>-0.7502836955189286</c:v>
                </c:pt>
                <c:pt idx="664">
                  <c:v>0.12585124752308058</c:v>
                </c:pt>
                <c:pt idx="666">
                  <c:v>-0.73866394876142305</c:v>
                </c:pt>
                <c:pt idx="667">
                  <c:v>9.124885839963659E-2</c:v>
                </c:pt>
                <c:pt idx="669">
                  <c:v>-0.72682044261219692</c:v>
                </c:pt>
                <c:pt idx="670">
                  <c:v>5.6535911597979521E-2</c:v>
                </c:pt>
                <c:pt idx="672">
                  <c:v>-0.71475676475917782</c:v>
                </c:pt>
                <c:pt idx="673">
                  <c:v>2.1754465538013294E-2</c:v>
                </c:pt>
                <c:pt idx="675">
                  <c:v>-0.70247656958569249</c:v>
                </c:pt>
                <c:pt idx="676">
                  <c:v>-1.3053338366235387E-2</c:v>
                </c:pt>
                <c:pt idx="678">
                  <c:v>-0.68998357706346403</c:v>
                </c:pt>
                <c:pt idx="679">
                  <c:v>-4.7845326765413525E-2</c:v>
                </c:pt>
                <c:pt idx="681">
                  <c:v>-0.67728157162574143</c:v>
                </c:pt>
                <c:pt idx="682">
                  <c:v>-8.2579345472331367E-2</c:v>
                </c:pt>
                <c:pt idx="684">
                  <c:v>-0.66437440102090217</c:v>
                </c:pt>
                <c:pt idx="685">
                  <c:v>-0.11721331053623493</c:v>
                </c:pt>
                <c:pt idx="687">
                  <c:v>-0.65126597514687445</c:v>
                </c:pt>
                <c:pt idx="688">
                  <c:v>-0.15170525923198144</c:v>
                </c:pt>
                <c:pt idx="690">
                  <c:v>-0.63796026486673629</c:v>
                </c:pt>
                <c:pt idx="691">
                  <c:v>-0.18601340090232732</c:v>
                </c:pt>
                <c:pt idx="693">
                  <c:v>-0.62446130080583839</c:v>
                </c:pt>
                <c:pt idx="694">
                  <c:v>-0.22009616759176051</c:v>
                </c:pt>
                <c:pt idx="696">
                  <c:v>-0.61077317213083504</c:v>
                </c:pt>
                <c:pt idx="697">
                  <c:v>-0.2539122644104746</c:v>
                </c:pt>
                <c:pt idx="699">
                  <c:v>-0.59690002531097031</c:v>
                </c:pt>
                <c:pt idx="700">
                  <c:v>-0.28742071956752591</c:v>
                </c:pt>
                <c:pt idx="702">
                  <c:v>-0.5828460628620159</c:v>
                </c:pt>
                <c:pt idx="703">
                  <c:v>-0.32058093401249405</c:v>
                </c:pt>
                <c:pt idx="705">
                  <c:v>-0.56861554207322085</c:v>
                </c:pt>
                <c:pt idx="706">
                  <c:v>-0.35335273062555433</c:v>
                </c:pt>
                <c:pt idx="708">
                  <c:v>-0.55421277371768041</c:v>
                </c:pt>
                <c:pt idx="709">
                  <c:v>-0.3856964028963103</c:v>
                </c:pt>
                <c:pt idx="711">
                  <c:v>-0.53964212074649109</c:v>
                </c:pt>
                <c:pt idx="712">
                  <c:v>-0.4175727630324591</c:v>
                </c:pt>
                <c:pt idx="714">
                  <c:v>-0.52490799696711199</c:v>
                </c:pt>
                <c:pt idx="715">
                  <c:v>-0.4489431894399486</c:v>
                </c:pt>
                <c:pt idx="717">
                  <c:v>-0.51001486570630894</c:v>
                </c:pt>
                <c:pt idx="718">
                  <c:v>-0.47976967351715122</c:v>
                </c:pt>
                <c:pt idx="720">
                  <c:v>-0.49496723845810819</c:v>
                </c:pt>
                <c:pt idx="721">
                  <c:v>-0.51001486570630861</c:v>
                </c:pt>
                <c:pt idx="723">
                  <c:v>-0.47976967351715166</c:v>
                </c:pt>
                <c:pt idx="724">
                  <c:v>-0.53964212074649143</c:v>
                </c:pt>
                <c:pt idx="726">
                  <c:v>-0.46442677459787968</c:v>
                </c:pt>
                <c:pt idx="727">
                  <c:v>-0.56861554207322051</c:v>
                </c:pt>
                <c:pt idx="729">
                  <c:v>-0.44894318943994982</c:v>
                </c:pt>
                <c:pt idx="730">
                  <c:v>-0.59690002531097064</c:v>
                </c:pt>
                <c:pt idx="732">
                  <c:v>-0.43332360840032824</c:v>
                </c:pt>
                <c:pt idx="733">
                  <c:v>-0.62446130080583795</c:v>
                </c:pt>
                <c:pt idx="735">
                  <c:v>-0.41757276303245955</c:v>
                </c:pt>
                <c:pt idx="736">
                  <c:v>-0.65126597514687479</c:v>
                </c:pt>
                <c:pt idx="738">
                  <c:v>-0.40169542465296987</c:v>
                </c:pt>
                <c:pt idx="739">
                  <c:v>-0.67728157162574043</c:v>
                </c:pt>
                <c:pt idx="741">
                  <c:v>-0.38569640289631157</c:v>
                </c:pt>
                <c:pt idx="742">
                  <c:v>-0.70247656958569216</c:v>
                </c:pt>
                <c:pt idx="744">
                  <c:v>-0.36958054425781406</c:v>
                </c:pt>
                <c:pt idx="745">
                  <c:v>-0.72682044261219592</c:v>
                </c:pt>
                <c:pt idx="747">
                  <c:v>-0.35335273062555478</c:v>
                </c:pt>
                <c:pt idx="748">
                  <c:v>-0.75028369551892826</c:v>
                </c:pt>
                <c:pt idx="750">
                  <c:v>-0.33701787780152204</c:v>
                </c:pt>
                <c:pt idx="751">
                  <c:v>-0.77283790008431674</c:v>
                </c:pt>
                <c:pt idx="753">
                  <c:v>-0.32058093401249532</c:v>
                </c:pt>
                <c:pt idx="754">
                  <c:v>-0.79445572949535226</c:v>
                </c:pt>
                <c:pt idx="756">
                  <c:v>-0.30404687841110417</c:v>
                </c:pt>
                <c:pt idx="757">
                  <c:v>-0.81511099145692656</c:v>
                </c:pt>
                <c:pt idx="759">
                  <c:v>-0.28742071956752641</c:v>
                </c:pt>
                <c:pt idx="760">
                  <c:v>-0.83477865992657074</c:v>
                </c:pt>
                <c:pt idx="762">
                  <c:v>-0.27070749395226329</c:v>
                </c:pt>
                <c:pt idx="763">
                  <c:v>-0.85343490543617062</c:v>
                </c:pt>
                <c:pt idx="765">
                  <c:v>-0.25391226441047504</c:v>
                </c:pt>
                <c:pt idx="766">
                  <c:v>-0.87105712396389001</c:v>
                </c:pt>
                <c:pt idx="768">
                  <c:v>-0.23704011862831856</c:v>
                </c:pt>
                <c:pt idx="769">
                  <c:v>-0.88762396432134538</c:v>
                </c:pt>
                <c:pt idx="771">
                  <c:v>-0.22009616759176012</c:v>
                </c:pt>
                <c:pt idx="772">
                  <c:v>-0.90311535402283971</c:v>
                </c:pt>
                <c:pt idx="774">
                  <c:v>-0.20308554403833887</c:v>
                </c:pt>
                <c:pt idx="775">
                  <c:v>-0.91751252360530389</c:v>
                </c:pt>
                <c:pt idx="777">
                  <c:v>-0.18601340090232779</c:v>
                </c:pt>
                <c:pt idx="778">
                  <c:v>-0.93079802936949974</c:v>
                </c:pt>
                <c:pt idx="780">
                  <c:v>-0.16888490975379092</c:v>
                </c:pt>
                <c:pt idx="781">
                  <c:v>-0.94295577451490775</c:v>
                </c:pt>
                <c:pt idx="783">
                  <c:v>-0.15170525923198105</c:v>
                </c:pt>
                <c:pt idx="784">
                  <c:v>-0.95397102864271488</c:v>
                </c:pt>
                <c:pt idx="786">
                  <c:v>-0.13447965347358018</c:v>
                </c:pt>
                <c:pt idx="787">
                  <c:v>-0.9638304456032516</c:v>
                </c:pt>
                <c:pt idx="789">
                  <c:v>-0.11721331053623631</c:v>
                </c:pt>
                <c:pt idx="790">
                  <c:v>-0.97252207966627169</c:v>
                </c:pt>
                <c:pt idx="792">
                  <c:v>-9.9911460817883574E-2</c:v>
                </c:pt>
                <c:pt idx="793">
                  <c:v>-0.98003539999447298</c:v>
                </c:pt>
                <c:pt idx="795">
                  <c:v>-8.2579345472332741E-2</c:v>
                </c:pt>
                <c:pt idx="796">
                  <c:v>-0.98636130340272221</c:v>
                </c:pt>
                <c:pt idx="798">
                  <c:v>-6.522221482159038E-2</c:v>
                </c:pt>
                <c:pt idx="799">
                  <c:v>-0.99149212538753262</c:v>
                </c:pt>
                <c:pt idx="801">
                  <c:v>-4.7845326765414899E-2</c:v>
                </c:pt>
                <c:pt idx="802">
                  <c:v>-0.99542164941342137</c:v>
                </c:pt>
                <c:pt idx="804">
                  <c:v>-3.0453945188562911E-2</c:v>
                </c:pt>
                <c:pt idx="805">
                  <c:v>-0.99814511444490406</c:v>
                </c:pt>
                <c:pt idx="807">
                  <c:v>-1.3053338366236764E-2</c:v>
                </c:pt>
                <c:pt idx="808">
                  <c:v>-0.99965922071499302</c:v>
                </c:pt>
                <c:pt idx="810">
                  <c:v>4.3512226318120611E-3</c:v>
                </c:pt>
                <c:pt idx="811">
                  <c:v>-0.99996213372321685</c:v>
                </c:pt>
                <c:pt idx="813">
                  <c:v>2.1754465538012802E-2</c:v>
                </c:pt>
                <c:pt idx="814">
                  <c:v>-0.99905348645831082</c:v>
                </c:pt>
                <c:pt idx="816">
                  <c:v>3.9151118484077874E-2</c:v>
                </c:pt>
                <c:pt idx="817">
                  <c:v>-0.99693437984289135</c:v>
                </c:pt>
                <c:pt idx="819">
                  <c:v>5.6535911597979029E-2</c:v>
                </c:pt>
                <c:pt idx="820">
                  <c:v>-0.99360738139957105</c:v>
                </c:pt>
                <c:pt idx="822">
                  <c:v>7.3903578600324177E-2</c:v>
                </c:pt>
                <c:pt idx="823">
                  <c:v>-0.98907652214013142</c:v>
                </c:pt>
                <c:pt idx="825">
                  <c:v>9.1248858399636104E-2</c:v>
                </c:pt>
                <c:pt idx="826">
                  <c:v>-0.98334729168152635</c:v>
                </c:pt>
                <c:pt idx="828">
                  <c:v>0.10856649668607292</c:v>
                </c:pt>
                <c:pt idx="829">
                  <c:v>-0.97642663159462584</c:v>
                </c:pt>
                <c:pt idx="831">
                  <c:v>0.12585124752308008</c:v>
                </c:pt>
                <c:pt idx="832">
                  <c:v>-0.96832292699376887</c:v>
                </c:pt>
                <c:pt idx="834">
                  <c:v>0.14309787493652013</c:v>
                </c:pt>
                <c:pt idx="835">
                  <c:v>-0.95904599637730414</c:v>
                </c:pt>
                <c:pt idx="837">
                  <c:v>0.16030115450077018</c:v>
                </c:pt>
                <c:pt idx="838">
                  <c:v>-0.94860707973144043</c:v>
                </c:pt>
                <c:pt idx="840">
                  <c:v>0.17745587492133558</c:v>
                </c:pt>
                <c:pt idx="841">
                  <c:v>-0.93701882491180666</c:v>
                </c:pt>
                <c:pt idx="843">
                  <c:v>0.19455683961347139</c:v>
                </c:pt>
                <c:pt idx="844">
                  <c:v>-0.92429527231923592</c:v>
                </c:pt>
                <c:pt idx="846">
                  <c:v>0.21159886827636232</c:v>
                </c:pt>
                <c:pt idx="847">
                  <c:v>-0.9104518378883254</c:v>
                </c:pt>
                <c:pt idx="849">
                  <c:v>0.22857679846235621</c:v>
                </c:pt>
                <c:pt idx="850">
                  <c:v>-0.89550529440939874</c:v>
                </c:pt>
                <c:pt idx="852">
                  <c:v>0.24548548714079879</c:v>
                </c:pt>
                <c:pt idx="853">
                  <c:v>-0.87947375120648941</c:v>
                </c:pt>
                <c:pt idx="855">
                  <c:v>0.26231981225598588</c:v>
                </c:pt>
                <c:pt idx="856">
                  <c:v>-0.86237663219596861</c:v>
                </c:pt>
                <c:pt idx="858">
                  <c:v>0.27907467427875349</c:v>
                </c:pt>
                <c:pt idx="859">
                  <c:v>-0.84423465235241524</c:v>
                </c:pt>
                <c:pt idx="861">
                  <c:v>0.29574499775125701</c:v>
                </c:pt>
                <c:pt idx="862">
                  <c:v>-0.82506979261021796</c:v>
                </c:pt>
                <c:pt idx="864">
                  <c:v>0.31232573282444459</c:v>
                </c:pt>
                <c:pt idx="865">
                  <c:v>-0.80490527323134731</c:v>
                </c:pt>
                <c:pt idx="867">
                  <c:v>0.32881185678778707</c:v>
                </c:pt>
                <c:pt idx="868">
                  <c:v>-0.78376552567153568</c:v>
                </c:pt>
                <c:pt idx="870">
                  <c:v>0.34519837559077288</c:v>
                </c:pt>
                <c:pt idx="871">
                  <c:v>-0.76167616297898344</c:v>
                </c:pt>
                <c:pt idx="873">
                  <c:v>0.36148032535573527</c:v>
                </c:pt>
                <c:pt idx="874">
                  <c:v>-0.73866394876142361</c:v>
                </c:pt>
                <c:pt idx="876">
                  <c:v>0.37765277388152541</c:v>
                </c:pt>
                <c:pt idx="877">
                  <c:v>-0.71475676475917893</c:v>
                </c:pt>
                <c:pt idx="879">
                  <c:v>0.39371082213760439</c:v>
                </c:pt>
                <c:pt idx="880">
                  <c:v>-0.68998357706346325</c:v>
                </c:pt>
                <c:pt idx="882">
                  <c:v>0.40964960574806975</c:v>
                </c:pt>
                <c:pt idx="883">
                  <c:v>-0.66437440102090206</c:v>
                </c:pt>
                <c:pt idx="885">
                  <c:v>0.42546429646520528</c:v>
                </c:pt>
                <c:pt idx="886">
                  <c:v>-0.63796026486673585</c:v>
                </c:pt>
                <c:pt idx="888">
                  <c:v>0.44115010363206575</c:v>
                </c:pt>
                <c:pt idx="889">
                  <c:v>-0.61077317213083526</c:v>
                </c:pt>
                <c:pt idx="891">
                  <c:v>0.45670227563369148</c:v>
                </c:pt>
                <c:pt idx="892">
                  <c:v>-0.58284606286201535</c:v>
                </c:pt>
                <c:pt idx="894">
                  <c:v>0.47211610133648235</c:v>
                </c:pt>
                <c:pt idx="895">
                  <c:v>-0.55421277371768063</c:v>
                </c:pt>
                <c:pt idx="897">
                  <c:v>0.48738691151532193</c:v>
                </c:pt>
                <c:pt idx="898">
                  <c:v>-0.52490799696711155</c:v>
                </c:pt>
                <c:pt idx="900">
                  <c:v>0.5025100802679936</c:v>
                </c:pt>
                <c:pt idx="901">
                  <c:v>-0.49496723845810914</c:v>
                </c:pt>
                <c:pt idx="903">
                  <c:v>0.51748102641648619</c:v>
                </c:pt>
                <c:pt idx="904">
                  <c:v>-0.4644267745978799</c:v>
                </c:pt>
                <c:pt idx="906">
                  <c:v>0.53229521489473808</c:v>
                </c:pt>
                <c:pt idx="907">
                  <c:v>-0.43332360840032924</c:v>
                </c:pt>
                <c:pt idx="909">
                  <c:v>0.54694815812242659</c:v>
                </c:pt>
                <c:pt idx="910">
                  <c:v>-0.40169542465297009</c:v>
                </c:pt>
                <c:pt idx="912">
                  <c:v>0.5614354173643602</c:v>
                </c:pt>
                <c:pt idx="913">
                  <c:v>-0.36958054425781345</c:v>
                </c:pt>
                <c:pt idx="915">
                  <c:v>0.575752604075083</c:v>
                </c:pt>
                <c:pt idx="916">
                  <c:v>-0.33701787780152143</c:v>
                </c:pt>
                <c:pt idx="918">
                  <c:v>0.58989538122827156</c:v>
                </c:pt>
                <c:pt idx="919">
                  <c:v>-0.30404687841110439</c:v>
                </c:pt>
                <c:pt idx="921">
                  <c:v>0.60385946463052864</c:v>
                </c:pt>
                <c:pt idx="922">
                  <c:v>-0.27070749395226268</c:v>
                </c:pt>
                <c:pt idx="924">
                  <c:v>0.61764062421916566</c:v>
                </c:pt>
                <c:pt idx="925">
                  <c:v>-0.23704011862831878</c:v>
                </c:pt>
                <c:pt idx="927">
                  <c:v>0.63123468534359772</c:v>
                </c:pt>
                <c:pt idx="928">
                  <c:v>-0.20308554403833826</c:v>
                </c:pt>
                <c:pt idx="930">
                  <c:v>0.64463753002994206</c:v>
                </c:pt>
                <c:pt idx="931">
                  <c:v>-0.16888490975379117</c:v>
                </c:pt>
                <c:pt idx="933">
                  <c:v>0.65784509822845816</c:v>
                </c:pt>
                <c:pt idx="934">
                  <c:v>-0.1344796534735804</c:v>
                </c:pt>
                <c:pt idx="936">
                  <c:v>0.6708533890434315</c:v>
                </c:pt>
                <c:pt idx="937">
                  <c:v>-9.9911460817884698E-2</c:v>
                </c:pt>
                <c:pt idx="939">
                  <c:v>0.68365846194514746</c:v>
                </c:pt>
                <c:pt idx="940">
                  <c:v>-6.5222214821590616E-2</c:v>
                </c:pt>
                <c:pt idx="942">
                  <c:v>0.69625643796357017</c:v>
                </c:pt>
                <c:pt idx="943">
                  <c:v>-3.045394518856227E-2</c:v>
                </c:pt>
                <c:pt idx="945">
                  <c:v>0.70864350086337902</c:v>
                </c:pt>
                <c:pt idx="946">
                  <c:v>4.3512226318118165E-3</c:v>
                </c:pt>
                <c:pt idx="948">
                  <c:v>0.72081589830000203</c:v>
                </c:pt>
                <c:pt idx="949">
                  <c:v>3.9151118484077624E-2</c:v>
                </c:pt>
                <c:pt idx="951">
                  <c:v>0.73276994295628795</c:v>
                </c:pt>
                <c:pt idx="952">
                  <c:v>7.3903578600323053E-2</c:v>
                </c:pt>
                <c:pt idx="954">
                  <c:v>0.74450201365949065</c:v>
                </c:pt>
                <c:pt idx="955">
                  <c:v>0.10856649668607267</c:v>
                </c:pt>
                <c:pt idx="957">
                  <c:v>0.7560085564782052</c:v>
                </c:pt>
                <c:pt idx="958">
                  <c:v>0.14309787493651899</c:v>
                </c:pt>
                <c:pt idx="960">
                  <c:v>0.76728608579894608</c:v>
                </c:pt>
                <c:pt idx="961">
                  <c:v>0.17745587492133533</c:v>
                </c:pt>
                <c:pt idx="963">
                  <c:v>0.77833118538202017</c:v>
                </c:pt>
                <c:pt idx="964">
                  <c:v>0.21159886827636121</c:v>
                </c:pt>
                <c:pt idx="966">
                  <c:v>0.78914050939639335</c:v>
                </c:pt>
                <c:pt idx="967">
                  <c:v>0.24548548714079854</c:v>
                </c:pt>
                <c:pt idx="969">
                  <c:v>0.79971078343322111</c:v>
                </c:pt>
                <c:pt idx="970">
                  <c:v>0.27907467427875243</c:v>
                </c:pt>
                <c:pt idx="972">
                  <c:v>0.81003880549775031</c:v>
                </c:pt>
                <c:pt idx="973">
                  <c:v>0.31232573282444437</c:v>
                </c:pt>
                <c:pt idx="975">
                  <c:v>0.82012144697927869</c:v>
                </c:pt>
                <c:pt idx="976">
                  <c:v>0.34519837559077182</c:v>
                </c:pt>
                <c:pt idx="978">
                  <c:v>0.82995565359889167</c:v>
                </c:pt>
                <c:pt idx="979">
                  <c:v>0.37765277388152679</c:v>
                </c:pt>
                <c:pt idx="981">
                  <c:v>0.83953844633467145</c:v>
                </c:pt>
                <c:pt idx="982">
                  <c:v>0.40964960574806791</c:v>
                </c:pt>
                <c:pt idx="984">
                  <c:v>0.84886692232412564</c:v>
                </c:pt>
                <c:pt idx="985">
                  <c:v>0.44115010363206636</c:v>
                </c:pt>
                <c:pt idx="987">
                  <c:v>0.85793825574352389</c:v>
                </c:pt>
                <c:pt idx="988">
                  <c:v>0.47211610133648058</c:v>
                </c:pt>
                <c:pt idx="990">
                  <c:v>0.8667496986639206</c:v>
                </c:pt>
                <c:pt idx="991">
                  <c:v>0.50251008026799415</c:v>
                </c:pt>
                <c:pt idx="993">
                  <c:v>0.87529858188355913</c:v>
                </c:pt>
                <c:pt idx="994">
                  <c:v>0.53229521489473941</c:v>
                </c:pt>
                <c:pt idx="996">
                  <c:v>0.88358231573644563</c:v>
                </c:pt>
                <c:pt idx="997">
                  <c:v>0.56143541736435998</c:v>
                </c:pt>
                <c:pt idx="999">
                  <c:v>0.89159839087682069</c:v>
                </c:pt>
                <c:pt idx="1000">
                  <c:v>0.58989538122827201</c:v>
                </c:pt>
                <c:pt idx="1002">
                  <c:v>0.8993443790392992</c:v>
                </c:pt>
                <c:pt idx="1003">
                  <c:v>0.61764062421916543</c:v>
                </c:pt>
                <c:pt idx="1005">
                  <c:v>0.90681793377445463</c:v>
                </c:pt>
                <c:pt idx="1006">
                  <c:v>0.64463753002994251</c:v>
                </c:pt>
                <c:pt idx="1008">
                  <c:v>0.91401679115961298</c:v>
                </c:pt>
                <c:pt idx="1009">
                  <c:v>0.67085338904343128</c:v>
                </c:pt>
                <c:pt idx="1011">
                  <c:v>0.92093877048465334</c:v>
                </c:pt>
                <c:pt idx="1012">
                  <c:v>0.69625643796357006</c:v>
                </c:pt>
                <c:pt idx="1014">
                  <c:v>0.9275817749125953</c:v>
                </c:pt>
                <c:pt idx="1015">
                  <c:v>0.72081589830000126</c:v>
                </c:pt>
                <c:pt idx="1017">
                  <c:v>0.93394379211478529</c:v>
                </c:pt>
                <c:pt idx="1018">
                  <c:v>0.74450201365949042</c:v>
                </c:pt>
                <c:pt idx="1020">
                  <c:v>0.94002289488047719</c:v>
                </c:pt>
                <c:pt idx="1021">
                  <c:v>0.76728608579894542</c:v>
                </c:pt>
                <c:pt idx="1023">
                  <c:v>0.94581724170063464</c:v>
                </c:pt>
                <c:pt idx="1024">
                  <c:v>0.78914050939639324</c:v>
                </c:pt>
                <c:pt idx="1026">
                  <c:v>0.95132507732576632</c:v>
                </c:pt>
                <c:pt idx="1027">
                  <c:v>0.81003880549775076</c:v>
                </c:pt>
                <c:pt idx="1029">
                  <c:v>0.95654473329763601</c:v>
                </c:pt>
                <c:pt idx="1030">
                  <c:v>0.82995565359889101</c:v>
                </c:pt>
                <c:pt idx="1032">
                  <c:v>0.9614746284546789</c:v>
                </c:pt>
                <c:pt idx="1033">
                  <c:v>0.84886692232412553</c:v>
                </c:pt>
                <c:pt idx="1035">
                  <c:v>0.96611326941097331</c:v>
                </c:pt>
                <c:pt idx="1036">
                  <c:v>0.86674969866392004</c:v>
                </c:pt>
                <c:pt idx="1038">
                  <c:v>0.97045925100862573</c:v>
                </c:pt>
                <c:pt idx="1039">
                  <c:v>0.88358231573644552</c:v>
                </c:pt>
                <c:pt idx="1041">
                  <c:v>0.97451125674342487</c:v>
                </c:pt>
                <c:pt idx="1042">
                  <c:v>0.89934437903929876</c:v>
                </c:pt>
                <c:pt idx="1044">
                  <c:v>0.97826805916364579</c:v>
                </c:pt>
                <c:pt idx="1045">
                  <c:v>0.91401679115961287</c:v>
                </c:pt>
                <c:pt idx="1047">
                  <c:v>0.98172852024187285</c:v>
                </c:pt>
                <c:pt idx="1048">
                  <c:v>0.92758177491259486</c:v>
                </c:pt>
                <c:pt idx="1050">
                  <c:v>0.98489159171973772</c:v>
                </c:pt>
                <c:pt idx="1051">
                  <c:v>0.94002289488047708</c:v>
                </c:pt>
                <c:pt idx="1053">
                  <c:v>0.98775631542546105</c:v>
                </c:pt>
                <c:pt idx="1054">
                  <c:v>0.95132507732576577</c:v>
                </c:pt>
                <c:pt idx="1056">
                  <c:v>0.99032182356410747</c:v>
                </c:pt>
                <c:pt idx="1057">
                  <c:v>0.96147462845467857</c:v>
                </c:pt>
                <c:pt idx="1059">
                  <c:v>0.99258733898046125</c:v>
                </c:pt>
                <c:pt idx="1060">
                  <c:v>0.97045925100862607</c:v>
                </c:pt>
                <c:pt idx="1062">
                  <c:v>0.99455217539444496</c:v>
                </c:pt>
                <c:pt idx="1063">
                  <c:v>0.97826805916364556</c:v>
                </c:pt>
                <c:pt idx="1065">
                  <c:v>0.99621573760901261</c:v>
                </c:pt>
                <c:pt idx="1066">
                  <c:v>0.98489159171973795</c:v>
                </c:pt>
                <c:pt idx="1068">
                  <c:v>0.99757752169044667</c:v>
                </c:pt>
                <c:pt idx="1069">
                  <c:v>0.99032182356410736</c:v>
                </c:pt>
                <c:pt idx="1071">
                  <c:v>0.99863711512101461</c:v>
                </c:pt>
                <c:pt idx="1072">
                  <c:v>0.99455217539444507</c:v>
                </c:pt>
                <c:pt idx="1074">
                  <c:v>0.99939419692392817</c:v>
                </c:pt>
                <c:pt idx="1075">
                  <c:v>0.99757752169044667</c:v>
                </c:pt>
                <c:pt idx="1077">
                  <c:v>0.99984853776057703</c:v>
                </c:pt>
                <c:pt idx="1078">
                  <c:v>0.99939419692392817</c:v>
                </c:pt>
                <c:pt idx="1080">
                  <c:v>1</c:v>
                </c:pt>
              </c:numCache>
            </c:numRef>
          </c:yVal>
          <c:smooth val="0"/>
          <c:extLst>
            <c:ext xmlns:c16="http://schemas.microsoft.com/office/drawing/2014/chart" uri="{C3380CC4-5D6E-409C-BE32-E72D297353CC}">
              <c16:uniqueId val="{00000000-932C-48D8-B12F-3842BE1C252D}"/>
            </c:ext>
          </c:extLst>
        </c:ser>
        <c:ser>
          <c:idx val="1"/>
          <c:order val="1"/>
          <c:tx>
            <c:v>labels</c:v>
          </c:tx>
          <c:spPr>
            <a:ln w="19050" cap="rnd">
              <a:noFill/>
              <a:round/>
            </a:ln>
            <a:effectLst/>
          </c:spPr>
          <c:marker>
            <c:symbol val="none"/>
          </c:marker>
          <c:dLbls>
            <c:dLbl>
              <c:idx val="0"/>
              <c:tx>
                <c:rich>
                  <a:bodyPr/>
                  <a:lstStyle/>
                  <a:p>
                    <a:fld id="{4975B0CE-B51D-48D8-814D-1823D9BCA19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992-4CA3-8611-EB476F49E054}"/>
                </c:ext>
              </c:extLst>
            </c:dLbl>
            <c:dLbl>
              <c:idx val="1"/>
              <c:tx>
                <c:rich>
                  <a:bodyPr/>
                  <a:lstStyle/>
                  <a:p>
                    <a:fld id="{576F5135-822B-43E4-AE00-F1F858C5D5B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992-4CA3-8611-EB476F49E054}"/>
                </c:ext>
              </c:extLst>
            </c:dLbl>
            <c:dLbl>
              <c:idx val="2"/>
              <c:tx>
                <c:rich>
                  <a:bodyPr/>
                  <a:lstStyle/>
                  <a:p>
                    <a:fld id="{1AB35BFC-8345-405A-ABE5-9FD68454501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992-4CA3-8611-EB476F49E054}"/>
                </c:ext>
              </c:extLst>
            </c:dLbl>
            <c:dLbl>
              <c:idx val="3"/>
              <c:tx>
                <c:rich>
                  <a:bodyPr/>
                  <a:lstStyle/>
                  <a:p>
                    <a:fld id="{B4C5C5D5-E80C-4208-9E9D-35CC1CB7721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992-4CA3-8611-EB476F49E054}"/>
                </c:ext>
              </c:extLst>
            </c:dLbl>
            <c:dLbl>
              <c:idx val="4"/>
              <c:tx>
                <c:rich>
                  <a:bodyPr/>
                  <a:lstStyle/>
                  <a:p>
                    <a:fld id="{ADC8311F-3581-4385-8A04-E97503388E2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992-4CA3-8611-EB476F49E054}"/>
                </c:ext>
              </c:extLst>
            </c:dLbl>
            <c:dLbl>
              <c:idx val="5"/>
              <c:tx>
                <c:rich>
                  <a:bodyPr/>
                  <a:lstStyle/>
                  <a:p>
                    <a:fld id="{132990CD-5305-4527-A7B5-3946548196A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992-4CA3-8611-EB476F49E054}"/>
                </c:ext>
              </c:extLst>
            </c:dLbl>
            <c:dLbl>
              <c:idx val="6"/>
              <c:tx>
                <c:rich>
                  <a:bodyPr/>
                  <a:lstStyle/>
                  <a:p>
                    <a:fld id="{6844286E-E017-43B4-A2C4-D46FC5C7921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992-4CA3-8611-EB476F49E054}"/>
                </c:ext>
              </c:extLst>
            </c:dLbl>
            <c:dLbl>
              <c:idx val="7"/>
              <c:tx>
                <c:rich>
                  <a:bodyPr/>
                  <a:lstStyle/>
                  <a:p>
                    <a:fld id="{6AD0120E-B686-4DBB-8266-785B06065BE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992-4CA3-8611-EB476F49E054}"/>
                </c:ext>
              </c:extLst>
            </c:dLbl>
            <c:dLbl>
              <c:idx val="8"/>
              <c:tx>
                <c:rich>
                  <a:bodyPr/>
                  <a:lstStyle/>
                  <a:p>
                    <a:fld id="{D10B1D53-7B98-4343-A96D-436505FB83F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992-4CA3-8611-EB476F49E054}"/>
                </c:ext>
              </c:extLst>
            </c:dLbl>
            <c:dLbl>
              <c:idx val="9"/>
              <c:tx>
                <c:rich>
                  <a:bodyPr/>
                  <a:lstStyle/>
                  <a:p>
                    <a:fld id="{1619DF5A-4A0A-4041-A50B-48A78852235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992-4CA3-8611-EB476F49E054}"/>
                </c:ext>
              </c:extLst>
            </c:dLbl>
            <c:dLbl>
              <c:idx val="10"/>
              <c:tx>
                <c:rich>
                  <a:bodyPr/>
                  <a:lstStyle/>
                  <a:p>
                    <a:fld id="{0CFF07E2-A3CD-4FA6-8C46-99C97A5B271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992-4CA3-8611-EB476F49E054}"/>
                </c:ext>
              </c:extLst>
            </c:dLbl>
            <c:dLbl>
              <c:idx val="11"/>
              <c:tx>
                <c:rich>
                  <a:bodyPr/>
                  <a:lstStyle/>
                  <a:p>
                    <a:fld id="{738B6A11-BB8E-4395-BDA8-8AE0CC657DF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992-4CA3-8611-EB476F49E054}"/>
                </c:ext>
              </c:extLst>
            </c:dLbl>
            <c:dLbl>
              <c:idx val="12"/>
              <c:tx>
                <c:rich>
                  <a:bodyPr/>
                  <a:lstStyle/>
                  <a:p>
                    <a:fld id="{547CED83-BC38-48E4-BF80-9C7F4A2DDB9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992-4CA3-8611-EB476F49E054}"/>
                </c:ext>
              </c:extLst>
            </c:dLbl>
            <c:dLbl>
              <c:idx val="13"/>
              <c:tx>
                <c:rich>
                  <a:bodyPr/>
                  <a:lstStyle/>
                  <a:p>
                    <a:fld id="{E38768BD-337C-4AF6-B0E7-D01815A8B42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992-4CA3-8611-EB476F49E054}"/>
                </c:ext>
              </c:extLst>
            </c:dLbl>
            <c:dLbl>
              <c:idx val="14"/>
              <c:tx>
                <c:rich>
                  <a:bodyPr/>
                  <a:lstStyle/>
                  <a:p>
                    <a:fld id="{9680845C-1FAE-4B4B-B5A5-17810BFA412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992-4CA3-8611-EB476F49E054}"/>
                </c:ext>
              </c:extLst>
            </c:dLbl>
            <c:dLbl>
              <c:idx val="15"/>
              <c:tx>
                <c:rich>
                  <a:bodyPr/>
                  <a:lstStyle/>
                  <a:p>
                    <a:fld id="{CA5023B2-C0C2-4157-84CE-58DCE1FEB95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992-4CA3-8611-EB476F49E054}"/>
                </c:ext>
              </c:extLst>
            </c:dLbl>
            <c:dLbl>
              <c:idx val="16"/>
              <c:tx>
                <c:rich>
                  <a:bodyPr/>
                  <a:lstStyle/>
                  <a:p>
                    <a:fld id="{92C881C0-5C8E-44B4-A687-1702F71F3EE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992-4CA3-8611-EB476F49E054}"/>
                </c:ext>
              </c:extLst>
            </c:dLbl>
            <c:dLbl>
              <c:idx val="17"/>
              <c:tx>
                <c:rich>
                  <a:bodyPr/>
                  <a:lstStyle/>
                  <a:p>
                    <a:fld id="{A3892C84-4DB5-4C94-975A-862924D75C6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992-4CA3-8611-EB476F49E054}"/>
                </c:ext>
              </c:extLst>
            </c:dLbl>
            <c:dLbl>
              <c:idx val="18"/>
              <c:tx>
                <c:rich>
                  <a:bodyPr/>
                  <a:lstStyle/>
                  <a:p>
                    <a:fld id="{64169DA4-3ED2-49D1-BB2D-108504C5991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992-4CA3-8611-EB476F49E054}"/>
                </c:ext>
              </c:extLst>
            </c:dLbl>
            <c:dLbl>
              <c:idx val="19"/>
              <c:tx>
                <c:rich>
                  <a:bodyPr/>
                  <a:lstStyle/>
                  <a:p>
                    <a:fld id="{D7D92441-5C7C-4553-A035-A98B80DAA78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992-4CA3-8611-EB476F49E054}"/>
                </c:ext>
              </c:extLst>
            </c:dLbl>
            <c:dLbl>
              <c:idx val="20"/>
              <c:tx>
                <c:rich>
                  <a:bodyPr/>
                  <a:lstStyle/>
                  <a:p>
                    <a:fld id="{6D600D9A-4BA9-4EB2-A516-6A42B87B504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992-4CA3-8611-EB476F49E054}"/>
                </c:ext>
              </c:extLst>
            </c:dLbl>
            <c:dLbl>
              <c:idx val="21"/>
              <c:tx>
                <c:rich>
                  <a:bodyPr/>
                  <a:lstStyle/>
                  <a:p>
                    <a:fld id="{30136314-384A-44D0-9C0A-268D6EDDBAB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992-4CA3-8611-EB476F49E054}"/>
                </c:ext>
              </c:extLst>
            </c:dLbl>
            <c:dLbl>
              <c:idx val="22"/>
              <c:tx>
                <c:rich>
                  <a:bodyPr/>
                  <a:lstStyle/>
                  <a:p>
                    <a:fld id="{04478631-9E39-422E-90BA-DA269D93BA7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992-4CA3-8611-EB476F49E054}"/>
                </c:ext>
              </c:extLst>
            </c:dLbl>
            <c:dLbl>
              <c:idx val="23"/>
              <c:tx>
                <c:rich>
                  <a:bodyPr/>
                  <a:lstStyle/>
                  <a:p>
                    <a:fld id="{53B354F2-4693-499F-AA9F-CD04C8EC5B7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992-4CA3-8611-EB476F49E054}"/>
                </c:ext>
              </c:extLst>
            </c:dLbl>
            <c:dLbl>
              <c:idx val="24"/>
              <c:tx>
                <c:rich>
                  <a:bodyPr/>
                  <a:lstStyle/>
                  <a:p>
                    <a:fld id="{4C190CAB-398C-4BED-A142-D4492B5F861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E992-4CA3-8611-EB476F49E054}"/>
                </c:ext>
              </c:extLst>
            </c:dLbl>
            <c:dLbl>
              <c:idx val="25"/>
              <c:tx>
                <c:rich>
                  <a:bodyPr/>
                  <a:lstStyle/>
                  <a:p>
                    <a:fld id="{70FEE97B-719E-491D-AD19-F31D8B68904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E992-4CA3-8611-EB476F49E054}"/>
                </c:ext>
              </c:extLst>
            </c:dLbl>
            <c:dLbl>
              <c:idx val="26"/>
              <c:tx>
                <c:rich>
                  <a:bodyPr/>
                  <a:lstStyle/>
                  <a:p>
                    <a:fld id="{E40B48BC-BFC1-41A0-8A22-4118D833C9F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992-4CA3-8611-EB476F49E054}"/>
                </c:ext>
              </c:extLst>
            </c:dLbl>
            <c:dLbl>
              <c:idx val="27"/>
              <c:tx>
                <c:rich>
                  <a:bodyPr/>
                  <a:lstStyle/>
                  <a:p>
                    <a:fld id="{541A0F0F-904F-46E5-8B6A-A1F4F5FF97F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E992-4CA3-8611-EB476F49E054}"/>
                </c:ext>
              </c:extLst>
            </c:dLbl>
            <c:dLbl>
              <c:idx val="28"/>
              <c:tx>
                <c:rich>
                  <a:bodyPr/>
                  <a:lstStyle/>
                  <a:p>
                    <a:fld id="{CE0104D6-E6DF-48A1-AE5B-427428F0060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992-4CA3-8611-EB476F49E054}"/>
                </c:ext>
              </c:extLst>
            </c:dLbl>
            <c:dLbl>
              <c:idx val="29"/>
              <c:tx>
                <c:rich>
                  <a:bodyPr/>
                  <a:lstStyle/>
                  <a:p>
                    <a:fld id="{80C5EB94-8C4E-4EA7-A60C-340F2BDD7A2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E992-4CA3-8611-EB476F49E054}"/>
                </c:ext>
              </c:extLst>
            </c:dLbl>
            <c:dLbl>
              <c:idx val="30"/>
              <c:tx>
                <c:rich>
                  <a:bodyPr/>
                  <a:lstStyle/>
                  <a:p>
                    <a:fld id="{B8590EB6-E13D-4CB3-BD8B-E4FD4108B2D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E992-4CA3-8611-EB476F49E054}"/>
                </c:ext>
              </c:extLst>
            </c:dLbl>
            <c:dLbl>
              <c:idx val="31"/>
              <c:tx>
                <c:rich>
                  <a:bodyPr/>
                  <a:lstStyle/>
                  <a:p>
                    <a:fld id="{354A0503-0941-4363-BD83-53D35AAC703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E992-4CA3-8611-EB476F49E054}"/>
                </c:ext>
              </c:extLst>
            </c:dLbl>
            <c:dLbl>
              <c:idx val="32"/>
              <c:tx>
                <c:rich>
                  <a:bodyPr/>
                  <a:lstStyle/>
                  <a:p>
                    <a:fld id="{3706D0F3-CC02-4066-AE63-ED96063B4F2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E992-4CA3-8611-EB476F49E054}"/>
                </c:ext>
              </c:extLst>
            </c:dLbl>
            <c:dLbl>
              <c:idx val="33"/>
              <c:tx>
                <c:rich>
                  <a:bodyPr/>
                  <a:lstStyle/>
                  <a:p>
                    <a:fld id="{DF2A5C70-D8BA-4601-A765-49AF7F82F21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E992-4CA3-8611-EB476F49E054}"/>
                </c:ext>
              </c:extLst>
            </c:dLbl>
            <c:dLbl>
              <c:idx val="34"/>
              <c:tx>
                <c:rich>
                  <a:bodyPr/>
                  <a:lstStyle/>
                  <a:p>
                    <a:fld id="{D95A1897-DA9B-4C5A-91BE-FB52C075CC5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E992-4CA3-8611-EB476F49E054}"/>
                </c:ext>
              </c:extLst>
            </c:dLbl>
            <c:dLbl>
              <c:idx val="35"/>
              <c:tx>
                <c:rich>
                  <a:bodyPr/>
                  <a:lstStyle/>
                  <a:p>
                    <a:fld id="{E8B34EF7-9E1B-49C3-8430-77930FF2C7F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E992-4CA3-8611-EB476F49E054}"/>
                </c:ext>
              </c:extLst>
            </c:dLbl>
            <c:dLbl>
              <c:idx val="36"/>
              <c:tx>
                <c:rich>
                  <a:bodyPr/>
                  <a:lstStyle/>
                  <a:p>
                    <a:fld id="{04E68797-E2A6-4F22-9D42-35763384F63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E992-4CA3-8611-EB476F49E054}"/>
                </c:ext>
              </c:extLst>
            </c:dLbl>
            <c:dLbl>
              <c:idx val="37"/>
              <c:tx>
                <c:rich>
                  <a:bodyPr/>
                  <a:lstStyle/>
                  <a:p>
                    <a:fld id="{D2E76A15-BCC0-4401-9BE9-84C94380E40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E992-4CA3-8611-EB476F49E054}"/>
                </c:ext>
              </c:extLst>
            </c:dLbl>
            <c:dLbl>
              <c:idx val="38"/>
              <c:tx>
                <c:rich>
                  <a:bodyPr/>
                  <a:lstStyle/>
                  <a:p>
                    <a:fld id="{3C14FDEF-9037-48CC-85E7-0F918449139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E992-4CA3-8611-EB476F49E054}"/>
                </c:ext>
              </c:extLst>
            </c:dLbl>
            <c:dLbl>
              <c:idx val="39"/>
              <c:tx>
                <c:rich>
                  <a:bodyPr/>
                  <a:lstStyle/>
                  <a:p>
                    <a:fld id="{C4A11A9F-8F36-468F-905A-1198D6941A2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E992-4CA3-8611-EB476F49E054}"/>
                </c:ext>
              </c:extLst>
            </c:dLbl>
            <c:dLbl>
              <c:idx val="40"/>
              <c:tx>
                <c:rich>
                  <a:bodyPr/>
                  <a:lstStyle/>
                  <a:p>
                    <a:fld id="{EDB40B41-5C7B-410B-A8B2-25D17F9B72D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E992-4CA3-8611-EB476F49E054}"/>
                </c:ext>
              </c:extLst>
            </c:dLbl>
            <c:dLbl>
              <c:idx val="41"/>
              <c:tx>
                <c:rich>
                  <a:bodyPr/>
                  <a:lstStyle/>
                  <a:p>
                    <a:fld id="{28B19009-0686-4BF8-97BD-4B3006CA7DA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E992-4CA3-8611-EB476F49E054}"/>
                </c:ext>
              </c:extLst>
            </c:dLbl>
            <c:dLbl>
              <c:idx val="42"/>
              <c:tx>
                <c:rich>
                  <a:bodyPr/>
                  <a:lstStyle/>
                  <a:p>
                    <a:fld id="{A8BD1307-DFB6-4EDE-9FB2-5ECE32FA4F1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E992-4CA3-8611-EB476F49E054}"/>
                </c:ext>
              </c:extLst>
            </c:dLbl>
            <c:dLbl>
              <c:idx val="43"/>
              <c:tx>
                <c:rich>
                  <a:bodyPr/>
                  <a:lstStyle/>
                  <a:p>
                    <a:fld id="{F7BF51A7-6892-494C-9DAD-5F4844E536A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E992-4CA3-8611-EB476F49E054}"/>
                </c:ext>
              </c:extLst>
            </c:dLbl>
            <c:dLbl>
              <c:idx val="44"/>
              <c:tx>
                <c:rich>
                  <a:bodyPr/>
                  <a:lstStyle/>
                  <a:p>
                    <a:fld id="{37D3FACD-863E-4CC0-82D3-3B33E96E0B3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E992-4CA3-8611-EB476F49E054}"/>
                </c:ext>
              </c:extLst>
            </c:dLbl>
            <c:dLbl>
              <c:idx val="45"/>
              <c:tx>
                <c:rich>
                  <a:bodyPr/>
                  <a:lstStyle/>
                  <a:p>
                    <a:fld id="{01163EBA-FCD7-4C7A-812C-FE2D2074858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E992-4CA3-8611-EB476F49E054}"/>
                </c:ext>
              </c:extLst>
            </c:dLbl>
            <c:dLbl>
              <c:idx val="46"/>
              <c:tx>
                <c:rich>
                  <a:bodyPr/>
                  <a:lstStyle/>
                  <a:p>
                    <a:fld id="{EA192CFF-7E23-4432-B4B4-8C213C09E4F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E992-4CA3-8611-EB476F49E054}"/>
                </c:ext>
              </c:extLst>
            </c:dLbl>
            <c:dLbl>
              <c:idx val="47"/>
              <c:tx>
                <c:rich>
                  <a:bodyPr/>
                  <a:lstStyle/>
                  <a:p>
                    <a:fld id="{75DC90C6-7FC6-410F-B483-FFE78EA33B4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E992-4CA3-8611-EB476F49E054}"/>
                </c:ext>
              </c:extLst>
            </c:dLbl>
            <c:dLbl>
              <c:idx val="48"/>
              <c:tx>
                <c:rich>
                  <a:bodyPr/>
                  <a:lstStyle/>
                  <a:p>
                    <a:fld id="{C347D950-6D12-4CD1-B473-2A835F788C3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E992-4CA3-8611-EB476F49E054}"/>
                </c:ext>
              </c:extLst>
            </c:dLbl>
            <c:dLbl>
              <c:idx val="49"/>
              <c:tx>
                <c:rich>
                  <a:bodyPr/>
                  <a:lstStyle/>
                  <a:p>
                    <a:fld id="{19BA38B3-2239-46FA-84D8-933002D16BC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E992-4CA3-8611-EB476F49E054}"/>
                </c:ext>
              </c:extLst>
            </c:dLbl>
            <c:dLbl>
              <c:idx val="50"/>
              <c:tx>
                <c:rich>
                  <a:bodyPr/>
                  <a:lstStyle/>
                  <a:p>
                    <a:fld id="{511AE7A0-8ED8-4BDE-974D-C7A8E219232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E992-4CA3-8611-EB476F49E054}"/>
                </c:ext>
              </c:extLst>
            </c:dLbl>
            <c:dLbl>
              <c:idx val="51"/>
              <c:tx>
                <c:rich>
                  <a:bodyPr/>
                  <a:lstStyle/>
                  <a:p>
                    <a:fld id="{25E3CA56-F288-4685-B59D-084B691A2F5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E992-4CA3-8611-EB476F49E054}"/>
                </c:ext>
              </c:extLst>
            </c:dLbl>
            <c:dLbl>
              <c:idx val="52"/>
              <c:tx>
                <c:rich>
                  <a:bodyPr/>
                  <a:lstStyle/>
                  <a:p>
                    <a:fld id="{44EF96C4-2DBA-442B-A0B7-7974180208E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E992-4CA3-8611-EB476F49E054}"/>
                </c:ext>
              </c:extLst>
            </c:dLbl>
            <c:dLbl>
              <c:idx val="53"/>
              <c:tx>
                <c:rich>
                  <a:bodyPr/>
                  <a:lstStyle/>
                  <a:p>
                    <a:fld id="{80F9D84E-C92B-4068-9499-A0B294270E4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E992-4CA3-8611-EB476F49E054}"/>
                </c:ext>
              </c:extLst>
            </c:dLbl>
            <c:dLbl>
              <c:idx val="54"/>
              <c:tx>
                <c:rich>
                  <a:bodyPr/>
                  <a:lstStyle/>
                  <a:p>
                    <a:fld id="{0D320252-AB66-4792-B687-1FE86B978BC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E992-4CA3-8611-EB476F49E054}"/>
                </c:ext>
              </c:extLst>
            </c:dLbl>
            <c:dLbl>
              <c:idx val="55"/>
              <c:tx>
                <c:rich>
                  <a:bodyPr/>
                  <a:lstStyle/>
                  <a:p>
                    <a:fld id="{79A3DA7C-96CD-4117-BAA8-6FEFF1B308E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E992-4CA3-8611-EB476F49E054}"/>
                </c:ext>
              </c:extLst>
            </c:dLbl>
            <c:dLbl>
              <c:idx val="56"/>
              <c:tx>
                <c:rich>
                  <a:bodyPr/>
                  <a:lstStyle/>
                  <a:p>
                    <a:fld id="{0BBE0F9C-677D-42F3-944A-645D1814376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E992-4CA3-8611-EB476F49E054}"/>
                </c:ext>
              </c:extLst>
            </c:dLbl>
            <c:dLbl>
              <c:idx val="57"/>
              <c:tx>
                <c:rich>
                  <a:bodyPr/>
                  <a:lstStyle/>
                  <a:p>
                    <a:fld id="{82799533-1715-4369-87F4-099D950D6D9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E992-4CA3-8611-EB476F49E054}"/>
                </c:ext>
              </c:extLst>
            </c:dLbl>
            <c:dLbl>
              <c:idx val="58"/>
              <c:tx>
                <c:rich>
                  <a:bodyPr/>
                  <a:lstStyle/>
                  <a:p>
                    <a:fld id="{C158E997-7591-40D4-90CB-AE58841A291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E992-4CA3-8611-EB476F49E054}"/>
                </c:ext>
              </c:extLst>
            </c:dLbl>
            <c:dLbl>
              <c:idx val="59"/>
              <c:tx>
                <c:rich>
                  <a:bodyPr/>
                  <a:lstStyle/>
                  <a:p>
                    <a:fld id="{8F07B8D3-7D24-488D-92CA-6014F030386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E992-4CA3-8611-EB476F49E054}"/>
                </c:ext>
              </c:extLst>
            </c:dLbl>
            <c:dLbl>
              <c:idx val="60"/>
              <c:tx>
                <c:rich>
                  <a:bodyPr/>
                  <a:lstStyle/>
                  <a:p>
                    <a:fld id="{FAED9E4F-3F78-4A4B-82BD-0981AD711D1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E992-4CA3-8611-EB476F49E054}"/>
                </c:ext>
              </c:extLst>
            </c:dLbl>
            <c:dLbl>
              <c:idx val="61"/>
              <c:tx>
                <c:rich>
                  <a:bodyPr/>
                  <a:lstStyle/>
                  <a:p>
                    <a:fld id="{79A64B2F-8E66-44E5-BEC1-1762C52B6A3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E992-4CA3-8611-EB476F49E054}"/>
                </c:ext>
              </c:extLst>
            </c:dLbl>
            <c:dLbl>
              <c:idx val="62"/>
              <c:tx>
                <c:rich>
                  <a:bodyPr/>
                  <a:lstStyle/>
                  <a:p>
                    <a:fld id="{2E0608A7-F46D-4994-83F1-9642932449C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E992-4CA3-8611-EB476F49E054}"/>
                </c:ext>
              </c:extLst>
            </c:dLbl>
            <c:dLbl>
              <c:idx val="63"/>
              <c:tx>
                <c:rich>
                  <a:bodyPr/>
                  <a:lstStyle/>
                  <a:p>
                    <a:fld id="{A56B29F0-14B4-4D2B-B15E-65F1A5D2312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E992-4CA3-8611-EB476F49E054}"/>
                </c:ext>
              </c:extLst>
            </c:dLbl>
            <c:dLbl>
              <c:idx val="64"/>
              <c:tx>
                <c:rich>
                  <a:bodyPr/>
                  <a:lstStyle/>
                  <a:p>
                    <a:fld id="{438BA4A2-C53C-486A-8421-EDAB24F49AB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E992-4CA3-8611-EB476F49E054}"/>
                </c:ext>
              </c:extLst>
            </c:dLbl>
            <c:dLbl>
              <c:idx val="65"/>
              <c:tx>
                <c:rich>
                  <a:bodyPr/>
                  <a:lstStyle/>
                  <a:p>
                    <a:fld id="{1579A7DC-64C2-4EF0-9581-D87AD2712F9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E992-4CA3-8611-EB476F49E054}"/>
                </c:ext>
              </c:extLst>
            </c:dLbl>
            <c:dLbl>
              <c:idx val="66"/>
              <c:tx>
                <c:rich>
                  <a:bodyPr/>
                  <a:lstStyle/>
                  <a:p>
                    <a:fld id="{5E417FAA-4164-4948-8D5C-EA0711F7537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E992-4CA3-8611-EB476F49E054}"/>
                </c:ext>
              </c:extLst>
            </c:dLbl>
            <c:dLbl>
              <c:idx val="67"/>
              <c:tx>
                <c:rich>
                  <a:bodyPr/>
                  <a:lstStyle/>
                  <a:p>
                    <a:fld id="{D4CAAC61-9EEC-46C8-BBFC-BEC9CBD4059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E992-4CA3-8611-EB476F49E054}"/>
                </c:ext>
              </c:extLst>
            </c:dLbl>
            <c:dLbl>
              <c:idx val="68"/>
              <c:tx>
                <c:rich>
                  <a:bodyPr/>
                  <a:lstStyle/>
                  <a:p>
                    <a:fld id="{F9BCE451-6342-4583-B374-D2F1C43A442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E992-4CA3-8611-EB476F49E054}"/>
                </c:ext>
              </c:extLst>
            </c:dLbl>
            <c:dLbl>
              <c:idx val="69"/>
              <c:tx>
                <c:rich>
                  <a:bodyPr/>
                  <a:lstStyle/>
                  <a:p>
                    <a:fld id="{E3FEC4E6-7ABD-4F9E-BC2E-AD9AE011D88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E992-4CA3-8611-EB476F49E054}"/>
                </c:ext>
              </c:extLst>
            </c:dLbl>
            <c:dLbl>
              <c:idx val="70"/>
              <c:tx>
                <c:rich>
                  <a:bodyPr/>
                  <a:lstStyle/>
                  <a:p>
                    <a:fld id="{33669A22-644D-43FB-8702-C7CEBA696D7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E992-4CA3-8611-EB476F49E054}"/>
                </c:ext>
              </c:extLst>
            </c:dLbl>
            <c:dLbl>
              <c:idx val="71"/>
              <c:tx>
                <c:rich>
                  <a:bodyPr/>
                  <a:lstStyle/>
                  <a:p>
                    <a:fld id="{64031142-56CE-4E91-B5C8-81ECD35477F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E992-4CA3-8611-EB476F49E054}"/>
                </c:ext>
              </c:extLst>
            </c:dLbl>
            <c:dLbl>
              <c:idx val="72"/>
              <c:tx>
                <c:rich>
                  <a:bodyPr/>
                  <a:lstStyle/>
                  <a:p>
                    <a:fld id="{1EC69AE9-963E-4986-A32B-5AABE6F17F7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E992-4CA3-8611-EB476F49E054}"/>
                </c:ext>
              </c:extLst>
            </c:dLbl>
            <c:dLbl>
              <c:idx val="73"/>
              <c:tx>
                <c:rich>
                  <a:bodyPr/>
                  <a:lstStyle/>
                  <a:p>
                    <a:fld id="{E8081B30-5AC5-4321-A9DA-9C0EC044C79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E992-4CA3-8611-EB476F49E054}"/>
                </c:ext>
              </c:extLst>
            </c:dLbl>
            <c:dLbl>
              <c:idx val="74"/>
              <c:tx>
                <c:rich>
                  <a:bodyPr/>
                  <a:lstStyle/>
                  <a:p>
                    <a:fld id="{5C9CB299-418B-414F-8C6D-83BF0442EF5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E992-4CA3-8611-EB476F49E054}"/>
                </c:ext>
              </c:extLst>
            </c:dLbl>
            <c:dLbl>
              <c:idx val="75"/>
              <c:tx>
                <c:rich>
                  <a:bodyPr/>
                  <a:lstStyle/>
                  <a:p>
                    <a:fld id="{10F9A267-F9BC-478C-A67C-B22580D382F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E992-4CA3-8611-EB476F49E054}"/>
                </c:ext>
              </c:extLst>
            </c:dLbl>
            <c:dLbl>
              <c:idx val="76"/>
              <c:tx>
                <c:rich>
                  <a:bodyPr/>
                  <a:lstStyle/>
                  <a:p>
                    <a:fld id="{EC878AF1-F381-4240-8EB2-44B121120B9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E992-4CA3-8611-EB476F49E054}"/>
                </c:ext>
              </c:extLst>
            </c:dLbl>
            <c:dLbl>
              <c:idx val="77"/>
              <c:tx>
                <c:rich>
                  <a:bodyPr/>
                  <a:lstStyle/>
                  <a:p>
                    <a:fld id="{B73A31CA-90A7-455A-AC6E-BFFDC81990D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E992-4CA3-8611-EB476F49E054}"/>
                </c:ext>
              </c:extLst>
            </c:dLbl>
            <c:dLbl>
              <c:idx val="78"/>
              <c:tx>
                <c:rich>
                  <a:bodyPr/>
                  <a:lstStyle/>
                  <a:p>
                    <a:fld id="{8DDB886B-26D9-4E75-8419-BE271335D95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E992-4CA3-8611-EB476F49E054}"/>
                </c:ext>
              </c:extLst>
            </c:dLbl>
            <c:dLbl>
              <c:idx val="79"/>
              <c:tx>
                <c:rich>
                  <a:bodyPr/>
                  <a:lstStyle/>
                  <a:p>
                    <a:fld id="{AC26CF6B-3FEB-43E1-BE8F-267F1F228EC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E992-4CA3-8611-EB476F49E054}"/>
                </c:ext>
              </c:extLst>
            </c:dLbl>
            <c:dLbl>
              <c:idx val="80"/>
              <c:tx>
                <c:rich>
                  <a:bodyPr/>
                  <a:lstStyle/>
                  <a:p>
                    <a:fld id="{1629AEEB-6751-449A-BEF6-DCD66344264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E992-4CA3-8611-EB476F49E054}"/>
                </c:ext>
              </c:extLst>
            </c:dLbl>
            <c:dLbl>
              <c:idx val="81"/>
              <c:tx>
                <c:rich>
                  <a:bodyPr/>
                  <a:lstStyle/>
                  <a:p>
                    <a:fld id="{8541D773-48E2-4ECB-8980-AE7123FC795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E992-4CA3-8611-EB476F49E054}"/>
                </c:ext>
              </c:extLst>
            </c:dLbl>
            <c:dLbl>
              <c:idx val="82"/>
              <c:tx>
                <c:rich>
                  <a:bodyPr/>
                  <a:lstStyle/>
                  <a:p>
                    <a:fld id="{85A016B9-CF16-4FA2-8652-53CD81EF7A3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E992-4CA3-8611-EB476F49E054}"/>
                </c:ext>
              </c:extLst>
            </c:dLbl>
            <c:dLbl>
              <c:idx val="83"/>
              <c:tx>
                <c:rich>
                  <a:bodyPr/>
                  <a:lstStyle/>
                  <a:p>
                    <a:fld id="{6E171A80-7159-497B-B4AD-DF5285841FC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E992-4CA3-8611-EB476F49E054}"/>
                </c:ext>
              </c:extLst>
            </c:dLbl>
            <c:dLbl>
              <c:idx val="84"/>
              <c:tx>
                <c:rich>
                  <a:bodyPr/>
                  <a:lstStyle/>
                  <a:p>
                    <a:fld id="{EE40FFBB-4760-4167-B205-76C52B93833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E992-4CA3-8611-EB476F49E054}"/>
                </c:ext>
              </c:extLst>
            </c:dLbl>
            <c:dLbl>
              <c:idx val="85"/>
              <c:tx>
                <c:rich>
                  <a:bodyPr/>
                  <a:lstStyle/>
                  <a:p>
                    <a:fld id="{516BC213-DB6F-46A6-BDD8-64FD0CB231B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E992-4CA3-8611-EB476F49E054}"/>
                </c:ext>
              </c:extLst>
            </c:dLbl>
            <c:dLbl>
              <c:idx val="86"/>
              <c:tx>
                <c:rich>
                  <a:bodyPr/>
                  <a:lstStyle/>
                  <a:p>
                    <a:fld id="{D76AB56F-C58A-4069-A1A0-B26C764F5B8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E992-4CA3-8611-EB476F49E054}"/>
                </c:ext>
              </c:extLst>
            </c:dLbl>
            <c:dLbl>
              <c:idx val="87"/>
              <c:tx>
                <c:rich>
                  <a:bodyPr/>
                  <a:lstStyle/>
                  <a:p>
                    <a:fld id="{22BED5DE-9207-40E3-9897-63D5ACCC3AE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E992-4CA3-8611-EB476F49E054}"/>
                </c:ext>
              </c:extLst>
            </c:dLbl>
            <c:dLbl>
              <c:idx val="88"/>
              <c:tx>
                <c:rich>
                  <a:bodyPr/>
                  <a:lstStyle/>
                  <a:p>
                    <a:fld id="{BAA834C5-4F37-47CC-A90C-D35CDC9DB1B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E992-4CA3-8611-EB476F49E054}"/>
                </c:ext>
              </c:extLst>
            </c:dLbl>
            <c:dLbl>
              <c:idx val="89"/>
              <c:tx>
                <c:rich>
                  <a:bodyPr/>
                  <a:lstStyle/>
                  <a:p>
                    <a:fld id="{5BC6A193-BB07-4A8B-9FBE-2D146A45A00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C-E992-4CA3-8611-EB476F49E054}"/>
                </c:ext>
              </c:extLst>
            </c:dLbl>
            <c:dLbl>
              <c:idx val="90"/>
              <c:tx>
                <c:rich>
                  <a:bodyPr/>
                  <a:lstStyle/>
                  <a:p>
                    <a:fld id="{B890A445-6529-4C82-AE4B-5A347F3F6AB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E992-4CA3-8611-EB476F49E054}"/>
                </c:ext>
              </c:extLst>
            </c:dLbl>
            <c:dLbl>
              <c:idx val="91"/>
              <c:tx>
                <c:rich>
                  <a:bodyPr/>
                  <a:lstStyle/>
                  <a:p>
                    <a:fld id="{0A7E8A4B-EFF3-4BF6-8106-066088E6FD4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E992-4CA3-8611-EB476F49E054}"/>
                </c:ext>
              </c:extLst>
            </c:dLbl>
            <c:dLbl>
              <c:idx val="92"/>
              <c:tx>
                <c:rich>
                  <a:bodyPr/>
                  <a:lstStyle/>
                  <a:p>
                    <a:fld id="{0C95C900-493F-4833-A80C-CA41CB75FB5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E992-4CA3-8611-EB476F49E054}"/>
                </c:ext>
              </c:extLst>
            </c:dLbl>
            <c:dLbl>
              <c:idx val="93"/>
              <c:tx>
                <c:rich>
                  <a:bodyPr/>
                  <a:lstStyle/>
                  <a:p>
                    <a:fld id="{43126182-D9BA-4427-8C08-422BA109A8A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E992-4CA3-8611-EB476F49E054}"/>
                </c:ext>
              </c:extLst>
            </c:dLbl>
            <c:dLbl>
              <c:idx val="94"/>
              <c:tx>
                <c:rich>
                  <a:bodyPr/>
                  <a:lstStyle/>
                  <a:p>
                    <a:fld id="{AA2F582D-436F-4168-9BB3-735370DDA9C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1-E992-4CA3-8611-EB476F49E054}"/>
                </c:ext>
              </c:extLst>
            </c:dLbl>
            <c:dLbl>
              <c:idx val="95"/>
              <c:tx>
                <c:rich>
                  <a:bodyPr/>
                  <a:lstStyle/>
                  <a:p>
                    <a:fld id="{2EAB92F9-A4D2-4867-9D93-41A00B4D8E6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2-E992-4CA3-8611-EB476F49E054}"/>
                </c:ext>
              </c:extLst>
            </c:dLbl>
            <c:dLbl>
              <c:idx val="96"/>
              <c:tx>
                <c:rich>
                  <a:bodyPr/>
                  <a:lstStyle/>
                  <a:p>
                    <a:fld id="{17812FB4-EAB4-4361-B7DC-3E801D9953D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3-E992-4CA3-8611-EB476F49E054}"/>
                </c:ext>
              </c:extLst>
            </c:dLbl>
            <c:dLbl>
              <c:idx val="97"/>
              <c:tx>
                <c:rich>
                  <a:bodyPr/>
                  <a:lstStyle/>
                  <a:p>
                    <a:fld id="{55BF865C-D8FA-483D-9C6F-0578A95498A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4-E992-4CA3-8611-EB476F49E054}"/>
                </c:ext>
              </c:extLst>
            </c:dLbl>
            <c:dLbl>
              <c:idx val="98"/>
              <c:tx>
                <c:rich>
                  <a:bodyPr/>
                  <a:lstStyle/>
                  <a:p>
                    <a:fld id="{3A7175D7-C159-4078-B8DA-2E95C202621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5-E992-4CA3-8611-EB476F49E054}"/>
                </c:ext>
              </c:extLst>
            </c:dLbl>
            <c:dLbl>
              <c:idx val="99"/>
              <c:tx>
                <c:rich>
                  <a:bodyPr/>
                  <a:lstStyle/>
                  <a:p>
                    <a:fld id="{2741AAFD-102A-486E-B25D-9F3F8158EAD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6-E992-4CA3-8611-EB476F49E0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Sheet1!$AK$8:$AK$107</c:f>
              <c:numCache>
                <c:formatCode>General</c:formatCode>
                <c:ptCount val="10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numCache>
            </c:numRef>
          </c:xVal>
          <c:yVal>
            <c:numRef>
              <c:f>Sheet1!$AL$8:$AL$107</c:f>
              <c:numCache>
                <c:formatCode>General</c:formatCode>
                <c:ptCount val="10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numCache>
            </c:numRef>
          </c:yVal>
          <c:smooth val="0"/>
          <c:extLst>
            <c:ext xmlns:c15="http://schemas.microsoft.com/office/drawing/2012/chart" uri="{02D57815-91ED-43cb-92C2-25804820EDAC}">
              <c15:datalabelsRange>
                <c15:f>Sheet1!$AJ$8:$AJ$107</c15:f>
                <c15:dlblRangeCach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15:dlblRangeCache>
              </c15:datalabelsRange>
            </c:ext>
            <c:ext xmlns:c16="http://schemas.microsoft.com/office/drawing/2014/chart" uri="{C3380CC4-5D6E-409C-BE32-E72D297353CC}">
              <c16:uniqueId val="{00000002-E992-4CA3-8611-EB476F49E054}"/>
            </c:ext>
          </c:extLst>
        </c:ser>
        <c:ser>
          <c:idx val="2"/>
          <c:order val="2"/>
          <c:tx>
            <c:v>Loop</c:v>
          </c:tx>
          <c:spPr>
            <a:ln w="15875" cap="rnd">
              <a:solidFill>
                <a:srgbClr val="FF0000"/>
              </a:solidFill>
              <a:round/>
            </a:ln>
            <a:effectLst/>
          </c:spPr>
          <c:marker>
            <c:symbol val="none"/>
          </c:marker>
          <c:xVal>
            <c:numRef>
              <c:f>Sheet1!$AN$5:$AN$365</c:f>
              <c:numCache>
                <c:formatCode>General</c:formatCode>
                <c:ptCount val="36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pt idx="265">
                  <c:v>-2</c:v>
                </c:pt>
                <c:pt idx="266">
                  <c:v>-2</c:v>
                </c:pt>
                <c:pt idx="267">
                  <c:v>-2</c:v>
                </c:pt>
                <c:pt idx="268">
                  <c:v>-2</c:v>
                </c:pt>
                <c:pt idx="269">
                  <c:v>-2</c:v>
                </c:pt>
                <c:pt idx="270">
                  <c:v>-2</c:v>
                </c:pt>
                <c:pt idx="271">
                  <c:v>-2</c:v>
                </c:pt>
                <c:pt idx="272">
                  <c:v>-2</c:v>
                </c:pt>
                <c:pt idx="273">
                  <c:v>-2</c:v>
                </c:pt>
                <c:pt idx="274">
                  <c:v>-2</c:v>
                </c:pt>
                <c:pt idx="275">
                  <c:v>-2</c:v>
                </c:pt>
                <c:pt idx="276">
                  <c:v>-2</c:v>
                </c:pt>
                <c:pt idx="277">
                  <c:v>-2</c:v>
                </c:pt>
                <c:pt idx="278">
                  <c:v>-2</c:v>
                </c:pt>
                <c:pt idx="279">
                  <c:v>-2</c:v>
                </c:pt>
                <c:pt idx="280">
                  <c:v>-2</c:v>
                </c:pt>
                <c:pt idx="281">
                  <c:v>-2</c:v>
                </c:pt>
                <c:pt idx="282">
                  <c:v>-2</c:v>
                </c:pt>
                <c:pt idx="283">
                  <c:v>-2</c:v>
                </c:pt>
                <c:pt idx="284">
                  <c:v>-2</c:v>
                </c:pt>
                <c:pt idx="285">
                  <c:v>-2</c:v>
                </c:pt>
                <c:pt idx="286">
                  <c:v>-2</c:v>
                </c:pt>
                <c:pt idx="287">
                  <c:v>-2</c:v>
                </c:pt>
                <c:pt idx="288">
                  <c:v>-2</c:v>
                </c:pt>
                <c:pt idx="289">
                  <c:v>-2</c:v>
                </c:pt>
                <c:pt idx="290">
                  <c:v>-2</c:v>
                </c:pt>
                <c:pt idx="291">
                  <c:v>-2</c:v>
                </c:pt>
                <c:pt idx="292">
                  <c:v>-2</c:v>
                </c:pt>
                <c:pt idx="293">
                  <c:v>-2</c:v>
                </c:pt>
                <c:pt idx="294">
                  <c:v>-2</c:v>
                </c:pt>
                <c:pt idx="295">
                  <c:v>-2</c:v>
                </c:pt>
                <c:pt idx="296">
                  <c:v>-2</c:v>
                </c:pt>
                <c:pt idx="297">
                  <c:v>-2</c:v>
                </c:pt>
                <c:pt idx="298">
                  <c:v>-2</c:v>
                </c:pt>
                <c:pt idx="299">
                  <c:v>-2</c:v>
                </c:pt>
                <c:pt idx="300">
                  <c:v>-2</c:v>
                </c:pt>
                <c:pt idx="301">
                  <c:v>-2</c:v>
                </c:pt>
                <c:pt idx="302">
                  <c:v>-2</c:v>
                </c:pt>
                <c:pt idx="303">
                  <c:v>-2</c:v>
                </c:pt>
                <c:pt idx="304">
                  <c:v>-2</c:v>
                </c:pt>
                <c:pt idx="305">
                  <c:v>-2</c:v>
                </c:pt>
                <c:pt idx="306">
                  <c:v>-2</c:v>
                </c:pt>
                <c:pt idx="307">
                  <c:v>-2</c:v>
                </c:pt>
                <c:pt idx="308">
                  <c:v>-2</c:v>
                </c:pt>
                <c:pt idx="309">
                  <c:v>-2</c:v>
                </c:pt>
                <c:pt idx="310">
                  <c:v>-2</c:v>
                </c:pt>
                <c:pt idx="311">
                  <c:v>-2</c:v>
                </c:pt>
                <c:pt idx="312">
                  <c:v>-2</c:v>
                </c:pt>
                <c:pt idx="313">
                  <c:v>-2</c:v>
                </c:pt>
                <c:pt idx="314">
                  <c:v>-2</c:v>
                </c:pt>
                <c:pt idx="315">
                  <c:v>-2</c:v>
                </c:pt>
                <c:pt idx="316">
                  <c:v>-2</c:v>
                </c:pt>
                <c:pt idx="317">
                  <c:v>-2</c:v>
                </c:pt>
                <c:pt idx="318">
                  <c:v>-2</c:v>
                </c:pt>
                <c:pt idx="319">
                  <c:v>-2</c:v>
                </c:pt>
                <c:pt idx="320">
                  <c:v>-2</c:v>
                </c:pt>
                <c:pt idx="321">
                  <c:v>-2</c:v>
                </c:pt>
                <c:pt idx="322">
                  <c:v>-2</c:v>
                </c:pt>
                <c:pt idx="323">
                  <c:v>-2</c:v>
                </c:pt>
                <c:pt idx="324">
                  <c:v>-2</c:v>
                </c:pt>
                <c:pt idx="325">
                  <c:v>-2</c:v>
                </c:pt>
                <c:pt idx="326">
                  <c:v>-2</c:v>
                </c:pt>
                <c:pt idx="327">
                  <c:v>-2</c:v>
                </c:pt>
                <c:pt idx="328">
                  <c:v>-2</c:v>
                </c:pt>
                <c:pt idx="329">
                  <c:v>-2</c:v>
                </c:pt>
                <c:pt idx="330">
                  <c:v>-2</c:v>
                </c:pt>
                <c:pt idx="331">
                  <c:v>-2</c:v>
                </c:pt>
                <c:pt idx="332">
                  <c:v>-2</c:v>
                </c:pt>
                <c:pt idx="333">
                  <c:v>-2</c:v>
                </c:pt>
                <c:pt idx="334">
                  <c:v>-2</c:v>
                </c:pt>
                <c:pt idx="335">
                  <c:v>-2</c:v>
                </c:pt>
                <c:pt idx="336">
                  <c:v>-2</c:v>
                </c:pt>
                <c:pt idx="337">
                  <c:v>-2</c:v>
                </c:pt>
                <c:pt idx="338">
                  <c:v>-2</c:v>
                </c:pt>
                <c:pt idx="339">
                  <c:v>-2</c:v>
                </c:pt>
                <c:pt idx="340">
                  <c:v>-2</c:v>
                </c:pt>
                <c:pt idx="341">
                  <c:v>-2</c:v>
                </c:pt>
                <c:pt idx="342">
                  <c:v>-2</c:v>
                </c:pt>
                <c:pt idx="343">
                  <c:v>-2</c:v>
                </c:pt>
                <c:pt idx="344">
                  <c:v>-2</c:v>
                </c:pt>
                <c:pt idx="345">
                  <c:v>-2</c:v>
                </c:pt>
                <c:pt idx="346">
                  <c:v>-2</c:v>
                </c:pt>
                <c:pt idx="347">
                  <c:v>-2</c:v>
                </c:pt>
                <c:pt idx="348">
                  <c:v>-2</c:v>
                </c:pt>
                <c:pt idx="349">
                  <c:v>-2</c:v>
                </c:pt>
                <c:pt idx="350">
                  <c:v>-2</c:v>
                </c:pt>
                <c:pt idx="351">
                  <c:v>-2</c:v>
                </c:pt>
                <c:pt idx="352">
                  <c:v>-2</c:v>
                </c:pt>
                <c:pt idx="353">
                  <c:v>-2</c:v>
                </c:pt>
                <c:pt idx="354">
                  <c:v>-2</c:v>
                </c:pt>
                <c:pt idx="355">
                  <c:v>-2</c:v>
                </c:pt>
                <c:pt idx="356">
                  <c:v>-2</c:v>
                </c:pt>
                <c:pt idx="357">
                  <c:v>-2</c:v>
                </c:pt>
                <c:pt idx="358">
                  <c:v>-2</c:v>
                </c:pt>
                <c:pt idx="359">
                  <c:v>-2</c:v>
                </c:pt>
                <c:pt idx="360">
                  <c:v>-2</c:v>
                </c:pt>
              </c:numCache>
            </c:numRef>
          </c:xVal>
          <c:yVal>
            <c:numRef>
              <c:f>Sheet1!$AO$5:$AO$365</c:f>
              <c:numCache>
                <c:formatCode>General</c:formatCode>
                <c:ptCount val="36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pt idx="265">
                  <c:v>-2</c:v>
                </c:pt>
                <c:pt idx="266">
                  <c:v>-2</c:v>
                </c:pt>
                <c:pt idx="267">
                  <c:v>-2</c:v>
                </c:pt>
                <c:pt idx="268">
                  <c:v>-2</c:v>
                </c:pt>
                <c:pt idx="269">
                  <c:v>-2</c:v>
                </c:pt>
                <c:pt idx="270">
                  <c:v>-2</c:v>
                </c:pt>
                <c:pt idx="271">
                  <c:v>-2</c:v>
                </c:pt>
                <c:pt idx="272">
                  <c:v>-2</c:v>
                </c:pt>
                <c:pt idx="273">
                  <c:v>-2</c:v>
                </c:pt>
                <c:pt idx="274">
                  <c:v>-2</c:v>
                </c:pt>
                <c:pt idx="275">
                  <c:v>-2</c:v>
                </c:pt>
                <c:pt idx="276">
                  <c:v>-2</c:v>
                </c:pt>
                <c:pt idx="277">
                  <c:v>-2</c:v>
                </c:pt>
                <c:pt idx="278">
                  <c:v>-2</c:v>
                </c:pt>
                <c:pt idx="279">
                  <c:v>-2</c:v>
                </c:pt>
                <c:pt idx="280">
                  <c:v>-2</c:v>
                </c:pt>
                <c:pt idx="281">
                  <c:v>-2</c:v>
                </c:pt>
                <c:pt idx="282">
                  <c:v>-2</c:v>
                </c:pt>
                <c:pt idx="283">
                  <c:v>-2</c:v>
                </c:pt>
                <c:pt idx="284">
                  <c:v>-2</c:v>
                </c:pt>
                <c:pt idx="285">
                  <c:v>-2</c:v>
                </c:pt>
                <c:pt idx="286">
                  <c:v>-2</c:v>
                </c:pt>
                <c:pt idx="287">
                  <c:v>-2</c:v>
                </c:pt>
                <c:pt idx="288">
                  <c:v>-2</c:v>
                </c:pt>
                <c:pt idx="289">
                  <c:v>-2</c:v>
                </c:pt>
                <c:pt idx="290">
                  <c:v>-2</c:v>
                </c:pt>
                <c:pt idx="291">
                  <c:v>-2</c:v>
                </c:pt>
                <c:pt idx="292">
                  <c:v>-2</c:v>
                </c:pt>
                <c:pt idx="293">
                  <c:v>-2</c:v>
                </c:pt>
                <c:pt idx="294">
                  <c:v>-2</c:v>
                </c:pt>
                <c:pt idx="295">
                  <c:v>-2</c:v>
                </c:pt>
                <c:pt idx="296">
                  <c:v>-2</c:v>
                </c:pt>
                <c:pt idx="297">
                  <c:v>-2</c:v>
                </c:pt>
                <c:pt idx="298">
                  <c:v>-2</c:v>
                </c:pt>
                <c:pt idx="299">
                  <c:v>-2</c:v>
                </c:pt>
                <c:pt idx="300">
                  <c:v>-2</c:v>
                </c:pt>
                <c:pt idx="301">
                  <c:v>-2</c:v>
                </c:pt>
                <c:pt idx="302">
                  <c:v>-2</c:v>
                </c:pt>
                <c:pt idx="303">
                  <c:v>-2</c:v>
                </c:pt>
                <c:pt idx="304">
                  <c:v>-2</c:v>
                </c:pt>
                <c:pt idx="305">
                  <c:v>-2</c:v>
                </c:pt>
                <c:pt idx="306">
                  <c:v>-2</c:v>
                </c:pt>
                <c:pt idx="307">
                  <c:v>-2</c:v>
                </c:pt>
                <c:pt idx="308">
                  <c:v>-2</c:v>
                </c:pt>
                <c:pt idx="309">
                  <c:v>-2</c:v>
                </c:pt>
                <c:pt idx="310">
                  <c:v>-2</c:v>
                </c:pt>
                <c:pt idx="311">
                  <c:v>-2</c:v>
                </c:pt>
                <c:pt idx="312">
                  <c:v>-2</c:v>
                </c:pt>
                <c:pt idx="313">
                  <c:v>-2</c:v>
                </c:pt>
                <c:pt idx="314">
                  <c:v>-2</c:v>
                </c:pt>
                <c:pt idx="315">
                  <c:v>-2</c:v>
                </c:pt>
                <c:pt idx="316">
                  <c:v>-2</c:v>
                </c:pt>
                <c:pt idx="317">
                  <c:v>-2</c:v>
                </c:pt>
                <c:pt idx="318">
                  <c:v>-2</c:v>
                </c:pt>
                <c:pt idx="319">
                  <c:v>-2</c:v>
                </c:pt>
                <c:pt idx="320">
                  <c:v>-2</c:v>
                </c:pt>
                <c:pt idx="321">
                  <c:v>-2</c:v>
                </c:pt>
                <c:pt idx="322">
                  <c:v>-2</c:v>
                </c:pt>
                <c:pt idx="323">
                  <c:v>-2</c:v>
                </c:pt>
                <c:pt idx="324">
                  <c:v>-2</c:v>
                </c:pt>
                <c:pt idx="325">
                  <c:v>-2</c:v>
                </c:pt>
                <c:pt idx="326">
                  <c:v>-2</c:v>
                </c:pt>
                <c:pt idx="327">
                  <c:v>-2</c:v>
                </c:pt>
                <c:pt idx="328">
                  <c:v>-2</c:v>
                </c:pt>
                <c:pt idx="329">
                  <c:v>-2</c:v>
                </c:pt>
                <c:pt idx="330">
                  <c:v>-2</c:v>
                </c:pt>
                <c:pt idx="331">
                  <c:v>-2</c:v>
                </c:pt>
                <c:pt idx="332">
                  <c:v>-2</c:v>
                </c:pt>
                <c:pt idx="333">
                  <c:v>-2</c:v>
                </c:pt>
                <c:pt idx="334">
                  <c:v>-2</c:v>
                </c:pt>
                <c:pt idx="335">
                  <c:v>-2</c:v>
                </c:pt>
                <c:pt idx="336">
                  <c:v>-2</c:v>
                </c:pt>
                <c:pt idx="337">
                  <c:v>-2</c:v>
                </c:pt>
                <c:pt idx="338">
                  <c:v>-2</c:v>
                </c:pt>
                <c:pt idx="339">
                  <c:v>-2</c:v>
                </c:pt>
                <c:pt idx="340">
                  <c:v>-2</c:v>
                </c:pt>
                <c:pt idx="341">
                  <c:v>-2</c:v>
                </c:pt>
                <c:pt idx="342">
                  <c:v>-2</c:v>
                </c:pt>
                <c:pt idx="343">
                  <c:v>-2</c:v>
                </c:pt>
                <c:pt idx="344">
                  <c:v>-2</c:v>
                </c:pt>
                <c:pt idx="345">
                  <c:v>-2</c:v>
                </c:pt>
                <c:pt idx="346">
                  <c:v>-2</c:v>
                </c:pt>
                <c:pt idx="347">
                  <c:v>-2</c:v>
                </c:pt>
                <c:pt idx="348">
                  <c:v>-2</c:v>
                </c:pt>
                <c:pt idx="349">
                  <c:v>-2</c:v>
                </c:pt>
                <c:pt idx="350">
                  <c:v>-2</c:v>
                </c:pt>
                <c:pt idx="351">
                  <c:v>-2</c:v>
                </c:pt>
                <c:pt idx="352">
                  <c:v>-2</c:v>
                </c:pt>
                <c:pt idx="353">
                  <c:v>-2</c:v>
                </c:pt>
                <c:pt idx="354">
                  <c:v>-2</c:v>
                </c:pt>
                <c:pt idx="355">
                  <c:v>-2</c:v>
                </c:pt>
                <c:pt idx="356">
                  <c:v>-2</c:v>
                </c:pt>
                <c:pt idx="357">
                  <c:v>-2</c:v>
                </c:pt>
                <c:pt idx="358">
                  <c:v>-2</c:v>
                </c:pt>
                <c:pt idx="359">
                  <c:v>-2</c:v>
                </c:pt>
                <c:pt idx="360">
                  <c:v>-2</c:v>
                </c:pt>
              </c:numCache>
            </c:numRef>
          </c:yVal>
          <c:smooth val="0"/>
          <c:extLst>
            <c:ext xmlns:c16="http://schemas.microsoft.com/office/drawing/2014/chart" uri="{C3380CC4-5D6E-409C-BE32-E72D297353CC}">
              <c16:uniqueId val="{00000001-91BD-4F49-970D-E016828E3F53}"/>
            </c:ext>
          </c:extLst>
        </c:ser>
        <c:ser>
          <c:idx val="3"/>
          <c:order val="3"/>
          <c:tx>
            <c:v>LoopB</c:v>
          </c:tx>
          <c:spPr>
            <a:ln w="15875" cap="rnd">
              <a:solidFill>
                <a:schemeClr val="accent1"/>
              </a:solidFill>
              <a:round/>
            </a:ln>
            <a:effectLst/>
          </c:spPr>
          <c:marker>
            <c:symbol val="none"/>
          </c:marker>
          <c:xVal>
            <c:numRef>
              <c:f>Sheet1!$AP$5:$AP$365</c:f>
              <c:numCache>
                <c:formatCode>General</c:formatCode>
                <c:ptCount val="36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pt idx="265">
                  <c:v>-2</c:v>
                </c:pt>
                <c:pt idx="266">
                  <c:v>-2</c:v>
                </c:pt>
                <c:pt idx="267">
                  <c:v>-2</c:v>
                </c:pt>
                <c:pt idx="268">
                  <c:v>-2</c:v>
                </c:pt>
                <c:pt idx="269">
                  <c:v>-2</c:v>
                </c:pt>
                <c:pt idx="270">
                  <c:v>-2</c:v>
                </c:pt>
                <c:pt idx="271">
                  <c:v>-2</c:v>
                </c:pt>
                <c:pt idx="272">
                  <c:v>-2</c:v>
                </c:pt>
                <c:pt idx="273">
                  <c:v>-2</c:v>
                </c:pt>
                <c:pt idx="274">
                  <c:v>-2</c:v>
                </c:pt>
                <c:pt idx="275">
                  <c:v>-2</c:v>
                </c:pt>
                <c:pt idx="276">
                  <c:v>-2</c:v>
                </c:pt>
                <c:pt idx="277">
                  <c:v>-2</c:v>
                </c:pt>
                <c:pt idx="278">
                  <c:v>-2</c:v>
                </c:pt>
                <c:pt idx="279">
                  <c:v>-2</c:v>
                </c:pt>
                <c:pt idx="280">
                  <c:v>-2</c:v>
                </c:pt>
                <c:pt idx="281">
                  <c:v>-2</c:v>
                </c:pt>
                <c:pt idx="282">
                  <c:v>-2</c:v>
                </c:pt>
                <c:pt idx="283">
                  <c:v>-2</c:v>
                </c:pt>
                <c:pt idx="284">
                  <c:v>-2</c:v>
                </c:pt>
                <c:pt idx="285">
                  <c:v>-2</c:v>
                </c:pt>
                <c:pt idx="286">
                  <c:v>-2</c:v>
                </c:pt>
                <c:pt idx="287">
                  <c:v>-2</c:v>
                </c:pt>
                <c:pt idx="288">
                  <c:v>-2</c:v>
                </c:pt>
                <c:pt idx="289">
                  <c:v>-2</c:v>
                </c:pt>
                <c:pt idx="290">
                  <c:v>-2</c:v>
                </c:pt>
                <c:pt idx="291">
                  <c:v>-2</c:v>
                </c:pt>
                <c:pt idx="292">
                  <c:v>-2</c:v>
                </c:pt>
                <c:pt idx="293">
                  <c:v>-2</c:v>
                </c:pt>
                <c:pt idx="294">
                  <c:v>-2</c:v>
                </c:pt>
                <c:pt idx="295">
                  <c:v>-2</c:v>
                </c:pt>
                <c:pt idx="296">
                  <c:v>-2</c:v>
                </c:pt>
                <c:pt idx="297">
                  <c:v>-2</c:v>
                </c:pt>
                <c:pt idx="298">
                  <c:v>-2</c:v>
                </c:pt>
                <c:pt idx="299">
                  <c:v>-2</c:v>
                </c:pt>
                <c:pt idx="300">
                  <c:v>-2</c:v>
                </c:pt>
                <c:pt idx="301">
                  <c:v>-2</c:v>
                </c:pt>
                <c:pt idx="302">
                  <c:v>-2</c:v>
                </c:pt>
                <c:pt idx="303">
                  <c:v>-2</c:v>
                </c:pt>
                <c:pt idx="304">
                  <c:v>-2</c:v>
                </c:pt>
                <c:pt idx="305">
                  <c:v>-2</c:v>
                </c:pt>
                <c:pt idx="306">
                  <c:v>-2</c:v>
                </c:pt>
                <c:pt idx="307">
                  <c:v>-2</c:v>
                </c:pt>
                <c:pt idx="308">
                  <c:v>-2</c:v>
                </c:pt>
                <c:pt idx="309">
                  <c:v>-2</c:v>
                </c:pt>
                <c:pt idx="310">
                  <c:v>-2</c:v>
                </c:pt>
                <c:pt idx="311">
                  <c:v>-2</c:v>
                </c:pt>
                <c:pt idx="312">
                  <c:v>-2</c:v>
                </c:pt>
                <c:pt idx="313">
                  <c:v>-2</c:v>
                </c:pt>
                <c:pt idx="314">
                  <c:v>-2</c:v>
                </c:pt>
                <c:pt idx="315">
                  <c:v>-2</c:v>
                </c:pt>
                <c:pt idx="316">
                  <c:v>-2</c:v>
                </c:pt>
                <c:pt idx="317">
                  <c:v>-2</c:v>
                </c:pt>
                <c:pt idx="318">
                  <c:v>-2</c:v>
                </c:pt>
                <c:pt idx="319">
                  <c:v>-2</c:v>
                </c:pt>
                <c:pt idx="320">
                  <c:v>-2</c:v>
                </c:pt>
                <c:pt idx="321">
                  <c:v>-2</c:v>
                </c:pt>
                <c:pt idx="322">
                  <c:v>-2</c:v>
                </c:pt>
                <c:pt idx="323">
                  <c:v>-2</c:v>
                </c:pt>
                <c:pt idx="324">
                  <c:v>-2</c:v>
                </c:pt>
                <c:pt idx="325">
                  <c:v>-2</c:v>
                </c:pt>
                <c:pt idx="326">
                  <c:v>-2</c:v>
                </c:pt>
                <c:pt idx="327">
                  <c:v>-2</c:v>
                </c:pt>
                <c:pt idx="328">
                  <c:v>-2</c:v>
                </c:pt>
                <c:pt idx="329">
                  <c:v>-2</c:v>
                </c:pt>
                <c:pt idx="330">
                  <c:v>-2</c:v>
                </c:pt>
                <c:pt idx="331">
                  <c:v>-2</c:v>
                </c:pt>
                <c:pt idx="332">
                  <c:v>-2</c:v>
                </c:pt>
                <c:pt idx="333">
                  <c:v>-2</c:v>
                </c:pt>
                <c:pt idx="334">
                  <c:v>-2</c:v>
                </c:pt>
                <c:pt idx="335">
                  <c:v>-2</c:v>
                </c:pt>
                <c:pt idx="336">
                  <c:v>-2</c:v>
                </c:pt>
                <c:pt idx="337">
                  <c:v>-2</c:v>
                </c:pt>
                <c:pt idx="338">
                  <c:v>-2</c:v>
                </c:pt>
                <c:pt idx="339">
                  <c:v>-2</c:v>
                </c:pt>
                <c:pt idx="340">
                  <c:v>-2</c:v>
                </c:pt>
                <c:pt idx="341">
                  <c:v>-2</c:v>
                </c:pt>
                <c:pt idx="342">
                  <c:v>-2</c:v>
                </c:pt>
                <c:pt idx="343">
                  <c:v>-2</c:v>
                </c:pt>
                <c:pt idx="344">
                  <c:v>-2</c:v>
                </c:pt>
                <c:pt idx="345">
                  <c:v>-2</c:v>
                </c:pt>
                <c:pt idx="346">
                  <c:v>-2</c:v>
                </c:pt>
                <c:pt idx="347">
                  <c:v>-2</c:v>
                </c:pt>
                <c:pt idx="348">
                  <c:v>-2</c:v>
                </c:pt>
                <c:pt idx="349">
                  <c:v>-2</c:v>
                </c:pt>
                <c:pt idx="350">
                  <c:v>-2</c:v>
                </c:pt>
                <c:pt idx="351">
                  <c:v>-2</c:v>
                </c:pt>
                <c:pt idx="352">
                  <c:v>-2</c:v>
                </c:pt>
                <c:pt idx="353">
                  <c:v>-2</c:v>
                </c:pt>
                <c:pt idx="354">
                  <c:v>-2</c:v>
                </c:pt>
                <c:pt idx="355">
                  <c:v>-2</c:v>
                </c:pt>
                <c:pt idx="356">
                  <c:v>-2</c:v>
                </c:pt>
                <c:pt idx="357">
                  <c:v>-2</c:v>
                </c:pt>
                <c:pt idx="358">
                  <c:v>-2</c:v>
                </c:pt>
                <c:pt idx="359">
                  <c:v>-2</c:v>
                </c:pt>
                <c:pt idx="360">
                  <c:v>-2</c:v>
                </c:pt>
              </c:numCache>
            </c:numRef>
          </c:xVal>
          <c:yVal>
            <c:numRef>
              <c:f>Sheet1!$AQ$5:$AQ$365</c:f>
              <c:numCache>
                <c:formatCode>General</c:formatCode>
                <c:ptCount val="36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pt idx="265">
                  <c:v>-2</c:v>
                </c:pt>
                <c:pt idx="266">
                  <c:v>-2</c:v>
                </c:pt>
                <c:pt idx="267">
                  <c:v>-2</c:v>
                </c:pt>
                <c:pt idx="268">
                  <c:v>-2</c:v>
                </c:pt>
                <c:pt idx="269">
                  <c:v>-2</c:v>
                </c:pt>
                <c:pt idx="270">
                  <c:v>-2</c:v>
                </c:pt>
                <c:pt idx="271">
                  <c:v>-2</c:v>
                </c:pt>
                <c:pt idx="272">
                  <c:v>-2</c:v>
                </c:pt>
                <c:pt idx="273">
                  <c:v>-2</c:v>
                </c:pt>
                <c:pt idx="274">
                  <c:v>-2</c:v>
                </c:pt>
                <c:pt idx="275">
                  <c:v>-2</c:v>
                </c:pt>
                <c:pt idx="276">
                  <c:v>-2</c:v>
                </c:pt>
                <c:pt idx="277">
                  <c:v>-2</c:v>
                </c:pt>
                <c:pt idx="278">
                  <c:v>-2</c:v>
                </c:pt>
                <c:pt idx="279">
                  <c:v>-2</c:v>
                </c:pt>
                <c:pt idx="280">
                  <c:v>-2</c:v>
                </c:pt>
                <c:pt idx="281">
                  <c:v>-2</c:v>
                </c:pt>
                <c:pt idx="282">
                  <c:v>-2</c:v>
                </c:pt>
                <c:pt idx="283">
                  <c:v>-2</c:v>
                </c:pt>
                <c:pt idx="284">
                  <c:v>-2</c:v>
                </c:pt>
                <c:pt idx="285">
                  <c:v>-2</c:v>
                </c:pt>
                <c:pt idx="286">
                  <c:v>-2</c:v>
                </c:pt>
                <c:pt idx="287">
                  <c:v>-2</c:v>
                </c:pt>
                <c:pt idx="288">
                  <c:v>-2</c:v>
                </c:pt>
                <c:pt idx="289">
                  <c:v>-2</c:v>
                </c:pt>
                <c:pt idx="290">
                  <c:v>-2</c:v>
                </c:pt>
                <c:pt idx="291">
                  <c:v>-2</c:v>
                </c:pt>
                <c:pt idx="292">
                  <c:v>-2</c:v>
                </c:pt>
                <c:pt idx="293">
                  <c:v>-2</c:v>
                </c:pt>
                <c:pt idx="294">
                  <c:v>-2</c:v>
                </c:pt>
                <c:pt idx="295">
                  <c:v>-2</c:v>
                </c:pt>
                <c:pt idx="296">
                  <c:v>-2</c:v>
                </c:pt>
                <c:pt idx="297">
                  <c:v>-2</c:v>
                </c:pt>
                <c:pt idx="298">
                  <c:v>-2</c:v>
                </c:pt>
                <c:pt idx="299">
                  <c:v>-2</c:v>
                </c:pt>
                <c:pt idx="300">
                  <c:v>-2</c:v>
                </c:pt>
                <c:pt idx="301">
                  <c:v>-2</c:v>
                </c:pt>
                <c:pt idx="302">
                  <c:v>-2</c:v>
                </c:pt>
                <c:pt idx="303">
                  <c:v>-2</c:v>
                </c:pt>
                <c:pt idx="304">
                  <c:v>-2</c:v>
                </c:pt>
                <c:pt idx="305">
                  <c:v>-2</c:v>
                </c:pt>
                <c:pt idx="306">
                  <c:v>-2</c:v>
                </c:pt>
                <c:pt idx="307">
                  <c:v>-2</c:v>
                </c:pt>
                <c:pt idx="308">
                  <c:v>-2</c:v>
                </c:pt>
                <c:pt idx="309">
                  <c:v>-2</c:v>
                </c:pt>
                <c:pt idx="310">
                  <c:v>-2</c:v>
                </c:pt>
                <c:pt idx="311">
                  <c:v>-2</c:v>
                </c:pt>
                <c:pt idx="312">
                  <c:v>-2</c:v>
                </c:pt>
                <c:pt idx="313">
                  <c:v>-2</c:v>
                </c:pt>
                <c:pt idx="314">
                  <c:v>-2</c:v>
                </c:pt>
                <c:pt idx="315">
                  <c:v>-2</c:v>
                </c:pt>
                <c:pt idx="316">
                  <c:v>-2</c:v>
                </c:pt>
                <c:pt idx="317">
                  <c:v>-2</c:v>
                </c:pt>
                <c:pt idx="318">
                  <c:v>-2</c:v>
                </c:pt>
                <c:pt idx="319">
                  <c:v>-2</c:v>
                </c:pt>
                <c:pt idx="320">
                  <c:v>-2</c:v>
                </c:pt>
                <c:pt idx="321">
                  <c:v>-2</c:v>
                </c:pt>
                <c:pt idx="322">
                  <c:v>-2</c:v>
                </c:pt>
                <c:pt idx="323">
                  <c:v>-2</c:v>
                </c:pt>
                <c:pt idx="324">
                  <c:v>-2</c:v>
                </c:pt>
                <c:pt idx="325">
                  <c:v>-2</c:v>
                </c:pt>
                <c:pt idx="326">
                  <c:v>-2</c:v>
                </c:pt>
                <c:pt idx="327">
                  <c:v>-2</c:v>
                </c:pt>
                <c:pt idx="328">
                  <c:v>-2</c:v>
                </c:pt>
                <c:pt idx="329">
                  <c:v>-2</c:v>
                </c:pt>
                <c:pt idx="330">
                  <c:v>-2</c:v>
                </c:pt>
                <c:pt idx="331">
                  <c:v>-2</c:v>
                </c:pt>
                <c:pt idx="332">
                  <c:v>-2</c:v>
                </c:pt>
                <c:pt idx="333">
                  <c:v>-2</c:v>
                </c:pt>
                <c:pt idx="334">
                  <c:v>-2</c:v>
                </c:pt>
                <c:pt idx="335">
                  <c:v>-2</c:v>
                </c:pt>
                <c:pt idx="336">
                  <c:v>-2</c:v>
                </c:pt>
                <c:pt idx="337">
                  <c:v>-2</c:v>
                </c:pt>
                <c:pt idx="338">
                  <c:v>-2</c:v>
                </c:pt>
                <c:pt idx="339">
                  <c:v>-2</c:v>
                </c:pt>
                <c:pt idx="340">
                  <c:v>-2</c:v>
                </c:pt>
                <c:pt idx="341">
                  <c:v>-2</c:v>
                </c:pt>
                <c:pt idx="342">
                  <c:v>-2</c:v>
                </c:pt>
                <c:pt idx="343">
                  <c:v>-2</c:v>
                </c:pt>
                <c:pt idx="344">
                  <c:v>-2</c:v>
                </c:pt>
                <c:pt idx="345">
                  <c:v>-2</c:v>
                </c:pt>
                <c:pt idx="346">
                  <c:v>-2</c:v>
                </c:pt>
                <c:pt idx="347">
                  <c:v>-2</c:v>
                </c:pt>
                <c:pt idx="348">
                  <c:v>-2</c:v>
                </c:pt>
                <c:pt idx="349">
                  <c:v>-2</c:v>
                </c:pt>
                <c:pt idx="350">
                  <c:v>-2</c:v>
                </c:pt>
                <c:pt idx="351">
                  <c:v>-2</c:v>
                </c:pt>
                <c:pt idx="352">
                  <c:v>-2</c:v>
                </c:pt>
                <c:pt idx="353">
                  <c:v>-2</c:v>
                </c:pt>
                <c:pt idx="354">
                  <c:v>-2</c:v>
                </c:pt>
                <c:pt idx="355">
                  <c:v>-2</c:v>
                </c:pt>
                <c:pt idx="356">
                  <c:v>-2</c:v>
                </c:pt>
                <c:pt idx="357">
                  <c:v>-2</c:v>
                </c:pt>
                <c:pt idx="358">
                  <c:v>-2</c:v>
                </c:pt>
                <c:pt idx="359">
                  <c:v>-2</c:v>
                </c:pt>
                <c:pt idx="360">
                  <c:v>-2</c:v>
                </c:pt>
              </c:numCache>
            </c:numRef>
          </c:yVal>
          <c:smooth val="0"/>
          <c:extLst>
            <c:ext xmlns:c16="http://schemas.microsoft.com/office/drawing/2014/chart" uri="{C3380CC4-5D6E-409C-BE32-E72D297353CC}">
              <c16:uniqueId val="{00000001-C267-470F-8BA8-144E7E40B7EB}"/>
            </c:ext>
          </c:extLst>
        </c:ser>
        <c:dLbls>
          <c:showLegendKey val="0"/>
          <c:showVal val="0"/>
          <c:showCatName val="0"/>
          <c:showSerName val="0"/>
          <c:showPercent val="0"/>
          <c:showBubbleSize val="0"/>
        </c:dLbls>
        <c:axId val="643635200"/>
        <c:axId val="643634872"/>
      </c:scatterChart>
      <c:valAx>
        <c:axId val="643635200"/>
        <c:scaling>
          <c:orientation val="minMax"/>
          <c:max val="1.04"/>
          <c:min val="-1.04"/>
        </c:scaling>
        <c:delete val="0"/>
        <c:axPos val="b"/>
        <c:majorGridlines>
          <c:spPr>
            <a:ln w="9525" cap="flat" cmpd="sng" algn="ctr">
              <a:noFill/>
              <a:round/>
            </a:ln>
            <a:effectLst/>
          </c:spPr>
        </c:maj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634872"/>
        <c:crosses val="autoZero"/>
        <c:crossBetween val="midCat"/>
      </c:valAx>
      <c:valAx>
        <c:axId val="643634872"/>
        <c:scaling>
          <c:orientation val="minMax"/>
          <c:max val="1.04"/>
          <c:min val="-1.04"/>
        </c:scaling>
        <c:delete val="0"/>
        <c:axPos val="l"/>
        <c:majorGridlines>
          <c:spPr>
            <a:ln w="9525" cap="flat" cmpd="sng" algn="ctr">
              <a:noFill/>
              <a:round/>
            </a:ln>
            <a:effectLst/>
          </c:spPr>
        </c:maj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6352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15" fmlaLink="$B$1" max="360" min="3" page="10" val="360"/>
</file>

<file path=xl/ctrlProps/ctrlProp2.xml><?xml version="1.0" encoding="utf-8"?>
<formControlPr xmlns="http://schemas.microsoft.com/office/spreadsheetml/2009/9/main" objectType="Spin" dx="15" fmlaLink="$D$1" max="360" min="2" page="10" val="2"/>
</file>

<file path=xl/ctrlProps/ctrlProp3.xml><?xml version="1.0" encoding="utf-8"?>
<formControlPr xmlns="http://schemas.microsoft.com/office/spreadsheetml/2009/9/main" objectType="CheckBox" checked="Checked" fmlaLink="C2" lockText="1" noThreeD="1"/>
</file>

<file path=xl/ctrlProps/ctrlProp4.xml><?xml version="1.0" encoding="utf-8"?>
<formControlPr xmlns="http://schemas.microsoft.com/office/spreadsheetml/2009/9/main" objectType="CheckBox" checked="Checked" fmlaLink="$AK$4" lockText="1" noThreeD="1"/>
</file>

<file path=xl/ctrlProps/ctrlProp5.xml><?xml version="1.0" encoding="utf-8"?>
<formControlPr xmlns="http://schemas.microsoft.com/office/spreadsheetml/2009/9/main" objectType="CheckBox" fmlaLink="$AN$4" lockText="1" noThreeD="1"/>
</file>

<file path=xl/ctrlProps/ctrlProp6.xml><?xml version="1.0" encoding="utf-8"?>
<formControlPr xmlns="http://schemas.microsoft.com/office/spreadsheetml/2009/9/main" objectType="CheckBox" fmlaLink="$AP$4"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142879</xdr:rowOff>
    </xdr:from>
    <xdr:to>
      <xdr:col>10</xdr:col>
      <xdr:colOff>104775</xdr:colOff>
      <xdr:row>36</xdr:row>
      <xdr:rowOff>114301</xdr:rowOff>
    </xdr:to>
    <xdr:graphicFrame macro="">
      <xdr:nvGraphicFramePr>
        <xdr:cNvPr id="5" name="Chart 1">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0</xdr:col>
          <xdr:colOff>38100</xdr:colOff>
          <xdr:row>0</xdr:row>
          <xdr:rowOff>38100</xdr:rowOff>
        </xdr:from>
        <xdr:to>
          <xdr:col>0</xdr:col>
          <xdr:colOff>495300</xdr:colOff>
          <xdr:row>1</xdr:row>
          <xdr:rowOff>180975</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0</xdr:row>
          <xdr:rowOff>47625</xdr:rowOff>
        </xdr:from>
        <xdr:to>
          <xdr:col>2</xdr:col>
          <xdr:colOff>542925</xdr:colOff>
          <xdr:row>1</xdr:row>
          <xdr:rowOff>190500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0</xdr:row>
          <xdr:rowOff>57150</xdr:rowOff>
        </xdr:from>
        <xdr:to>
          <xdr:col>13</xdr:col>
          <xdr:colOff>57150</xdr:colOff>
          <xdr:row>0</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xdr:row>
          <xdr:rowOff>19050</xdr:rowOff>
        </xdr:from>
        <xdr:to>
          <xdr:col>12</xdr:col>
          <xdr:colOff>85725</xdr:colOff>
          <xdr:row>1</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xdr:row>
          <xdr:rowOff>28575</xdr:rowOff>
        </xdr:from>
        <xdr:to>
          <xdr:col>13</xdr:col>
          <xdr:colOff>285750</xdr:colOff>
          <xdr:row>2</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409575</xdr:colOff>
      <xdr:row>14</xdr:row>
      <xdr:rowOff>9524</xdr:rowOff>
    </xdr:from>
    <xdr:ext cx="1495425" cy="39052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6230600" y="3000374"/>
          <a:ext cx="149542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oneCellAnchor>
  <mc:AlternateContent xmlns:mc="http://schemas.openxmlformats.org/markup-compatibility/2006">
    <mc:Choice xmlns:a14="http://schemas.microsoft.com/office/drawing/2010/main" Requires="a14">
      <xdr:twoCellAnchor>
        <xdr:from>
          <xdr:col>14</xdr:col>
          <xdr:colOff>76200</xdr:colOff>
          <xdr:row>2</xdr:row>
          <xdr:rowOff>28575</xdr:rowOff>
        </xdr:from>
        <xdr:to>
          <xdr:col>14</xdr:col>
          <xdr:colOff>276225</xdr:colOff>
          <xdr:row>2</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00D3-823A-419E-876D-DBA90C983371}">
  <dimension ref="A1:AS1089"/>
  <sheetViews>
    <sheetView showGridLines="0" tabSelected="1" zoomScaleNormal="100" workbookViewId="0">
      <selection activeCell="O6" sqref="O6"/>
    </sheetView>
  </sheetViews>
  <sheetFormatPr defaultRowHeight="15" x14ac:dyDescent="0.25"/>
  <cols>
    <col min="1" max="1" width="8.7109375" customWidth="1"/>
    <col min="2" max="2" width="9.5703125" customWidth="1"/>
    <col min="10" max="10" width="16.140625" customWidth="1"/>
    <col min="11" max="11" width="1.7109375" customWidth="1"/>
    <col min="12" max="12" width="3.85546875" customWidth="1"/>
    <col min="13" max="13" width="2.7109375" style="14" customWidth="1"/>
    <col min="14" max="15" width="5.7109375" style="66" customWidth="1"/>
    <col min="16" max="16" width="8.42578125" style="66" customWidth="1"/>
    <col min="17" max="24" width="14.140625" customWidth="1"/>
    <col min="25" max="25" width="14.7109375" customWidth="1"/>
    <col min="26" max="26" width="14.140625" customWidth="1"/>
    <col min="27" max="27" width="14.140625" style="14" customWidth="1"/>
    <col min="28" max="28" width="10.28515625" style="78" customWidth="1"/>
    <col min="29" max="37" width="10.28515625" style="20" customWidth="1"/>
    <col min="38" max="44" width="9.140625" style="20"/>
    <col min="45" max="45" width="9.140625" style="14"/>
  </cols>
  <sheetData>
    <row r="1" spans="1:45" ht="32.25" customHeight="1" x14ac:dyDescent="0.25">
      <c r="B1" s="38">
        <v>361</v>
      </c>
      <c r="D1" s="38">
        <v>2</v>
      </c>
      <c r="E1" s="6" t="s">
        <v>36</v>
      </c>
      <c r="F1" s="1"/>
      <c r="G1" s="5"/>
      <c r="H1" s="1"/>
      <c r="I1" s="4"/>
      <c r="J1" s="5"/>
      <c r="K1" s="83" t="s">
        <v>4</v>
      </c>
      <c r="L1" s="84"/>
      <c r="M1" s="84"/>
      <c r="N1" s="88" t="s">
        <v>44</v>
      </c>
      <c r="O1" s="88"/>
      <c r="P1" s="88"/>
      <c r="Q1" s="85" t="s">
        <v>10</v>
      </c>
      <c r="R1" s="85"/>
      <c r="S1" s="98" t="s">
        <v>24</v>
      </c>
      <c r="T1" s="99"/>
      <c r="U1" s="99"/>
      <c r="V1" s="100"/>
      <c r="W1" s="101" t="s">
        <v>25</v>
      </c>
      <c r="X1" s="102"/>
      <c r="Y1" s="102"/>
      <c r="Z1" s="102"/>
      <c r="AN1" s="71"/>
      <c r="AO1" s="71"/>
      <c r="AP1" s="71"/>
      <c r="AQ1" s="71"/>
      <c r="AR1" s="71"/>
      <c r="AS1" s="70"/>
    </row>
    <row r="2" spans="1:45" s="2" customFormat="1" ht="18.75" customHeight="1" x14ac:dyDescent="0.25">
      <c r="A2" s="3"/>
      <c r="B2" s="18" t="s">
        <v>9</v>
      </c>
      <c r="C2" s="13" t="b">
        <v>1</v>
      </c>
      <c r="D2" s="7" t="s">
        <v>8</v>
      </c>
      <c r="E2" s="7"/>
      <c r="F2" s="7"/>
      <c r="G2" s="7"/>
      <c r="H2" s="7"/>
      <c r="I2" s="3"/>
      <c r="J2"/>
      <c r="K2"/>
      <c r="L2" s="16" t="s">
        <v>41</v>
      </c>
      <c r="M2" s="14"/>
      <c r="N2" s="88"/>
      <c r="O2" s="88"/>
      <c r="P2" s="88"/>
      <c r="Q2" s="91" t="s">
        <v>22</v>
      </c>
      <c r="R2" s="92"/>
      <c r="S2" s="92"/>
      <c r="T2" s="92"/>
      <c r="U2" s="92"/>
      <c r="V2" s="93"/>
      <c r="W2" s="101"/>
      <c r="X2" s="102"/>
      <c r="Y2" s="102"/>
      <c r="Z2" s="102"/>
      <c r="AA2" s="15"/>
      <c r="AB2" s="79"/>
      <c r="AC2" s="21"/>
      <c r="AD2" s="21">
        <f>B1/D1</f>
        <v>180.5</v>
      </c>
      <c r="AE2" s="21"/>
      <c r="AF2" s="21"/>
      <c r="AG2" s="21"/>
      <c r="AH2" s="21"/>
      <c r="AI2" s="22"/>
      <c r="AJ2" s="22"/>
      <c r="AK2" s="23"/>
      <c r="AL2" s="23"/>
      <c r="AM2" s="23"/>
      <c r="AN2" s="71"/>
      <c r="AO2" s="71"/>
      <c r="AP2" s="71"/>
      <c r="AQ2" s="71"/>
      <c r="AR2" s="71"/>
      <c r="AS2" s="70"/>
    </row>
    <row r="3" spans="1:45" ht="20.25" customHeight="1" x14ac:dyDescent="0.3">
      <c r="A3" s="41">
        <f>IF($C$2,B1,"")</f>
        <v>361</v>
      </c>
      <c r="B3" s="44" t="str">
        <f>IF($C$2,"n polygon vertices","")</f>
        <v>n polygon vertices</v>
      </c>
      <c r="C3" s="39"/>
      <c r="D3" s="39"/>
      <c r="E3" s="39"/>
      <c r="F3" s="39"/>
      <c r="G3" s="39"/>
      <c r="H3" s="39"/>
      <c r="I3" s="40">
        <f>IF($C$2,D1,"")</f>
        <v>2</v>
      </c>
      <c r="J3" s="44" t="str">
        <f>IF($C$2,"k, Multiplier","")</f>
        <v>k, Multiplier</v>
      </c>
      <c r="N3" s="80"/>
      <c r="O3" s="81"/>
      <c r="P3" s="104" t="s">
        <v>45</v>
      </c>
      <c r="Q3" s="94"/>
      <c r="R3" s="95"/>
      <c r="S3" s="95"/>
      <c r="T3" s="95"/>
      <c r="U3" s="95"/>
      <c r="V3" s="96"/>
      <c r="W3" s="103"/>
      <c r="X3" s="85"/>
      <c r="Y3" s="85"/>
      <c r="Z3" s="85"/>
      <c r="AD3" s="20">
        <f>B1/(D1-1)</f>
        <v>361</v>
      </c>
      <c r="AI3" s="24"/>
      <c r="AJ3" s="24"/>
      <c r="AK3" s="25">
        <v>1.03</v>
      </c>
      <c r="AL3" s="24" t="s">
        <v>5</v>
      </c>
      <c r="AM3" s="24"/>
      <c r="AN3" s="71"/>
      <c r="AO3" s="71"/>
      <c r="AP3" s="71"/>
      <c r="AQ3" s="71"/>
      <c r="AR3" s="71"/>
      <c r="AS3" s="70"/>
    </row>
    <row r="4" spans="1:45" ht="15.75" customHeight="1" x14ac:dyDescent="0.3">
      <c r="A4" s="8"/>
      <c r="B4" s="8"/>
      <c r="C4" s="8"/>
      <c r="D4" s="8"/>
      <c r="E4" s="8"/>
      <c r="F4" s="8"/>
      <c r="G4" s="8"/>
      <c r="H4" s="8"/>
      <c r="I4" s="8"/>
      <c r="J4" s="8"/>
      <c r="N4" s="74" t="s">
        <v>37</v>
      </c>
      <c r="O4" s="75" t="s">
        <v>38</v>
      </c>
      <c r="P4" s="104"/>
      <c r="Q4" s="55"/>
      <c r="R4" s="30" t="s">
        <v>23</v>
      </c>
      <c r="S4" s="31" t="s">
        <v>15</v>
      </c>
      <c r="T4" s="32" t="s">
        <v>14</v>
      </c>
      <c r="U4" s="95" t="s">
        <v>26</v>
      </c>
      <c r="V4" s="95"/>
      <c r="W4" s="95"/>
      <c r="X4" s="95"/>
      <c r="Y4" s="95"/>
      <c r="Z4" s="95"/>
      <c r="AE4" s="26"/>
      <c r="AG4" s="27"/>
      <c r="AI4" s="24"/>
      <c r="AJ4" s="24"/>
      <c r="AK4" s="28" t="b">
        <v>1</v>
      </c>
      <c r="AL4" s="24" t="s">
        <v>6</v>
      </c>
      <c r="AM4" s="24"/>
      <c r="AN4" s="73" t="b">
        <v>0</v>
      </c>
      <c r="AO4" s="82" t="s">
        <v>39</v>
      </c>
      <c r="AP4" s="73" t="b">
        <v>0</v>
      </c>
      <c r="AQ4" s="73" t="s">
        <v>40</v>
      </c>
      <c r="AR4" s="71"/>
      <c r="AS4" s="70"/>
    </row>
    <row r="5" spans="1:45" ht="15" customHeight="1" x14ac:dyDescent="0.25">
      <c r="A5" s="8"/>
      <c r="B5" s="8"/>
      <c r="C5" s="8"/>
      <c r="D5" s="8"/>
      <c r="E5" s="8"/>
      <c r="F5" s="8"/>
      <c r="G5" s="8"/>
      <c r="H5" s="8"/>
      <c r="I5" s="8"/>
      <c r="J5" s="8"/>
      <c r="K5" s="8"/>
      <c r="L5" s="1"/>
      <c r="M5" s="61"/>
      <c r="N5" s="76">
        <v>1</v>
      </c>
      <c r="O5" s="77">
        <v>19</v>
      </c>
      <c r="P5" s="54" t="s">
        <v>32</v>
      </c>
      <c r="Q5" s="56" t="s">
        <v>11</v>
      </c>
      <c r="R5" s="33">
        <v>1</v>
      </c>
      <c r="S5" s="31" t="s">
        <v>16</v>
      </c>
      <c r="T5" s="31">
        <f>R5*360/B1</f>
        <v>0.99722991689750695</v>
      </c>
      <c r="U5" s="95"/>
      <c r="V5" s="95"/>
      <c r="W5" s="95"/>
      <c r="X5" s="95"/>
      <c r="Y5" s="95"/>
      <c r="Z5" s="95"/>
      <c r="AD5" s="20">
        <f>18*18</f>
        <v>324</v>
      </c>
      <c r="AI5" s="24"/>
      <c r="AJ5" s="24"/>
      <c r="AK5" s="29" t="s">
        <v>7</v>
      </c>
      <c r="AL5" s="24" t="str">
        <f>IF(AND($AK$4=TRUE,$B$1&lt;101),TRUE,"")</f>
        <v/>
      </c>
      <c r="AM5" s="24"/>
      <c r="AN5" s="71">
        <f>IF($AN$4=TRUE,SIN($N5*PI()/($B$1/2)),-2)</f>
        <v>-2</v>
      </c>
      <c r="AO5" s="71">
        <f>IF($AN$4=TRUE,COS($N5*PI()/($B$1/2)),-2)</f>
        <v>-2</v>
      </c>
      <c r="AP5" s="71">
        <f>IF($AP$4=TRUE,SIN($O5*PI()/($B$1/2)),-2)</f>
        <v>-2</v>
      </c>
      <c r="AQ5" s="71">
        <f>IF($AP$4=TRUE,COS($O5*PI()/($B$1/2)),-2)</f>
        <v>-2</v>
      </c>
      <c r="AR5" s="71"/>
      <c r="AS5" s="70"/>
    </row>
    <row r="6" spans="1:45" ht="15" customHeight="1" x14ac:dyDescent="0.25">
      <c r="A6" s="8"/>
      <c r="B6" s="8"/>
      <c r="C6" s="8"/>
      <c r="D6" s="8"/>
      <c r="E6" s="8"/>
      <c r="F6" s="8"/>
      <c r="G6" s="8"/>
      <c r="H6" s="8"/>
      <c r="I6" s="8"/>
      <c r="J6" s="8"/>
      <c r="K6" s="9"/>
      <c r="L6" s="10"/>
      <c r="M6" s="64">
        <v>1</v>
      </c>
      <c r="N6" s="67">
        <f>MOD(N5*$D$1,$B$1)</f>
        <v>2</v>
      </c>
      <c r="O6" s="67">
        <f>MOD(O5*$D$1,$B$1)</f>
        <v>38</v>
      </c>
      <c r="P6" s="68" t="s">
        <v>33</v>
      </c>
      <c r="Q6" s="57" t="s">
        <v>12</v>
      </c>
      <c r="R6" s="33">
        <v>33</v>
      </c>
      <c r="S6" s="31" t="s">
        <v>17</v>
      </c>
      <c r="T6" s="31">
        <f>R6*180/B1</f>
        <v>16.454293628808863</v>
      </c>
      <c r="U6" s="95"/>
      <c r="V6" s="95"/>
      <c r="W6" s="95"/>
      <c r="X6" s="95"/>
      <c r="Y6" s="95"/>
      <c r="Z6" s="95"/>
      <c r="AD6" s="20">
        <f>19*19</f>
        <v>361</v>
      </c>
      <c r="AI6" s="24"/>
      <c r="AJ6" s="24"/>
      <c r="AK6" s="24"/>
      <c r="AL6" s="24"/>
      <c r="AM6" s="24"/>
      <c r="AN6" s="71">
        <f t="shared" ref="AN6:AN69" si="0">IF($AN$4=TRUE,SIN($N6*PI()/($B$1/2)),-2)</f>
        <v>-2</v>
      </c>
      <c r="AO6" s="71">
        <f t="shared" ref="AO6:AO69" si="1">IF($AN$4=TRUE,COS($N6*PI()/($B$1/2)),-2)</f>
        <v>-2</v>
      </c>
      <c r="AP6" s="71">
        <f t="shared" ref="AP6:AP69" si="2">IF($AP$4=TRUE,SIN($O6*PI()/($B$1/2)),-2)</f>
        <v>-2</v>
      </c>
      <c r="AQ6" s="71">
        <f t="shared" ref="AQ6:AQ69" si="3">IF($AP$4=TRUE,COS($O6*PI()/($B$1/2)),-2)</f>
        <v>-2</v>
      </c>
      <c r="AR6" s="71"/>
      <c r="AS6" s="70"/>
    </row>
    <row r="7" spans="1:45" ht="15" customHeight="1" x14ac:dyDescent="0.35">
      <c r="A7" s="8"/>
      <c r="B7" s="8"/>
      <c r="C7" s="8"/>
      <c r="D7" s="8"/>
      <c r="E7" s="8"/>
      <c r="F7" s="8"/>
      <c r="G7" s="8"/>
      <c r="H7" s="8"/>
      <c r="I7" s="8"/>
      <c r="J7" s="8"/>
      <c r="K7" s="8"/>
      <c r="L7" s="11"/>
      <c r="M7" s="65">
        <v>2</v>
      </c>
      <c r="N7" s="67">
        <f t="shared" ref="N7:O13" si="4">MOD(N6*$D$1,$B$1)</f>
        <v>4</v>
      </c>
      <c r="O7" s="67">
        <f t="shared" si="4"/>
        <v>76</v>
      </c>
      <c r="P7" s="69" t="str">
        <f>CONCATENATE("E",M7," (S",M7+1,")")</f>
        <v>E2 (S3)</v>
      </c>
      <c r="Q7" s="57" t="s">
        <v>13</v>
      </c>
      <c r="R7" s="31">
        <f>R8+R9</f>
        <v>3</v>
      </c>
      <c r="S7" s="31" t="s">
        <v>18</v>
      </c>
      <c r="T7" s="31">
        <f>R7*180/B1</f>
        <v>1.4958448753462603</v>
      </c>
      <c r="U7" s="95"/>
      <c r="V7" s="95"/>
      <c r="W7" s="95"/>
      <c r="X7" s="95"/>
      <c r="Y7" s="95"/>
      <c r="Z7" s="95"/>
      <c r="AI7" s="24"/>
      <c r="AJ7" s="24"/>
      <c r="AK7" s="24"/>
      <c r="AL7" s="24"/>
      <c r="AM7" s="24"/>
      <c r="AN7" s="71">
        <f t="shared" si="0"/>
        <v>-2</v>
      </c>
      <c r="AO7" s="71">
        <f t="shared" si="1"/>
        <v>-2</v>
      </c>
      <c r="AP7" s="71">
        <f t="shared" si="2"/>
        <v>-2</v>
      </c>
      <c r="AQ7" s="71">
        <f t="shared" si="3"/>
        <v>-2</v>
      </c>
      <c r="AR7" s="71"/>
      <c r="AS7" s="70"/>
    </row>
    <row r="8" spans="1:45" ht="15" customHeight="1" x14ac:dyDescent="0.25">
      <c r="A8" s="8"/>
      <c r="B8" s="8"/>
      <c r="C8" s="8"/>
      <c r="D8" s="8"/>
      <c r="E8" s="8"/>
      <c r="F8" s="8"/>
      <c r="G8" s="8"/>
      <c r="H8" s="8"/>
      <c r="I8" s="8"/>
      <c r="J8" s="8"/>
      <c r="K8" s="8"/>
      <c r="L8" s="10"/>
      <c r="M8" s="64">
        <v>3</v>
      </c>
      <c r="N8" s="67">
        <f t="shared" si="4"/>
        <v>8</v>
      </c>
      <c r="O8" s="67">
        <f t="shared" si="4"/>
        <v>152</v>
      </c>
      <c r="P8" s="69" t="str">
        <f t="shared" ref="P8:P35" si="5">CONCATENATE("E",M8," (S",M8+1,")")</f>
        <v>E3 (S4)</v>
      </c>
      <c r="Q8" s="58" t="s">
        <v>19</v>
      </c>
      <c r="R8" s="33">
        <v>1</v>
      </c>
      <c r="S8" s="86" t="s">
        <v>21</v>
      </c>
      <c r="T8" s="86"/>
      <c r="U8" s="95"/>
      <c r="V8" s="95"/>
      <c r="W8" s="95"/>
      <c r="X8" s="95"/>
      <c r="Y8" s="95"/>
      <c r="Z8" s="95"/>
      <c r="AC8" s="26" t="s">
        <v>0</v>
      </c>
      <c r="AD8" s="20" t="s">
        <v>1</v>
      </c>
      <c r="AF8" s="26" t="s">
        <v>2</v>
      </c>
      <c r="AG8" s="26" t="s">
        <v>3</v>
      </c>
      <c r="AI8" s="24">
        <v>1</v>
      </c>
      <c r="AJ8" s="24">
        <f t="shared" ref="AJ8:AJ39" si="6">IF(AI8&gt;$B$1,"",AI8)</f>
        <v>1</v>
      </c>
      <c r="AK8" s="24">
        <f>IF($AL$5=TRUE,$AK$3*SIN(AI8*PI()/($B$1/2)),-2)</f>
        <v>-2</v>
      </c>
      <c r="AL8" s="24">
        <f t="shared" ref="AL8:AL39" si="7">IF($AL$5=TRUE,$AK$3*COS(AI8*PI()/($B$1/2)),-2)</f>
        <v>-2</v>
      </c>
      <c r="AM8" s="24"/>
      <c r="AN8" s="71">
        <f t="shared" si="0"/>
        <v>-2</v>
      </c>
      <c r="AO8" s="71">
        <f t="shared" si="1"/>
        <v>-2</v>
      </c>
      <c r="AP8" s="71">
        <f t="shared" si="2"/>
        <v>-2</v>
      </c>
      <c r="AQ8" s="71">
        <f t="shared" si="3"/>
        <v>-2</v>
      </c>
      <c r="AR8" s="71"/>
      <c r="AS8" s="70"/>
    </row>
    <row r="9" spans="1:45" ht="15" customHeight="1" x14ac:dyDescent="0.25">
      <c r="A9" s="8"/>
      <c r="B9" s="8"/>
      <c r="C9" s="8"/>
      <c r="D9" s="8"/>
      <c r="E9" s="8"/>
      <c r="F9" s="8"/>
      <c r="G9" s="8"/>
      <c r="H9" s="8"/>
      <c r="I9" s="8"/>
      <c r="J9" s="8"/>
      <c r="K9" s="8"/>
      <c r="L9" s="1"/>
      <c r="M9" s="65">
        <v>4</v>
      </c>
      <c r="N9" s="67">
        <f t="shared" si="4"/>
        <v>16</v>
      </c>
      <c r="O9" s="67">
        <f t="shared" si="4"/>
        <v>304</v>
      </c>
      <c r="P9" s="69" t="str">
        <f t="shared" si="5"/>
        <v>E4 (S5)</v>
      </c>
      <c r="Q9" s="59" t="s">
        <v>20</v>
      </c>
      <c r="R9" s="34">
        <f>D1</f>
        <v>2</v>
      </c>
      <c r="S9" s="87"/>
      <c r="T9" s="87"/>
      <c r="U9" s="97"/>
      <c r="V9" s="97"/>
      <c r="W9" s="97"/>
      <c r="X9" s="97"/>
      <c r="Y9" s="97"/>
      <c r="Z9" s="97"/>
      <c r="AC9" s="20">
        <v>1</v>
      </c>
      <c r="AE9" s="20">
        <f>AC9</f>
        <v>1</v>
      </c>
      <c r="AF9" s="24">
        <f>SIN(AE9*PI()/($B$1/2))</f>
        <v>1.7404066709706054E-2</v>
      </c>
      <c r="AG9" s="24">
        <f>COS(AE9*PI()/($B$1/2))</f>
        <v>0.99984853776057703</v>
      </c>
      <c r="AI9" s="24">
        <v>2</v>
      </c>
      <c r="AJ9" s="24">
        <f t="shared" si="6"/>
        <v>2</v>
      </c>
      <c r="AK9" s="24">
        <f t="shared" ref="AK9:AK39" si="8">IF($AL$5=TRUE,$AK$3*SIN(AI9*PI()/($B$1/2)),-2)</f>
        <v>-2</v>
      </c>
      <c r="AL9" s="24">
        <f t="shared" si="7"/>
        <v>-2</v>
      </c>
      <c r="AM9" s="24"/>
      <c r="AN9" s="71">
        <f t="shared" si="0"/>
        <v>-2</v>
      </c>
      <c r="AO9" s="71">
        <f t="shared" si="1"/>
        <v>-2</v>
      </c>
      <c r="AP9" s="71">
        <f t="shared" si="2"/>
        <v>-2</v>
      </c>
      <c r="AQ9" s="71">
        <f t="shared" si="3"/>
        <v>-2</v>
      </c>
    </row>
    <row r="10" spans="1:45" ht="15" customHeight="1" x14ac:dyDescent="0.25">
      <c r="A10" s="8"/>
      <c r="B10" s="8"/>
      <c r="C10" s="8"/>
      <c r="D10" s="8"/>
      <c r="E10" s="8"/>
      <c r="F10" s="8"/>
      <c r="G10" s="8"/>
      <c r="H10" s="8"/>
      <c r="I10" s="8"/>
      <c r="J10" s="8"/>
      <c r="K10" s="8"/>
      <c r="L10" s="1"/>
      <c r="M10" s="64">
        <v>5</v>
      </c>
      <c r="N10" s="67">
        <f t="shared" si="4"/>
        <v>32</v>
      </c>
      <c r="O10" s="67">
        <f t="shared" si="4"/>
        <v>247</v>
      </c>
      <c r="P10" s="69" t="str">
        <f t="shared" si="5"/>
        <v>E5 (S6)</v>
      </c>
      <c r="Q10" s="60"/>
      <c r="R10" s="36"/>
      <c r="S10" s="35"/>
      <c r="T10" s="37" t="s">
        <v>27</v>
      </c>
      <c r="U10" s="43">
        <f>GCD(B1,D1-1)</f>
        <v>1</v>
      </c>
      <c r="V10" s="49" t="s">
        <v>28</v>
      </c>
      <c r="W10" s="42"/>
      <c r="X10" s="42"/>
      <c r="Y10" s="42"/>
      <c r="Z10" s="42"/>
      <c r="AC10" s="20">
        <v>1</v>
      </c>
      <c r="AD10" s="24"/>
      <c r="AE10" s="20">
        <f>AE9*$D$1</f>
        <v>2</v>
      </c>
      <c r="AF10" s="24">
        <f>SIN(AE10*PI()/($B$1/2))</f>
        <v>3.480286130157427E-2</v>
      </c>
      <c r="AG10" s="24">
        <f>COS(AE10*PI()/($B$1/2))</f>
        <v>0.99939419692392817</v>
      </c>
      <c r="AI10" s="24">
        <v>3</v>
      </c>
      <c r="AJ10" s="24">
        <f t="shared" si="6"/>
        <v>3</v>
      </c>
      <c r="AK10" s="24">
        <f t="shared" si="8"/>
        <v>-2</v>
      </c>
      <c r="AL10" s="24">
        <f t="shared" si="7"/>
        <v>-2</v>
      </c>
      <c r="AM10" s="24"/>
      <c r="AN10" s="71">
        <f t="shared" si="0"/>
        <v>-2</v>
      </c>
      <c r="AO10" s="71">
        <f t="shared" si="1"/>
        <v>-2</v>
      </c>
      <c r="AP10" s="71">
        <f t="shared" si="2"/>
        <v>-2</v>
      </c>
      <c r="AQ10" s="71">
        <f t="shared" si="3"/>
        <v>-2</v>
      </c>
    </row>
    <row r="11" spans="1:45" ht="15" customHeight="1" x14ac:dyDescent="0.25">
      <c r="A11" s="8"/>
      <c r="B11" s="8"/>
      <c r="C11" s="8"/>
      <c r="D11" s="8"/>
      <c r="E11" s="8"/>
      <c r="F11" s="8"/>
      <c r="G11" s="8"/>
      <c r="H11" s="8"/>
      <c r="I11" s="8"/>
      <c r="J11" s="8"/>
      <c r="K11" s="8"/>
      <c r="L11" s="1"/>
      <c r="M11" s="65">
        <v>6</v>
      </c>
      <c r="N11" s="67">
        <f t="shared" si="4"/>
        <v>64</v>
      </c>
      <c r="O11" s="67">
        <f t="shared" si="4"/>
        <v>133</v>
      </c>
      <c r="P11" s="69" t="str">
        <f t="shared" si="5"/>
        <v>E6 (S7)</v>
      </c>
      <c r="Q11" s="47" t="s">
        <v>30</v>
      </c>
      <c r="R11" s="45"/>
      <c r="S11" s="45"/>
      <c r="U11" s="45"/>
      <c r="V11" s="45"/>
      <c r="W11" s="45"/>
      <c r="X11" s="45"/>
      <c r="Y11" s="45"/>
      <c r="Z11" s="45"/>
      <c r="AC11" s="20">
        <v>1</v>
      </c>
      <c r="AI11" s="24">
        <v>4</v>
      </c>
      <c r="AJ11" s="24">
        <f t="shared" si="6"/>
        <v>4</v>
      </c>
      <c r="AK11" s="24">
        <f t="shared" si="8"/>
        <v>-2</v>
      </c>
      <c r="AL11" s="24">
        <f t="shared" si="7"/>
        <v>-2</v>
      </c>
      <c r="AM11" s="24"/>
      <c r="AN11" s="71">
        <f t="shared" si="0"/>
        <v>-2</v>
      </c>
      <c r="AO11" s="71">
        <f t="shared" si="1"/>
        <v>-2</v>
      </c>
      <c r="AP11" s="71">
        <f t="shared" si="2"/>
        <v>-2</v>
      </c>
      <c r="AQ11" s="71">
        <f t="shared" si="3"/>
        <v>-2</v>
      </c>
    </row>
    <row r="12" spans="1:45" ht="15" customHeight="1" x14ac:dyDescent="0.25">
      <c r="A12" s="8"/>
      <c r="B12" s="8"/>
      <c r="C12" s="8"/>
      <c r="D12" s="8"/>
      <c r="E12" s="8"/>
      <c r="F12" s="8"/>
      <c r="G12" s="8"/>
      <c r="H12" s="8"/>
      <c r="I12" s="8"/>
      <c r="J12" s="8"/>
      <c r="K12" s="8"/>
      <c r="L12" s="1"/>
      <c r="M12" s="64">
        <v>7</v>
      </c>
      <c r="N12" s="67">
        <f t="shared" si="4"/>
        <v>128</v>
      </c>
      <c r="O12" s="67">
        <f t="shared" si="4"/>
        <v>266</v>
      </c>
      <c r="P12" s="69" t="str">
        <f t="shared" si="5"/>
        <v>E7 (S8)</v>
      </c>
      <c r="Q12" s="47" t="s">
        <v>31</v>
      </c>
      <c r="R12" s="45"/>
      <c r="S12" s="46"/>
      <c r="U12" s="45"/>
      <c r="V12" s="45"/>
      <c r="W12" s="45"/>
      <c r="Y12" s="45"/>
      <c r="Z12" s="45"/>
      <c r="AC12" s="20">
        <f>AC9+1</f>
        <v>2</v>
      </c>
      <c r="AE12" s="20">
        <f>AC12</f>
        <v>2</v>
      </c>
      <c r="AF12" s="20">
        <f>SIN(AE12*PI()/($B$1/2))</f>
        <v>3.480286130157427E-2</v>
      </c>
      <c r="AG12" s="20">
        <f>COS(AE12*PI()/($B$1/2))</f>
        <v>0.99939419692392817</v>
      </c>
      <c r="AI12" s="24">
        <v>5</v>
      </c>
      <c r="AJ12" s="24">
        <f t="shared" si="6"/>
        <v>5</v>
      </c>
      <c r="AK12" s="24">
        <f t="shared" si="8"/>
        <v>-2</v>
      </c>
      <c r="AL12" s="24">
        <f t="shared" si="7"/>
        <v>-2</v>
      </c>
      <c r="AM12" s="24"/>
      <c r="AN12" s="71">
        <f t="shared" si="0"/>
        <v>-2</v>
      </c>
      <c r="AO12" s="71">
        <f t="shared" si="1"/>
        <v>-2</v>
      </c>
      <c r="AP12" s="71">
        <f t="shared" si="2"/>
        <v>-2</v>
      </c>
      <c r="AQ12" s="71">
        <f t="shared" si="3"/>
        <v>-2</v>
      </c>
    </row>
    <row r="13" spans="1:45" ht="15" customHeight="1" x14ac:dyDescent="0.25">
      <c r="A13" s="8"/>
      <c r="B13" s="8"/>
      <c r="C13" s="8"/>
      <c r="D13" s="8"/>
      <c r="E13" s="8"/>
      <c r="F13" s="8"/>
      <c r="G13" s="8"/>
      <c r="H13" s="8"/>
      <c r="I13" s="8"/>
      <c r="J13" s="8"/>
      <c r="K13" s="8"/>
      <c r="L13" s="8"/>
      <c r="M13" s="65">
        <v>8</v>
      </c>
      <c r="N13" s="67">
        <f t="shared" si="4"/>
        <v>256</v>
      </c>
      <c r="O13" s="67">
        <f t="shared" si="4"/>
        <v>171</v>
      </c>
      <c r="P13" s="69" t="str">
        <f t="shared" si="5"/>
        <v>E8 (S9)</v>
      </c>
      <c r="Q13" s="47" t="s">
        <v>43</v>
      </c>
      <c r="S13" s="50"/>
      <c r="T13" s="47"/>
      <c r="U13" s="45"/>
      <c r="V13" s="45"/>
      <c r="W13" s="45"/>
      <c r="X13" s="45"/>
      <c r="Y13" s="45"/>
      <c r="Z13" s="45"/>
      <c r="AC13" s="20">
        <f>AC10+1</f>
        <v>2</v>
      </c>
      <c r="AE13" s="20">
        <f>AE12*$D$1</f>
        <v>4</v>
      </c>
      <c r="AF13" s="20">
        <f>SIN(AE13*PI()/($B$1/2))</f>
        <v>6.9563555242283345E-2</v>
      </c>
      <c r="AG13" s="20">
        <f>COS(AE13*PI()/($B$1/2))</f>
        <v>0.99757752169044678</v>
      </c>
      <c r="AI13" s="24">
        <v>6</v>
      </c>
      <c r="AJ13" s="24">
        <f t="shared" si="6"/>
        <v>6</v>
      </c>
      <c r="AK13" s="24">
        <f t="shared" si="8"/>
        <v>-2</v>
      </c>
      <c r="AL13" s="24">
        <f t="shared" si="7"/>
        <v>-2</v>
      </c>
      <c r="AM13" s="24"/>
      <c r="AN13" s="71">
        <f t="shared" si="0"/>
        <v>-2</v>
      </c>
      <c r="AO13" s="71">
        <f t="shared" si="1"/>
        <v>-2</v>
      </c>
      <c r="AP13" s="71">
        <f t="shared" si="2"/>
        <v>-2</v>
      </c>
      <c r="AQ13" s="71">
        <f t="shared" si="3"/>
        <v>-2</v>
      </c>
    </row>
    <row r="14" spans="1:45" ht="15" customHeight="1" x14ac:dyDescent="0.25">
      <c r="A14" s="8"/>
      <c r="B14" s="8"/>
      <c r="C14" s="8"/>
      <c r="D14" s="8"/>
      <c r="E14" s="8"/>
      <c r="F14" s="8"/>
      <c r="G14" s="8"/>
      <c r="H14" s="8"/>
      <c r="I14" s="8"/>
      <c r="J14" s="8"/>
      <c r="K14" s="8"/>
      <c r="L14" s="8"/>
      <c r="M14" s="64">
        <v>9</v>
      </c>
      <c r="N14" s="67">
        <f>MOD(N13*$D$1,$B$1)</f>
        <v>151</v>
      </c>
      <c r="O14" s="67">
        <f t="shared" ref="O14:O77" si="9">MOD(O13*$D$1,$B$1)</f>
        <v>342</v>
      </c>
      <c r="P14" s="69" t="str">
        <f t="shared" si="5"/>
        <v>E9 (S10)</v>
      </c>
      <c r="Q14" s="47" t="s">
        <v>35</v>
      </c>
      <c r="U14" s="45"/>
      <c r="V14" s="45"/>
      <c r="W14" s="45"/>
      <c r="X14" s="45"/>
      <c r="Y14" s="45"/>
      <c r="Z14" s="45"/>
      <c r="AC14" s="20">
        <f t="shared" ref="AC14:AC77" si="10">AC11+1</f>
        <v>2</v>
      </c>
      <c r="AI14" s="24">
        <v>7</v>
      </c>
      <c r="AJ14" s="24">
        <f t="shared" si="6"/>
        <v>7</v>
      </c>
      <c r="AK14" s="24">
        <f t="shared" si="8"/>
        <v>-2</v>
      </c>
      <c r="AL14" s="24">
        <f t="shared" si="7"/>
        <v>-2</v>
      </c>
      <c r="AN14" s="71">
        <f t="shared" si="0"/>
        <v>-2</v>
      </c>
      <c r="AO14" s="71">
        <f t="shared" si="1"/>
        <v>-2</v>
      </c>
      <c r="AP14" s="71">
        <f t="shared" si="2"/>
        <v>-2</v>
      </c>
      <c r="AQ14" s="71">
        <f t="shared" si="3"/>
        <v>-2</v>
      </c>
    </row>
    <row r="15" spans="1:45" ht="15" customHeight="1" x14ac:dyDescent="0.25">
      <c r="A15" s="8"/>
      <c r="B15" s="8"/>
      <c r="C15" s="8"/>
      <c r="D15" s="8"/>
      <c r="E15" s="8"/>
      <c r="F15" s="8"/>
      <c r="G15" s="8"/>
      <c r="H15" s="8"/>
      <c r="I15" s="8"/>
      <c r="J15" s="8"/>
      <c r="K15" s="8"/>
      <c r="L15" s="8"/>
      <c r="M15" s="65">
        <v>10</v>
      </c>
      <c r="N15" s="67">
        <f>MOD(N14*$D$1,$B$1)</f>
        <v>302</v>
      </c>
      <c r="O15" s="67">
        <f t="shared" si="9"/>
        <v>323</v>
      </c>
      <c r="P15" s="69" t="str">
        <f t="shared" si="5"/>
        <v>E10 (S11)</v>
      </c>
      <c r="Q15" s="47" t="s">
        <v>34</v>
      </c>
      <c r="U15" s="45"/>
      <c r="V15" s="47"/>
      <c r="X15" s="45"/>
      <c r="Y15" s="47"/>
      <c r="Z15" s="45"/>
      <c r="AC15" s="20">
        <f t="shared" si="10"/>
        <v>3</v>
      </c>
      <c r="AE15" s="20">
        <f t="shared" ref="AE15" si="11">AC15</f>
        <v>3</v>
      </c>
      <c r="AF15" s="20">
        <f>SIN(AE15*PI()/($B$1/2))</f>
        <v>5.2191113254820357E-2</v>
      </c>
      <c r="AG15" s="20">
        <f>COS(AE15*PI()/($B$1/2))</f>
        <v>0.99863711512101461</v>
      </c>
      <c r="AI15" s="24">
        <v>8</v>
      </c>
      <c r="AJ15" s="24">
        <f t="shared" si="6"/>
        <v>8</v>
      </c>
      <c r="AK15" s="24">
        <f t="shared" si="8"/>
        <v>-2</v>
      </c>
      <c r="AL15" s="24">
        <f t="shared" si="7"/>
        <v>-2</v>
      </c>
      <c r="AN15" s="71">
        <f t="shared" si="0"/>
        <v>-2</v>
      </c>
      <c r="AO15" s="71">
        <f t="shared" si="1"/>
        <v>-2</v>
      </c>
      <c r="AP15" s="71">
        <f t="shared" si="2"/>
        <v>-2</v>
      </c>
      <c r="AQ15" s="71">
        <f t="shared" si="3"/>
        <v>-2</v>
      </c>
    </row>
    <row r="16" spans="1:45" ht="15" customHeight="1" x14ac:dyDescent="0.25">
      <c r="A16" s="8"/>
      <c r="B16" s="8"/>
      <c r="C16" s="8"/>
      <c r="D16" s="8"/>
      <c r="E16" s="8"/>
      <c r="F16" s="8"/>
      <c r="G16" s="8"/>
      <c r="H16" s="8"/>
      <c r="I16" s="8"/>
      <c r="J16" s="8"/>
      <c r="K16" s="8"/>
      <c r="L16" s="8"/>
      <c r="M16" s="64">
        <v>11</v>
      </c>
      <c r="N16" s="67">
        <f t="shared" ref="N16:O79" si="12">MOD(N15*$D$1,$B$1)</f>
        <v>243</v>
      </c>
      <c r="O16" s="67">
        <f t="shared" si="9"/>
        <v>285</v>
      </c>
      <c r="P16" s="69" t="str">
        <f t="shared" si="5"/>
        <v>E11 (S12)</v>
      </c>
      <c r="Q16" s="51" t="s">
        <v>29</v>
      </c>
      <c r="U16" s="45"/>
      <c r="V16" s="45"/>
      <c r="W16" s="45"/>
      <c r="X16" s="45"/>
      <c r="Y16" s="45"/>
      <c r="Z16" s="45"/>
      <c r="AC16" s="20">
        <f t="shared" si="10"/>
        <v>3</v>
      </c>
      <c r="AE16" s="20">
        <f>AE15*$D$1</f>
        <v>6</v>
      </c>
      <c r="AF16" s="20">
        <f>SIN(AE16*PI()/($B$1/2))</f>
        <v>0.10423996555149589</v>
      </c>
      <c r="AG16" s="20">
        <f>COS(AE16*PI()/($B$1/2))</f>
        <v>0.99455217539444507</v>
      </c>
      <c r="AI16" s="24">
        <v>9</v>
      </c>
      <c r="AJ16" s="24">
        <f t="shared" si="6"/>
        <v>9</v>
      </c>
      <c r="AK16" s="24">
        <f t="shared" si="8"/>
        <v>-2</v>
      </c>
      <c r="AL16" s="24">
        <f t="shared" si="7"/>
        <v>-2</v>
      </c>
      <c r="AN16" s="71">
        <f t="shared" si="0"/>
        <v>-2</v>
      </c>
      <c r="AO16" s="71">
        <f t="shared" si="1"/>
        <v>-2</v>
      </c>
      <c r="AP16" s="71">
        <f t="shared" si="2"/>
        <v>-2</v>
      </c>
      <c r="AQ16" s="71">
        <f t="shared" si="3"/>
        <v>-2</v>
      </c>
    </row>
    <row r="17" spans="1:43" ht="15" customHeight="1" x14ac:dyDescent="0.25">
      <c r="A17" s="8"/>
      <c r="B17" s="8"/>
      <c r="C17" s="8"/>
      <c r="D17" s="8"/>
      <c r="E17" s="8"/>
      <c r="F17" s="8"/>
      <c r="G17" s="8"/>
      <c r="H17" s="8"/>
      <c r="I17" s="8"/>
      <c r="J17" s="8"/>
      <c r="K17" s="8"/>
      <c r="L17" s="8"/>
      <c r="M17" s="65">
        <v>12</v>
      </c>
      <c r="N17" s="67">
        <f t="shared" si="12"/>
        <v>125</v>
      </c>
      <c r="O17" s="67">
        <f t="shared" si="9"/>
        <v>209</v>
      </c>
      <c r="P17" s="69" t="str">
        <f t="shared" si="5"/>
        <v>E12 (S13)</v>
      </c>
      <c r="Q17" s="89" t="s">
        <v>42</v>
      </c>
      <c r="R17" s="89"/>
      <c r="S17" s="89"/>
      <c r="T17" s="89"/>
      <c r="U17" s="89"/>
      <c r="V17" s="89"/>
      <c r="W17" s="89"/>
      <c r="X17" s="89"/>
      <c r="Y17" s="89"/>
      <c r="Z17" s="89"/>
      <c r="AC17" s="20">
        <f t="shared" si="10"/>
        <v>3</v>
      </c>
      <c r="AI17" s="24">
        <v>10</v>
      </c>
      <c r="AJ17" s="24">
        <f t="shared" si="6"/>
        <v>10</v>
      </c>
      <c r="AK17" s="24">
        <f t="shared" si="8"/>
        <v>-2</v>
      </c>
      <c r="AL17" s="24">
        <f t="shared" si="7"/>
        <v>-2</v>
      </c>
      <c r="AN17" s="71">
        <f t="shared" si="0"/>
        <v>-2</v>
      </c>
      <c r="AO17" s="71">
        <f t="shared" si="1"/>
        <v>-2</v>
      </c>
      <c r="AP17" s="71">
        <f t="shared" si="2"/>
        <v>-2</v>
      </c>
      <c r="AQ17" s="71">
        <f t="shared" si="3"/>
        <v>-2</v>
      </c>
    </row>
    <row r="18" spans="1:43" ht="15" customHeight="1" x14ac:dyDescent="0.25">
      <c r="A18" s="8"/>
      <c r="B18" s="8"/>
      <c r="C18" s="8"/>
      <c r="D18" s="8"/>
      <c r="E18" s="8"/>
      <c r="F18" s="8"/>
      <c r="G18" s="8"/>
      <c r="H18" s="8"/>
      <c r="I18" s="8"/>
      <c r="J18" s="8"/>
      <c r="K18" s="8"/>
      <c r="L18" s="8"/>
      <c r="M18" s="64">
        <v>13</v>
      </c>
      <c r="N18" s="67">
        <f t="shared" si="12"/>
        <v>250</v>
      </c>
      <c r="O18" s="67">
        <f t="shared" si="9"/>
        <v>57</v>
      </c>
      <c r="P18" s="69" t="str">
        <f t="shared" si="5"/>
        <v>E13 (S14)</v>
      </c>
      <c r="Q18" s="89"/>
      <c r="R18" s="89"/>
      <c r="S18" s="89"/>
      <c r="T18" s="89"/>
      <c r="U18" s="89"/>
      <c r="V18" s="89"/>
      <c r="W18" s="89"/>
      <c r="X18" s="89"/>
      <c r="Y18" s="89"/>
      <c r="Z18" s="89"/>
      <c r="AC18" s="20">
        <f t="shared" si="10"/>
        <v>4</v>
      </c>
      <c r="AE18" s="20">
        <f t="shared" ref="AE18" si="13">AC18</f>
        <v>4</v>
      </c>
      <c r="AF18" s="20">
        <f>SIN(AE18*PI()/($B$1/2))</f>
        <v>6.9563555242283345E-2</v>
      </c>
      <c r="AG18" s="20">
        <f>COS(AE18*PI()/($B$1/2))</f>
        <v>0.99757752169044678</v>
      </c>
      <c r="AI18" s="24">
        <v>11</v>
      </c>
      <c r="AJ18" s="24">
        <f t="shared" si="6"/>
        <v>11</v>
      </c>
      <c r="AK18" s="24">
        <f t="shared" si="8"/>
        <v>-2</v>
      </c>
      <c r="AL18" s="24">
        <f t="shared" si="7"/>
        <v>-2</v>
      </c>
      <c r="AN18" s="71">
        <f t="shared" si="0"/>
        <v>-2</v>
      </c>
      <c r="AO18" s="71">
        <f t="shared" si="1"/>
        <v>-2</v>
      </c>
      <c r="AP18" s="71">
        <f t="shared" si="2"/>
        <v>-2</v>
      </c>
      <c r="AQ18" s="71">
        <f t="shared" si="3"/>
        <v>-2</v>
      </c>
    </row>
    <row r="19" spans="1:43" ht="15" customHeight="1" x14ac:dyDescent="0.25">
      <c r="A19" s="8"/>
      <c r="B19" s="8"/>
      <c r="C19" s="8"/>
      <c r="D19" s="8"/>
      <c r="E19" s="8"/>
      <c r="F19" s="8"/>
      <c r="G19" s="8"/>
      <c r="H19" s="8"/>
      <c r="I19" s="8"/>
      <c r="J19" s="8"/>
      <c r="K19" s="8"/>
      <c r="L19" s="8"/>
      <c r="M19" s="65">
        <v>14</v>
      </c>
      <c r="N19" s="67">
        <f t="shared" si="12"/>
        <v>139</v>
      </c>
      <c r="O19" s="67">
        <f t="shared" si="9"/>
        <v>114</v>
      </c>
      <c r="P19" s="69" t="str">
        <f t="shared" si="5"/>
        <v>E14 (S15)</v>
      </c>
      <c r="Q19" s="90"/>
      <c r="R19" s="90"/>
      <c r="S19" s="90"/>
      <c r="T19" s="90"/>
      <c r="U19" s="90"/>
      <c r="V19" s="90"/>
      <c r="W19" s="90"/>
      <c r="X19" s="90"/>
      <c r="Y19" s="90"/>
      <c r="Z19" s="90"/>
      <c r="AC19" s="20">
        <f t="shared" si="10"/>
        <v>4</v>
      </c>
      <c r="AE19" s="20">
        <f>AE18*$D$1</f>
        <v>8</v>
      </c>
      <c r="AF19" s="20">
        <f>SIN(AE19*PI()/($B$1/2))</f>
        <v>0.13879007807714702</v>
      </c>
      <c r="AG19" s="20">
        <f>COS(AE19*PI()/($B$1/2))</f>
        <v>0.99032182356410758</v>
      </c>
      <c r="AI19" s="24">
        <v>12</v>
      </c>
      <c r="AJ19" s="24">
        <f t="shared" si="6"/>
        <v>12</v>
      </c>
      <c r="AK19" s="24">
        <f t="shared" si="8"/>
        <v>-2</v>
      </c>
      <c r="AL19" s="24">
        <f t="shared" si="7"/>
        <v>-2</v>
      </c>
      <c r="AN19" s="71">
        <f t="shared" si="0"/>
        <v>-2</v>
      </c>
      <c r="AO19" s="71">
        <f t="shared" si="1"/>
        <v>-2</v>
      </c>
      <c r="AP19" s="71">
        <f t="shared" si="2"/>
        <v>-2</v>
      </c>
      <c r="AQ19" s="71">
        <f t="shared" si="3"/>
        <v>-2</v>
      </c>
    </row>
    <row r="20" spans="1:43" ht="15" customHeight="1" x14ac:dyDescent="0.25">
      <c r="A20" s="8"/>
      <c r="B20" s="8"/>
      <c r="C20" s="8"/>
      <c r="D20" s="8"/>
      <c r="E20" s="8"/>
      <c r="F20" s="8"/>
      <c r="G20" s="8"/>
      <c r="H20" s="8"/>
      <c r="I20" s="8"/>
      <c r="J20" s="8"/>
      <c r="K20" s="8"/>
      <c r="L20" s="8"/>
      <c r="M20" s="64">
        <v>15</v>
      </c>
      <c r="N20" s="67">
        <f t="shared" si="12"/>
        <v>278</v>
      </c>
      <c r="O20" s="67">
        <f t="shared" si="9"/>
        <v>228</v>
      </c>
      <c r="P20" s="69" t="str">
        <f t="shared" si="5"/>
        <v>E15 (S16)</v>
      </c>
      <c r="Q20" s="53"/>
      <c r="R20" s="53"/>
      <c r="S20" s="53"/>
      <c r="T20" s="48"/>
      <c r="U20" s="17"/>
      <c r="V20" s="17"/>
      <c r="W20" s="17"/>
      <c r="X20" s="17"/>
      <c r="Y20" s="17"/>
      <c r="Z20" s="17"/>
      <c r="AC20" s="20">
        <f t="shared" si="10"/>
        <v>4</v>
      </c>
      <c r="AI20" s="24">
        <v>13</v>
      </c>
      <c r="AJ20" s="24">
        <f t="shared" si="6"/>
        <v>13</v>
      </c>
      <c r="AK20" s="24">
        <f t="shared" si="8"/>
        <v>-2</v>
      </c>
      <c r="AL20" s="24">
        <f t="shared" si="7"/>
        <v>-2</v>
      </c>
      <c r="AN20" s="71">
        <f t="shared" si="0"/>
        <v>-2</v>
      </c>
      <c r="AO20" s="71">
        <f t="shared" si="1"/>
        <v>-2</v>
      </c>
      <c r="AP20" s="71">
        <f t="shared" si="2"/>
        <v>-2</v>
      </c>
      <c r="AQ20" s="71">
        <f t="shared" si="3"/>
        <v>-2</v>
      </c>
    </row>
    <row r="21" spans="1:43" ht="15" customHeight="1" x14ac:dyDescent="0.25">
      <c r="A21" s="8"/>
      <c r="B21" s="8"/>
      <c r="C21" s="8"/>
      <c r="D21" s="8"/>
      <c r="E21" s="8"/>
      <c r="F21" s="8"/>
      <c r="G21" s="8"/>
      <c r="H21" s="8"/>
      <c r="I21" s="8"/>
      <c r="J21" s="8"/>
      <c r="K21" s="8"/>
      <c r="L21" s="8"/>
      <c r="M21" s="65">
        <v>16</v>
      </c>
      <c r="N21" s="67">
        <f t="shared" si="12"/>
        <v>195</v>
      </c>
      <c r="O21" s="67">
        <f t="shared" si="9"/>
        <v>95</v>
      </c>
      <c r="P21" s="69" t="str">
        <f t="shared" si="5"/>
        <v>E16 (S17)</v>
      </c>
      <c r="Q21" s="17"/>
      <c r="R21" s="17"/>
      <c r="S21" s="53"/>
      <c r="T21" s="17"/>
      <c r="U21" s="17"/>
      <c r="V21" s="17"/>
      <c r="W21" s="17"/>
      <c r="X21" s="17"/>
      <c r="Y21" s="17"/>
      <c r="Z21" s="17"/>
      <c r="AC21" s="20">
        <f t="shared" si="10"/>
        <v>5</v>
      </c>
      <c r="AE21" s="20">
        <f t="shared" ref="AE21" si="14">AC21</f>
        <v>5</v>
      </c>
      <c r="AF21" s="20">
        <f>SIN(AE21*PI()/($B$1/2))</f>
        <v>8.6914924726027895E-2</v>
      </c>
      <c r="AG21" s="20">
        <f>COS(AE21*PI()/($B$1/2))</f>
        <v>0.9962157376090125</v>
      </c>
      <c r="AI21" s="24">
        <v>14</v>
      </c>
      <c r="AJ21" s="24">
        <f t="shared" si="6"/>
        <v>14</v>
      </c>
      <c r="AK21" s="24">
        <f t="shared" si="8"/>
        <v>-2</v>
      </c>
      <c r="AL21" s="24">
        <f t="shared" si="7"/>
        <v>-2</v>
      </c>
      <c r="AN21" s="71">
        <f t="shared" si="0"/>
        <v>-2</v>
      </c>
      <c r="AO21" s="71">
        <f t="shared" si="1"/>
        <v>-2</v>
      </c>
      <c r="AP21" s="71">
        <f t="shared" si="2"/>
        <v>-2</v>
      </c>
      <c r="AQ21" s="71">
        <f t="shared" si="3"/>
        <v>-2</v>
      </c>
    </row>
    <row r="22" spans="1:43" ht="15" customHeight="1" x14ac:dyDescent="0.25">
      <c r="A22" s="8"/>
      <c r="B22" s="8"/>
      <c r="C22" s="8"/>
      <c r="D22" s="8"/>
      <c r="E22" s="8"/>
      <c r="F22" s="8"/>
      <c r="G22" s="8"/>
      <c r="H22" s="8"/>
      <c r="I22" s="8"/>
      <c r="J22" s="8"/>
      <c r="K22" s="8"/>
      <c r="L22" s="1"/>
      <c r="M22" s="64">
        <v>17</v>
      </c>
      <c r="N22" s="67">
        <f t="shared" si="12"/>
        <v>29</v>
      </c>
      <c r="O22" s="67">
        <f t="shared" si="9"/>
        <v>190</v>
      </c>
      <c r="P22" s="69" t="str">
        <f t="shared" si="5"/>
        <v>E17 (S18)</v>
      </c>
      <c r="Q22" s="17"/>
      <c r="R22" s="17"/>
      <c r="S22" s="53"/>
      <c r="T22" s="17"/>
      <c r="U22" s="17"/>
      <c r="V22" s="17"/>
      <c r="W22" s="17"/>
      <c r="X22" s="17"/>
      <c r="Y22" s="17"/>
      <c r="Z22" s="17"/>
      <c r="AC22" s="20">
        <f t="shared" si="10"/>
        <v>5</v>
      </c>
      <c r="AE22" s="20">
        <f>AE21*$D$1</f>
        <v>10</v>
      </c>
      <c r="AF22" s="20">
        <f>SIN(AE22*PI()/($B$1/2))</f>
        <v>0.17317203169034337</v>
      </c>
      <c r="AG22" s="20">
        <f>COS(AE22*PI()/($B$1/2))</f>
        <v>0.98489159171973784</v>
      </c>
      <c r="AI22" s="24">
        <v>15</v>
      </c>
      <c r="AJ22" s="24">
        <f t="shared" si="6"/>
        <v>15</v>
      </c>
      <c r="AK22" s="24">
        <f t="shared" si="8"/>
        <v>-2</v>
      </c>
      <c r="AL22" s="24">
        <f t="shared" si="7"/>
        <v>-2</v>
      </c>
      <c r="AN22" s="71">
        <f t="shared" si="0"/>
        <v>-2</v>
      </c>
      <c r="AO22" s="71">
        <f t="shared" si="1"/>
        <v>-2</v>
      </c>
      <c r="AP22" s="71">
        <f t="shared" si="2"/>
        <v>-2</v>
      </c>
      <c r="AQ22" s="71">
        <f t="shared" si="3"/>
        <v>-2</v>
      </c>
    </row>
    <row r="23" spans="1:43" ht="15" customHeight="1" x14ac:dyDescent="0.25">
      <c r="A23" s="8"/>
      <c r="B23" s="8"/>
      <c r="C23" s="8"/>
      <c r="D23" s="8"/>
      <c r="E23" s="8"/>
      <c r="F23" s="8"/>
      <c r="G23" s="8"/>
      <c r="H23" s="8"/>
      <c r="I23" s="8"/>
      <c r="J23" s="8"/>
      <c r="K23" s="8"/>
      <c r="L23" s="8"/>
      <c r="M23" s="65">
        <v>18</v>
      </c>
      <c r="N23" s="67">
        <f t="shared" si="12"/>
        <v>58</v>
      </c>
      <c r="O23" s="67">
        <f t="shared" si="9"/>
        <v>19</v>
      </c>
      <c r="P23" s="69" t="str">
        <f t="shared" si="5"/>
        <v>E18 (S19)</v>
      </c>
      <c r="Q23" s="17"/>
      <c r="R23" s="17"/>
      <c r="S23" s="53"/>
      <c r="T23" s="17"/>
      <c r="U23" s="17"/>
      <c r="V23" s="17"/>
      <c r="W23" s="17"/>
      <c r="X23" s="17"/>
      <c r="Y23" s="17"/>
      <c r="Z23" s="17"/>
      <c r="AC23" s="20">
        <f t="shared" si="10"/>
        <v>5</v>
      </c>
      <c r="AI23" s="24">
        <v>16</v>
      </c>
      <c r="AJ23" s="24">
        <f t="shared" si="6"/>
        <v>16</v>
      </c>
      <c r="AK23" s="24">
        <f t="shared" si="8"/>
        <v>-2</v>
      </c>
      <c r="AL23" s="24">
        <f t="shared" si="7"/>
        <v>-2</v>
      </c>
      <c r="AN23" s="71">
        <f t="shared" si="0"/>
        <v>-2</v>
      </c>
      <c r="AO23" s="71">
        <f t="shared" si="1"/>
        <v>-2</v>
      </c>
      <c r="AP23" s="71">
        <f t="shared" si="2"/>
        <v>-2</v>
      </c>
      <c r="AQ23" s="71">
        <f t="shared" si="3"/>
        <v>-2</v>
      </c>
    </row>
    <row r="24" spans="1:43" ht="15" customHeight="1" x14ac:dyDescent="0.25">
      <c r="A24" s="8"/>
      <c r="B24" s="8"/>
      <c r="C24" s="8"/>
      <c r="D24" s="8"/>
      <c r="E24" s="8"/>
      <c r="F24" s="8"/>
      <c r="G24" s="8"/>
      <c r="H24" s="8"/>
      <c r="I24" s="8"/>
      <c r="J24" s="8"/>
      <c r="K24" s="9"/>
      <c r="L24" s="63"/>
      <c r="M24" s="64">
        <v>19</v>
      </c>
      <c r="N24" s="67">
        <f t="shared" si="12"/>
        <v>116</v>
      </c>
      <c r="O24" s="67">
        <f t="shared" si="9"/>
        <v>38</v>
      </c>
      <c r="P24" s="69" t="str">
        <f t="shared" si="5"/>
        <v>E19 (S20)</v>
      </c>
      <c r="Q24" s="17"/>
      <c r="R24" s="17"/>
      <c r="S24" s="53"/>
      <c r="T24" s="17"/>
      <c r="U24" s="17"/>
      <c r="V24" s="17"/>
      <c r="W24" s="17"/>
      <c r="X24" s="17"/>
      <c r="Y24" s="17"/>
      <c r="Z24" s="17"/>
      <c r="AC24" s="20">
        <f t="shared" si="10"/>
        <v>6</v>
      </c>
      <c r="AE24" s="20">
        <f t="shared" ref="AE24" si="15">AC24</f>
        <v>6</v>
      </c>
      <c r="AF24" s="20">
        <f>SIN(AE24*PI()/($B$1/2))</f>
        <v>0.10423996555149589</v>
      </c>
      <c r="AG24" s="20">
        <f>COS(AE24*PI()/($B$1/2))</f>
        <v>0.99455217539444507</v>
      </c>
      <c r="AI24" s="24">
        <v>17</v>
      </c>
      <c r="AJ24" s="24">
        <f t="shared" si="6"/>
        <v>17</v>
      </c>
      <c r="AK24" s="24">
        <f t="shared" si="8"/>
        <v>-2</v>
      </c>
      <c r="AL24" s="24">
        <f t="shared" si="7"/>
        <v>-2</v>
      </c>
      <c r="AN24" s="71">
        <f t="shared" si="0"/>
        <v>-2</v>
      </c>
      <c r="AO24" s="71">
        <f t="shared" si="1"/>
        <v>-2</v>
      </c>
      <c r="AP24" s="71">
        <f t="shared" si="2"/>
        <v>-2</v>
      </c>
      <c r="AQ24" s="71">
        <f t="shared" si="3"/>
        <v>-2</v>
      </c>
    </row>
    <row r="25" spans="1:43" ht="15" customHeight="1" x14ac:dyDescent="0.25">
      <c r="A25" s="8"/>
      <c r="B25" s="8"/>
      <c r="C25" s="8"/>
      <c r="D25" s="8"/>
      <c r="E25" s="8"/>
      <c r="F25" s="8"/>
      <c r="G25" s="8"/>
      <c r="H25" s="8"/>
      <c r="I25" s="8"/>
      <c r="J25" s="8"/>
      <c r="K25" s="8"/>
      <c r="L25" s="8"/>
      <c r="M25" s="65">
        <v>20</v>
      </c>
      <c r="N25" s="67">
        <f t="shared" si="12"/>
        <v>232</v>
      </c>
      <c r="O25" s="67">
        <f t="shared" si="9"/>
        <v>76</v>
      </c>
      <c r="P25" s="69" t="str">
        <f t="shared" si="5"/>
        <v>E20 (S21)</v>
      </c>
      <c r="Q25" s="17"/>
      <c r="R25" s="17"/>
      <c r="S25" s="53"/>
      <c r="T25" s="17"/>
      <c r="U25" s="17"/>
      <c r="V25" s="17"/>
      <c r="W25" s="17"/>
      <c r="X25" s="17"/>
      <c r="Y25" s="17"/>
      <c r="Z25" s="17"/>
      <c r="AC25" s="20">
        <f t="shared" si="10"/>
        <v>6</v>
      </c>
      <c r="AE25" s="20">
        <f>AE24*$D$1</f>
        <v>12</v>
      </c>
      <c r="AF25" s="20">
        <f>SIN(AE25*PI()/($B$1/2))</f>
        <v>0.20734416900456448</v>
      </c>
      <c r="AG25" s="20">
        <f>COS(AE25*PI()/($B$1/2))</f>
        <v>0.9782680591636459</v>
      </c>
      <c r="AI25" s="24">
        <v>18</v>
      </c>
      <c r="AJ25" s="24">
        <f t="shared" si="6"/>
        <v>18</v>
      </c>
      <c r="AK25" s="24">
        <f t="shared" si="8"/>
        <v>-2</v>
      </c>
      <c r="AL25" s="24">
        <f t="shared" si="7"/>
        <v>-2</v>
      </c>
      <c r="AN25" s="71">
        <f t="shared" si="0"/>
        <v>-2</v>
      </c>
      <c r="AO25" s="71">
        <f t="shared" si="1"/>
        <v>-2</v>
      </c>
      <c r="AP25" s="71">
        <f t="shared" si="2"/>
        <v>-2</v>
      </c>
      <c r="AQ25" s="71">
        <f t="shared" si="3"/>
        <v>-2</v>
      </c>
    </row>
    <row r="26" spans="1:43" ht="15" customHeight="1" x14ac:dyDescent="0.25">
      <c r="A26" s="8"/>
      <c r="B26" s="8"/>
      <c r="C26" s="8"/>
      <c r="D26" s="8"/>
      <c r="E26" s="8"/>
      <c r="F26" s="8"/>
      <c r="G26" s="8"/>
      <c r="H26" s="8"/>
      <c r="I26" s="8"/>
      <c r="J26" s="8"/>
      <c r="K26" s="9"/>
      <c r="L26" s="63"/>
      <c r="M26" s="64">
        <v>21</v>
      </c>
      <c r="N26" s="67">
        <f t="shared" si="12"/>
        <v>103</v>
      </c>
      <c r="O26" s="67">
        <f t="shared" si="9"/>
        <v>152</v>
      </c>
      <c r="P26" s="69" t="str">
        <f t="shared" si="5"/>
        <v>E21 (S22)</v>
      </c>
      <c r="Q26" s="17"/>
      <c r="R26" s="17"/>
      <c r="S26" s="53"/>
      <c r="T26" s="17"/>
      <c r="U26" s="17"/>
      <c r="V26" s="17"/>
      <c r="W26" s="17"/>
      <c r="X26" s="17"/>
      <c r="Y26" s="17"/>
      <c r="Z26" s="17"/>
      <c r="AC26" s="20">
        <f t="shared" si="10"/>
        <v>6</v>
      </c>
      <c r="AI26" s="24">
        <v>19</v>
      </c>
      <c r="AJ26" s="24">
        <f t="shared" si="6"/>
        <v>19</v>
      </c>
      <c r="AK26" s="24">
        <f t="shared" si="8"/>
        <v>-2</v>
      </c>
      <c r="AL26" s="24">
        <f t="shared" si="7"/>
        <v>-2</v>
      </c>
      <c r="AN26" s="71">
        <f t="shared" si="0"/>
        <v>-2</v>
      </c>
      <c r="AO26" s="71">
        <f t="shared" si="1"/>
        <v>-2</v>
      </c>
      <c r="AP26" s="71">
        <f t="shared" si="2"/>
        <v>-2</v>
      </c>
      <c r="AQ26" s="71">
        <f t="shared" si="3"/>
        <v>-2</v>
      </c>
    </row>
    <row r="27" spans="1:43" ht="15" customHeight="1" x14ac:dyDescent="0.25">
      <c r="A27" s="8"/>
      <c r="B27" s="8"/>
      <c r="C27" s="8"/>
      <c r="D27" s="8"/>
      <c r="E27" s="8"/>
      <c r="F27" s="8"/>
      <c r="G27" s="8"/>
      <c r="H27" s="8"/>
      <c r="I27" s="8"/>
      <c r="J27" s="8"/>
      <c r="K27" s="9"/>
      <c r="L27" s="1"/>
      <c r="M27" s="65">
        <v>22</v>
      </c>
      <c r="N27" s="67">
        <f t="shared" si="12"/>
        <v>206</v>
      </c>
      <c r="O27" s="67">
        <f t="shared" si="9"/>
        <v>304</v>
      </c>
      <c r="P27" s="69" t="str">
        <f t="shared" si="5"/>
        <v>E22 (S23)</v>
      </c>
      <c r="Q27" s="17"/>
      <c r="R27" s="17"/>
      <c r="S27" s="53"/>
      <c r="T27" s="17"/>
      <c r="U27" s="17"/>
      <c r="V27" s="17"/>
      <c r="W27" s="17"/>
      <c r="X27" s="17"/>
      <c r="Y27" s="17"/>
      <c r="Z27" s="17"/>
      <c r="AC27" s="20">
        <f t="shared" si="10"/>
        <v>7</v>
      </c>
      <c r="AE27" s="20">
        <f t="shared" ref="AE27" si="16">AC27</f>
        <v>7</v>
      </c>
      <c r="AF27" s="20">
        <f>SIN(AE27*PI()/($B$1/2))</f>
        <v>0.12153342953972429</v>
      </c>
      <c r="AG27" s="20">
        <f>COS(AE27*PI()/($B$1/2))</f>
        <v>0.99258733898046114</v>
      </c>
      <c r="AI27" s="24">
        <v>20</v>
      </c>
      <c r="AJ27" s="24">
        <f t="shared" si="6"/>
        <v>20</v>
      </c>
      <c r="AK27" s="24">
        <f t="shared" si="8"/>
        <v>-2</v>
      </c>
      <c r="AL27" s="24">
        <f t="shared" si="7"/>
        <v>-2</v>
      </c>
      <c r="AN27" s="71">
        <f t="shared" si="0"/>
        <v>-2</v>
      </c>
      <c r="AO27" s="71">
        <f t="shared" si="1"/>
        <v>-2</v>
      </c>
      <c r="AP27" s="71">
        <f t="shared" si="2"/>
        <v>-2</v>
      </c>
      <c r="AQ27" s="71">
        <f t="shared" si="3"/>
        <v>-2</v>
      </c>
    </row>
    <row r="28" spans="1:43" ht="15" customHeight="1" x14ac:dyDescent="0.25">
      <c r="A28" s="8"/>
      <c r="B28" s="8"/>
      <c r="C28" s="8"/>
      <c r="D28" s="8"/>
      <c r="E28" s="8"/>
      <c r="F28" s="8"/>
      <c r="G28" s="8"/>
      <c r="H28" s="8"/>
      <c r="I28" s="8"/>
      <c r="J28" s="8"/>
      <c r="K28" s="8"/>
      <c r="L28" s="8"/>
      <c r="M28" s="64">
        <v>23</v>
      </c>
      <c r="N28" s="67">
        <f t="shared" si="12"/>
        <v>51</v>
      </c>
      <c r="O28" s="67">
        <f t="shared" si="9"/>
        <v>247</v>
      </c>
      <c r="P28" s="69" t="str">
        <f t="shared" si="5"/>
        <v>E23 (S24)</v>
      </c>
      <c r="Q28" s="17"/>
      <c r="R28" s="17"/>
      <c r="S28" s="53"/>
      <c r="T28" s="17"/>
      <c r="U28" s="17"/>
      <c r="V28" s="17"/>
      <c r="W28" s="17"/>
      <c r="X28" s="17"/>
      <c r="Y28" s="17"/>
      <c r="Z28" s="17"/>
      <c r="AC28" s="20">
        <f t="shared" si="10"/>
        <v>7</v>
      </c>
      <c r="AE28" s="20">
        <f>AE27*$D$1</f>
        <v>14</v>
      </c>
      <c r="AF28" s="20">
        <f>SIN(AE28*PI()/($B$1/2))</f>
        <v>0.2412650868480086</v>
      </c>
      <c r="AG28" s="20">
        <f>COS(AE28*PI()/($B$1/2))</f>
        <v>0.97045925100862573</v>
      </c>
      <c r="AI28" s="24">
        <v>21</v>
      </c>
      <c r="AJ28" s="24">
        <f t="shared" si="6"/>
        <v>21</v>
      </c>
      <c r="AK28" s="24">
        <f t="shared" si="8"/>
        <v>-2</v>
      </c>
      <c r="AL28" s="24">
        <f t="shared" si="7"/>
        <v>-2</v>
      </c>
      <c r="AN28" s="71">
        <f t="shared" si="0"/>
        <v>-2</v>
      </c>
      <c r="AO28" s="71">
        <f t="shared" si="1"/>
        <v>-2</v>
      </c>
      <c r="AP28" s="71">
        <f t="shared" si="2"/>
        <v>-2</v>
      </c>
      <c r="AQ28" s="71">
        <f t="shared" si="3"/>
        <v>-2</v>
      </c>
    </row>
    <row r="29" spans="1:43" ht="15" customHeight="1" x14ac:dyDescent="0.25">
      <c r="A29" s="8"/>
      <c r="B29" s="8"/>
      <c r="C29" s="8"/>
      <c r="D29" s="8"/>
      <c r="E29" s="8"/>
      <c r="F29" s="8"/>
      <c r="G29" s="8"/>
      <c r="H29" s="8"/>
      <c r="I29" s="8"/>
      <c r="J29" s="8"/>
      <c r="K29" s="8"/>
      <c r="L29" s="8"/>
      <c r="M29" s="65">
        <v>24</v>
      </c>
      <c r="N29" s="67">
        <f t="shared" si="12"/>
        <v>102</v>
      </c>
      <c r="O29" s="67">
        <f t="shared" si="9"/>
        <v>133</v>
      </c>
      <c r="P29" s="69" t="str">
        <f t="shared" si="5"/>
        <v>E24 (S25)</v>
      </c>
      <c r="Q29" s="17"/>
      <c r="R29" s="17"/>
      <c r="S29" s="53"/>
      <c r="T29" s="17"/>
      <c r="U29" s="17"/>
      <c r="V29" s="17"/>
      <c r="W29" s="17"/>
      <c r="X29" s="17"/>
      <c r="Y29" s="17"/>
      <c r="Z29" s="17"/>
      <c r="AC29" s="20">
        <f t="shared" si="10"/>
        <v>7</v>
      </c>
      <c r="AI29" s="24">
        <v>22</v>
      </c>
      <c r="AJ29" s="24">
        <f t="shared" si="6"/>
        <v>22</v>
      </c>
      <c r="AK29" s="24">
        <f t="shared" si="8"/>
        <v>-2</v>
      </c>
      <c r="AL29" s="24">
        <f t="shared" si="7"/>
        <v>-2</v>
      </c>
      <c r="AN29" s="71">
        <f t="shared" si="0"/>
        <v>-2</v>
      </c>
      <c r="AO29" s="71">
        <f t="shared" si="1"/>
        <v>-2</v>
      </c>
      <c r="AP29" s="71">
        <f t="shared" si="2"/>
        <v>-2</v>
      </c>
      <c r="AQ29" s="71">
        <f t="shared" si="3"/>
        <v>-2</v>
      </c>
    </row>
    <row r="30" spans="1:43" ht="15" customHeight="1" x14ac:dyDescent="0.25">
      <c r="A30" s="8"/>
      <c r="B30" s="8"/>
      <c r="C30" s="8"/>
      <c r="D30" s="8"/>
      <c r="E30" s="8"/>
      <c r="F30" s="8"/>
      <c r="G30" s="8"/>
      <c r="H30" s="8"/>
      <c r="I30" s="8"/>
      <c r="J30" s="8"/>
      <c r="K30" s="8"/>
      <c r="L30" s="8"/>
      <c r="M30" s="64">
        <v>25</v>
      </c>
      <c r="N30" s="67">
        <f t="shared" si="12"/>
        <v>204</v>
      </c>
      <c r="O30" s="67">
        <f t="shared" si="9"/>
        <v>266</v>
      </c>
      <c r="P30" s="69" t="str">
        <f t="shared" si="5"/>
        <v>E25 (S26)</v>
      </c>
      <c r="Q30" s="17"/>
      <c r="R30" s="17"/>
      <c r="S30" s="53"/>
      <c r="T30" s="17"/>
      <c r="U30" s="17"/>
      <c r="V30" s="17"/>
      <c r="W30" s="17"/>
      <c r="X30" s="17"/>
      <c r="Y30" s="17"/>
      <c r="Z30" s="17"/>
      <c r="AC30" s="20">
        <f t="shared" si="10"/>
        <v>8</v>
      </c>
      <c r="AE30" s="20">
        <f t="shared" ref="AE30" si="17">AC30</f>
        <v>8</v>
      </c>
      <c r="AF30" s="20">
        <f>SIN(AE30*PI()/($B$1/2))</f>
        <v>0.13879007807714702</v>
      </c>
      <c r="AG30" s="20">
        <f>COS(AE30*PI()/($B$1/2))</f>
        <v>0.99032182356410758</v>
      </c>
      <c r="AI30" s="24">
        <v>23</v>
      </c>
      <c r="AJ30" s="24">
        <f t="shared" si="6"/>
        <v>23</v>
      </c>
      <c r="AK30" s="24">
        <f t="shared" si="8"/>
        <v>-2</v>
      </c>
      <c r="AL30" s="24">
        <f t="shared" si="7"/>
        <v>-2</v>
      </c>
      <c r="AM30" s="72"/>
      <c r="AN30" s="71">
        <f t="shared" si="0"/>
        <v>-2</v>
      </c>
      <c r="AO30" s="71">
        <f t="shared" si="1"/>
        <v>-2</v>
      </c>
      <c r="AP30" s="71">
        <f t="shared" si="2"/>
        <v>-2</v>
      </c>
      <c r="AQ30" s="71">
        <f t="shared" si="3"/>
        <v>-2</v>
      </c>
    </row>
    <row r="31" spans="1:43" ht="15" customHeight="1" x14ac:dyDescent="0.25">
      <c r="A31" s="8"/>
      <c r="B31" s="8"/>
      <c r="C31" s="8"/>
      <c r="D31" s="8"/>
      <c r="E31" s="8"/>
      <c r="F31" s="8"/>
      <c r="G31" s="8"/>
      <c r="H31" s="8"/>
      <c r="I31" s="8"/>
      <c r="J31" s="8"/>
      <c r="K31" s="8"/>
      <c r="L31" s="8"/>
      <c r="M31" s="65">
        <v>26</v>
      </c>
      <c r="N31" s="67">
        <f t="shared" si="12"/>
        <v>47</v>
      </c>
      <c r="O31" s="67">
        <f t="shared" si="9"/>
        <v>171</v>
      </c>
      <c r="P31" s="69" t="str">
        <f t="shared" si="5"/>
        <v>E26 (S27)</v>
      </c>
      <c r="Q31" s="17"/>
      <c r="R31" s="17"/>
      <c r="S31" s="53"/>
      <c r="T31" s="17"/>
      <c r="U31" s="17"/>
      <c r="V31" s="17"/>
      <c r="W31" s="17"/>
      <c r="X31" s="17"/>
      <c r="Y31" s="17"/>
      <c r="Z31" s="17"/>
      <c r="AC31" s="20">
        <f t="shared" si="10"/>
        <v>8</v>
      </c>
      <c r="AE31" s="20">
        <f>AE30*$D$1</f>
        <v>16</v>
      </c>
      <c r="AF31" s="20">
        <f>SIN(AE31*PI()/($B$1/2))</f>
        <v>0.27489368642793022</v>
      </c>
      <c r="AG31" s="20">
        <f>COS(AE31*PI()/($B$1/2))</f>
        <v>0.9614746284546789</v>
      </c>
      <c r="AI31" s="24">
        <v>24</v>
      </c>
      <c r="AJ31" s="24">
        <f t="shared" si="6"/>
        <v>24</v>
      </c>
      <c r="AK31" s="24">
        <f t="shared" si="8"/>
        <v>-2</v>
      </c>
      <c r="AL31" s="24">
        <f t="shared" si="7"/>
        <v>-2</v>
      </c>
      <c r="AN31" s="71">
        <f t="shared" si="0"/>
        <v>-2</v>
      </c>
      <c r="AO31" s="71">
        <f t="shared" si="1"/>
        <v>-2</v>
      </c>
      <c r="AP31" s="71">
        <f t="shared" si="2"/>
        <v>-2</v>
      </c>
      <c r="AQ31" s="71">
        <f t="shared" si="3"/>
        <v>-2</v>
      </c>
    </row>
    <row r="32" spans="1:43" ht="15" customHeight="1" x14ac:dyDescent="0.25">
      <c r="A32" s="8"/>
      <c r="B32" s="8"/>
      <c r="C32" s="8"/>
      <c r="D32" s="8"/>
      <c r="E32" s="8"/>
      <c r="F32" s="8"/>
      <c r="G32" s="8"/>
      <c r="H32" s="8"/>
      <c r="I32" s="8"/>
      <c r="J32" s="8"/>
      <c r="K32" s="9"/>
      <c r="L32" s="12"/>
      <c r="M32" s="64">
        <v>27</v>
      </c>
      <c r="N32" s="67">
        <f t="shared" si="12"/>
        <v>94</v>
      </c>
      <c r="O32" s="67">
        <f t="shared" si="9"/>
        <v>342</v>
      </c>
      <c r="P32" s="69" t="str">
        <f t="shared" si="5"/>
        <v>E27 (S28)</v>
      </c>
      <c r="Q32" s="52"/>
      <c r="R32" s="52"/>
      <c r="S32" s="17"/>
      <c r="T32" s="17"/>
      <c r="U32" s="17"/>
      <c r="V32" s="17"/>
      <c r="W32" s="17"/>
      <c r="X32" s="17"/>
      <c r="Y32" s="17"/>
      <c r="Z32" s="17"/>
      <c r="AC32" s="20">
        <f t="shared" si="10"/>
        <v>8</v>
      </c>
      <c r="AI32" s="24">
        <v>25</v>
      </c>
      <c r="AJ32" s="24">
        <f t="shared" si="6"/>
        <v>25</v>
      </c>
      <c r="AK32" s="24">
        <f t="shared" si="8"/>
        <v>-2</v>
      </c>
      <c r="AL32" s="24">
        <f t="shared" si="7"/>
        <v>-2</v>
      </c>
      <c r="AN32" s="71">
        <f t="shared" si="0"/>
        <v>-2</v>
      </c>
      <c r="AO32" s="71">
        <f t="shared" si="1"/>
        <v>-2</v>
      </c>
      <c r="AP32" s="71">
        <f t="shared" si="2"/>
        <v>-2</v>
      </c>
      <c r="AQ32" s="71">
        <f t="shared" si="3"/>
        <v>-2</v>
      </c>
    </row>
    <row r="33" spans="1:43" ht="15" customHeight="1" x14ac:dyDescent="0.25">
      <c r="A33" s="8"/>
      <c r="B33" s="8"/>
      <c r="C33" s="8"/>
      <c r="D33" s="8"/>
      <c r="E33" s="8"/>
      <c r="F33" s="8"/>
      <c r="G33" s="8"/>
      <c r="H33" s="8"/>
      <c r="I33" s="8"/>
      <c r="J33" s="8"/>
      <c r="K33" s="8"/>
      <c r="L33" s="8"/>
      <c r="M33" s="65">
        <v>28</v>
      </c>
      <c r="N33" s="67">
        <f t="shared" si="12"/>
        <v>188</v>
      </c>
      <c r="O33" s="67">
        <f t="shared" si="9"/>
        <v>323</v>
      </c>
      <c r="P33" s="69" t="str">
        <f t="shared" si="5"/>
        <v>E28 (S29)</v>
      </c>
      <c r="Q33" s="17"/>
      <c r="R33" s="17"/>
      <c r="S33" s="17"/>
      <c r="T33" s="17"/>
      <c r="U33" s="17"/>
      <c r="V33" s="17"/>
      <c r="W33" s="17"/>
      <c r="X33" s="17"/>
      <c r="Y33" s="17"/>
      <c r="Z33" s="17"/>
      <c r="AC33" s="20">
        <f t="shared" si="10"/>
        <v>9</v>
      </c>
      <c r="AE33" s="20">
        <f t="shared" ref="AE33" si="18">AC33</f>
        <v>9</v>
      </c>
      <c r="AF33" s="20">
        <f>SIN(AE33*PI()/($B$1/2))</f>
        <v>0.15600468370249923</v>
      </c>
      <c r="AG33" s="20">
        <f>COS(AE33*PI()/($B$1/2))</f>
        <v>0.98775631542546116</v>
      </c>
      <c r="AI33" s="24">
        <v>26</v>
      </c>
      <c r="AJ33" s="24">
        <f t="shared" si="6"/>
        <v>26</v>
      </c>
      <c r="AK33" s="24">
        <f t="shared" si="8"/>
        <v>-2</v>
      </c>
      <c r="AL33" s="24">
        <f t="shared" si="7"/>
        <v>-2</v>
      </c>
      <c r="AN33" s="71">
        <f t="shared" si="0"/>
        <v>-2</v>
      </c>
      <c r="AO33" s="71">
        <f t="shared" si="1"/>
        <v>-2</v>
      </c>
      <c r="AP33" s="71">
        <f t="shared" si="2"/>
        <v>-2</v>
      </c>
      <c r="AQ33" s="71">
        <f t="shared" si="3"/>
        <v>-2</v>
      </c>
    </row>
    <row r="34" spans="1:43" ht="15" customHeight="1" x14ac:dyDescent="0.25">
      <c r="A34" s="8"/>
      <c r="B34" s="8"/>
      <c r="C34" s="8"/>
      <c r="D34" s="8"/>
      <c r="E34" s="8"/>
      <c r="F34" s="8"/>
      <c r="G34" s="8"/>
      <c r="H34" s="8"/>
      <c r="I34" s="8"/>
      <c r="J34" s="8"/>
      <c r="K34" s="9"/>
      <c r="L34" s="12"/>
      <c r="M34" s="64">
        <v>29</v>
      </c>
      <c r="N34" s="67">
        <f t="shared" si="12"/>
        <v>15</v>
      </c>
      <c r="O34" s="67">
        <f t="shared" si="9"/>
        <v>285</v>
      </c>
      <c r="P34" s="69" t="str">
        <f t="shared" si="5"/>
        <v>E29 (S30)</v>
      </c>
      <c r="Q34" s="17"/>
      <c r="R34" s="17"/>
      <c r="S34" s="17"/>
      <c r="T34" s="17"/>
      <c r="U34" s="17"/>
      <c r="V34" s="17"/>
      <c r="W34" s="17"/>
      <c r="X34" s="17"/>
      <c r="Y34" s="17"/>
      <c r="Z34" s="17"/>
      <c r="AC34" s="20">
        <f t="shared" si="10"/>
        <v>9</v>
      </c>
      <c r="AE34" s="20">
        <f>AE33*$D$1</f>
        <v>18</v>
      </c>
      <c r="AF34" s="20">
        <f>SIN(AE34*PI()/($B$1/2))</f>
        <v>0.30818922312619029</v>
      </c>
      <c r="AG34" s="20">
        <f>COS(AE34*PI()/($B$1/2))</f>
        <v>0.95132507732576632</v>
      </c>
      <c r="AI34" s="24">
        <v>27</v>
      </c>
      <c r="AJ34" s="24">
        <f t="shared" si="6"/>
        <v>27</v>
      </c>
      <c r="AK34" s="24">
        <f t="shared" si="8"/>
        <v>-2</v>
      </c>
      <c r="AL34" s="24">
        <f t="shared" si="7"/>
        <v>-2</v>
      </c>
      <c r="AN34" s="71">
        <f t="shared" si="0"/>
        <v>-2</v>
      </c>
      <c r="AO34" s="71">
        <f t="shared" si="1"/>
        <v>-2</v>
      </c>
      <c r="AP34" s="71">
        <f t="shared" si="2"/>
        <v>-2</v>
      </c>
      <c r="AQ34" s="71">
        <f t="shared" si="3"/>
        <v>-2</v>
      </c>
    </row>
    <row r="35" spans="1:43" ht="15" customHeight="1" x14ac:dyDescent="0.25">
      <c r="A35" s="8"/>
      <c r="B35" s="8"/>
      <c r="C35" s="8"/>
      <c r="D35" s="8"/>
      <c r="E35" s="8"/>
      <c r="F35" s="8"/>
      <c r="G35" s="8"/>
      <c r="H35" s="8"/>
      <c r="I35" s="8"/>
      <c r="J35" s="8"/>
      <c r="K35" s="8"/>
      <c r="L35" s="8"/>
      <c r="M35" s="65">
        <v>30</v>
      </c>
      <c r="N35" s="67">
        <f t="shared" si="12"/>
        <v>30</v>
      </c>
      <c r="O35" s="67">
        <f t="shared" si="9"/>
        <v>209</v>
      </c>
      <c r="P35" s="69" t="str">
        <f t="shared" si="5"/>
        <v>E30 (S31)</v>
      </c>
      <c r="Q35" s="17"/>
      <c r="R35" s="17"/>
      <c r="S35" s="17"/>
      <c r="T35" s="17"/>
      <c r="U35" s="17"/>
      <c r="V35" s="17"/>
      <c r="W35" s="17"/>
      <c r="X35" s="17"/>
      <c r="Y35" s="17"/>
      <c r="Z35" s="17"/>
      <c r="AC35" s="20">
        <f t="shared" si="10"/>
        <v>9</v>
      </c>
      <c r="AI35" s="24">
        <v>28</v>
      </c>
      <c r="AJ35" s="24">
        <f t="shared" si="6"/>
        <v>28</v>
      </c>
      <c r="AK35" s="24">
        <f t="shared" si="8"/>
        <v>-2</v>
      </c>
      <c r="AL35" s="24">
        <f t="shared" si="7"/>
        <v>-2</v>
      </c>
      <c r="AN35" s="71">
        <f t="shared" si="0"/>
        <v>-2</v>
      </c>
      <c r="AO35" s="71">
        <f t="shared" si="1"/>
        <v>-2</v>
      </c>
      <c r="AP35" s="71">
        <f t="shared" si="2"/>
        <v>-2</v>
      </c>
      <c r="AQ35" s="71">
        <f t="shared" si="3"/>
        <v>-2</v>
      </c>
    </row>
    <row r="36" spans="1:43" ht="15.75" x14ac:dyDescent="0.25">
      <c r="A36" s="8"/>
      <c r="B36" s="8"/>
      <c r="C36" s="8"/>
      <c r="D36" s="8"/>
      <c r="E36" s="8"/>
      <c r="F36" s="8"/>
      <c r="G36" s="8"/>
      <c r="H36" s="8"/>
      <c r="I36" s="8"/>
      <c r="J36" s="8"/>
      <c r="K36" s="9"/>
      <c r="L36" s="62"/>
      <c r="M36" s="64">
        <v>31</v>
      </c>
      <c r="N36" s="67">
        <f t="shared" si="12"/>
        <v>60</v>
      </c>
      <c r="O36" s="67">
        <f t="shared" si="9"/>
        <v>57</v>
      </c>
      <c r="P36" s="69" t="str">
        <f t="shared" ref="P36:P99" si="19">CONCATENATE("E",M36," (S",M36+1,")")</f>
        <v>E31 (S32)</v>
      </c>
      <c r="Q36" s="17"/>
      <c r="R36" s="17"/>
      <c r="S36" s="17"/>
      <c r="T36" s="17"/>
      <c r="U36" s="17"/>
      <c r="V36" s="17"/>
      <c r="W36" s="17"/>
      <c r="X36" s="17"/>
      <c r="Y36" s="17"/>
      <c r="Z36" s="17"/>
      <c r="AC36" s="20">
        <f t="shared" si="10"/>
        <v>10</v>
      </c>
      <c r="AE36" s="20">
        <f t="shared" ref="AE36" si="20">AC36</f>
        <v>10</v>
      </c>
      <c r="AF36" s="20">
        <f>SIN(AE36*PI()/($B$1/2))</f>
        <v>0.17317203169034337</v>
      </c>
      <c r="AG36" s="20">
        <f>COS(AE36*PI()/($B$1/2))</f>
        <v>0.98489159171973784</v>
      </c>
      <c r="AI36" s="24">
        <v>29</v>
      </c>
      <c r="AJ36" s="24">
        <f t="shared" si="6"/>
        <v>29</v>
      </c>
      <c r="AK36" s="24">
        <f t="shared" si="8"/>
        <v>-2</v>
      </c>
      <c r="AL36" s="24">
        <f t="shared" si="7"/>
        <v>-2</v>
      </c>
      <c r="AN36" s="71">
        <f t="shared" si="0"/>
        <v>-2</v>
      </c>
      <c r="AO36" s="71">
        <f t="shared" si="1"/>
        <v>-2</v>
      </c>
      <c r="AP36" s="71">
        <f t="shared" si="2"/>
        <v>-2</v>
      </c>
      <c r="AQ36" s="71">
        <f t="shared" si="3"/>
        <v>-2</v>
      </c>
    </row>
    <row r="37" spans="1:43" ht="15.75" x14ac:dyDescent="0.25">
      <c r="A37" s="8"/>
      <c r="B37" s="8"/>
      <c r="C37" s="8"/>
      <c r="D37" s="8"/>
      <c r="E37" s="8"/>
      <c r="F37" s="8"/>
      <c r="G37" s="8"/>
      <c r="H37" s="8"/>
      <c r="I37" s="19"/>
      <c r="J37" s="19"/>
      <c r="K37" s="19"/>
      <c r="L37" s="19"/>
      <c r="M37" s="65">
        <v>32</v>
      </c>
      <c r="N37" s="67">
        <f t="shared" si="12"/>
        <v>120</v>
      </c>
      <c r="O37" s="67">
        <f t="shared" si="9"/>
        <v>114</v>
      </c>
      <c r="P37" s="69" t="str">
        <f t="shared" si="19"/>
        <v>E32 (S33)</v>
      </c>
      <c r="AC37" s="20">
        <f t="shared" si="10"/>
        <v>10</v>
      </c>
      <c r="AE37" s="20">
        <f>AE36*$D$1</f>
        <v>20</v>
      </c>
      <c r="AF37" s="20">
        <f>SIN(AE37*PI()/($B$1/2))</f>
        <v>0.34111135586568631</v>
      </c>
      <c r="AG37" s="20">
        <f>COS(AE37*PI()/($B$1/2))</f>
        <v>0.94002289488047741</v>
      </c>
      <c r="AI37" s="24">
        <v>30</v>
      </c>
      <c r="AJ37" s="24">
        <f t="shared" si="6"/>
        <v>30</v>
      </c>
      <c r="AK37" s="24">
        <f t="shared" si="8"/>
        <v>-2</v>
      </c>
      <c r="AL37" s="24">
        <f t="shared" si="7"/>
        <v>-2</v>
      </c>
      <c r="AN37" s="71">
        <f t="shared" si="0"/>
        <v>-2</v>
      </c>
      <c r="AO37" s="71">
        <f t="shared" si="1"/>
        <v>-2</v>
      </c>
      <c r="AP37" s="71">
        <f t="shared" si="2"/>
        <v>-2</v>
      </c>
      <c r="AQ37" s="71">
        <f t="shared" si="3"/>
        <v>-2</v>
      </c>
    </row>
    <row r="38" spans="1:43" ht="15.75" x14ac:dyDescent="0.25">
      <c r="I38" s="14"/>
      <c r="J38" s="14"/>
      <c r="K38" s="14"/>
      <c r="L38" s="14"/>
      <c r="M38" s="64">
        <v>33</v>
      </c>
      <c r="N38" s="67">
        <f t="shared" si="12"/>
        <v>240</v>
      </c>
      <c r="O38" s="67">
        <f t="shared" si="9"/>
        <v>228</v>
      </c>
      <c r="P38" s="69" t="str">
        <f t="shared" si="19"/>
        <v>E33 (S34)</v>
      </c>
      <c r="AC38" s="20">
        <f t="shared" si="10"/>
        <v>10</v>
      </c>
      <c r="AI38" s="24">
        <v>31</v>
      </c>
      <c r="AJ38" s="24">
        <f t="shared" si="6"/>
        <v>31</v>
      </c>
      <c r="AK38" s="24">
        <f t="shared" si="8"/>
        <v>-2</v>
      </c>
      <c r="AL38" s="24">
        <f t="shared" si="7"/>
        <v>-2</v>
      </c>
      <c r="AN38" s="71">
        <f t="shared" si="0"/>
        <v>-2</v>
      </c>
      <c r="AO38" s="71">
        <f t="shared" si="1"/>
        <v>-2</v>
      </c>
      <c r="AP38" s="71">
        <f t="shared" si="2"/>
        <v>-2</v>
      </c>
      <c r="AQ38" s="71">
        <f t="shared" si="3"/>
        <v>-2</v>
      </c>
    </row>
    <row r="39" spans="1:43" ht="15.75" x14ac:dyDescent="0.25">
      <c r="I39" s="14"/>
      <c r="J39" s="14"/>
      <c r="K39" s="14"/>
      <c r="L39" s="14"/>
      <c r="M39" s="65">
        <v>34</v>
      </c>
      <c r="N39" s="67">
        <f t="shared" si="12"/>
        <v>119</v>
      </c>
      <c r="O39" s="67">
        <f t="shared" si="9"/>
        <v>95</v>
      </c>
      <c r="P39" s="69" t="str">
        <f t="shared" si="19"/>
        <v>E34 (S35)</v>
      </c>
      <c r="AC39" s="20">
        <f t="shared" si="10"/>
        <v>11</v>
      </c>
      <c r="AE39" s="20">
        <f t="shared" ref="AE39" si="21">AC39</f>
        <v>11</v>
      </c>
      <c r="AF39" s="20">
        <f>SIN(AE39*PI()/($B$1/2))</f>
        <v>0.19028692163073699</v>
      </c>
      <c r="AG39" s="20">
        <f>COS(AE39*PI()/($B$1/2))</f>
        <v>0.98172852024187307</v>
      </c>
      <c r="AI39" s="24">
        <v>32</v>
      </c>
      <c r="AJ39" s="24">
        <f t="shared" si="6"/>
        <v>32</v>
      </c>
      <c r="AK39" s="24">
        <f t="shared" si="8"/>
        <v>-2</v>
      </c>
      <c r="AL39" s="24">
        <f t="shared" si="7"/>
        <v>-2</v>
      </c>
      <c r="AN39" s="71">
        <f t="shared" si="0"/>
        <v>-2</v>
      </c>
      <c r="AO39" s="71">
        <f t="shared" si="1"/>
        <v>-2</v>
      </c>
      <c r="AP39" s="71">
        <f t="shared" si="2"/>
        <v>-2</v>
      </c>
      <c r="AQ39" s="71">
        <f t="shared" si="3"/>
        <v>-2</v>
      </c>
    </row>
    <row r="40" spans="1:43" ht="15.75" x14ac:dyDescent="0.25">
      <c r="I40" s="14"/>
      <c r="J40" s="14"/>
      <c r="K40" s="14"/>
      <c r="L40" s="14"/>
      <c r="M40" s="64">
        <v>35</v>
      </c>
      <c r="N40" s="67">
        <f t="shared" si="12"/>
        <v>238</v>
      </c>
      <c r="O40" s="67">
        <f t="shared" si="9"/>
        <v>190</v>
      </c>
      <c r="P40" s="69" t="str">
        <f t="shared" si="19"/>
        <v>E35 (S36)</v>
      </c>
      <c r="AC40" s="20">
        <f t="shared" si="10"/>
        <v>11</v>
      </c>
      <c r="AE40" s="20">
        <f>AE39*$D$1</f>
        <v>22</v>
      </c>
      <c r="AF40" s="20">
        <f>SIN(AE40*PI()/($B$1/2))</f>
        <v>0.3736201959878494</v>
      </c>
      <c r="AG40" s="20">
        <f>COS(AE40*PI()/($B$1/2))</f>
        <v>0.92758177491259552</v>
      </c>
      <c r="AI40" s="24">
        <v>33</v>
      </c>
      <c r="AJ40" s="24">
        <f t="shared" ref="AJ40:AJ71" si="22">IF(AI40&gt;$B$1,"",AI40)</f>
        <v>33</v>
      </c>
      <c r="AK40" s="24">
        <f t="shared" ref="AK40:AK71" si="23">IF($AL$5=TRUE,$AK$3*SIN(AI40*PI()/($B$1/2)),-2)</f>
        <v>-2</v>
      </c>
      <c r="AL40" s="24">
        <f t="shared" ref="AL40:AL71" si="24">IF($AL$5=TRUE,$AK$3*COS(AI40*PI()/($B$1/2)),-2)</f>
        <v>-2</v>
      </c>
      <c r="AN40" s="71">
        <f t="shared" si="0"/>
        <v>-2</v>
      </c>
      <c r="AO40" s="71">
        <f t="shared" si="1"/>
        <v>-2</v>
      </c>
      <c r="AP40" s="71">
        <f t="shared" si="2"/>
        <v>-2</v>
      </c>
      <c r="AQ40" s="71">
        <f t="shared" si="3"/>
        <v>-2</v>
      </c>
    </row>
    <row r="41" spans="1:43" ht="15.75" x14ac:dyDescent="0.25">
      <c r="I41" s="14"/>
      <c r="J41" s="14"/>
      <c r="K41" s="14"/>
      <c r="L41" s="14"/>
      <c r="M41" s="65">
        <v>36</v>
      </c>
      <c r="N41" s="67">
        <f t="shared" si="12"/>
        <v>115</v>
      </c>
      <c r="O41" s="67">
        <f t="shared" si="9"/>
        <v>19</v>
      </c>
      <c r="P41" s="69" t="str">
        <f t="shared" si="19"/>
        <v>E36 (S37)</v>
      </c>
      <c r="AC41" s="20">
        <f t="shared" si="10"/>
        <v>11</v>
      </c>
      <c r="AI41" s="24">
        <v>34</v>
      </c>
      <c r="AJ41" s="24">
        <f t="shared" si="22"/>
        <v>34</v>
      </c>
      <c r="AK41" s="24">
        <f t="shared" si="23"/>
        <v>-2</v>
      </c>
      <c r="AL41" s="24">
        <f t="shared" si="24"/>
        <v>-2</v>
      </c>
      <c r="AN41" s="71">
        <f t="shared" si="0"/>
        <v>-2</v>
      </c>
      <c r="AO41" s="71">
        <f t="shared" si="1"/>
        <v>-2</v>
      </c>
      <c r="AP41" s="71">
        <f t="shared" si="2"/>
        <v>-2</v>
      </c>
      <c r="AQ41" s="71">
        <f t="shared" si="3"/>
        <v>-2</v>
      </c>
    </row>
    <row r="42" spans="1:43" ht="15.75" x14ac:dyDescent="0.25">
      <c r="I42" s="14"/>
      <c r="J42" s="14"/>
      <c r="K42" s="14"/>
      <c r="L42" s="14"/>
      <c r="M42" s="64">
        <v>37</v>
      </c>
      <c r="N42" s="67">
        <f t="shared" si="12"/>
        <v>230</v>
      </c>
      <c r="O42" s="67">
        <f t="shared" si="9"/>
        <v>38</v>
      </c>
      <c r="P42" s="69" t="str">
        <f t="shared" si="19"/>
        <v>E37 (S38)</v>
      </c>
      <c r="AC42" s="20">
        <f t="shared" si="10"/>
        <v>12</v>
      </c>
      <c r="AE42" s="20">
        <f t="shared" ref="AE42" si="25">AC42</f>
        <v>12</v>
      </c>
      <c r="AF42" s="20">
        <f>SIN(AE42*PI()/($B$1/2))</f>
        <v>0.20734416900456448</v>
      </c>
      <c r="AG42" s="20">
        <f>COS(AE42*PI()/($B$1/2))</f>
        <v>0.9782680591636459</v>
      </c>
      <c r="AI42" s="24">
        <v>35</v>
      </c>
      <c r="AJ42" s="24">
        <f t="shared" si="22"/>
        <v>35</v>
      </c>
      <c r="AK42" s="24">
        <f t="shared" si="23"/>
        <v>-2</v>
      </c>
      <c r="AL42" s="24">
        <f t="shared" si="24"/>
        <v>-2</v>
      </c>
      <c r="AN42" s="71">
        <f t="shared" si="0"/>
        <v>-2</v>
      </c>
      <c r="AO42" s="71">
        <f t="shared" si="1"/>
        <v>-2</v>
      </c>
      <c r="AP42" s="71">
        <f t="shared" si="2"/>
        <v>-2</v>
      </c>
      <c r="AQ42" s="71">
        <f t="shared" si="3"/>
        <v>-2</v>
      </c>
    </row>
    <row r="43" spans="1:43" ht="15.75" x14ac:dyDescent="0.25">
      <c r="I43" s="14"/>
      <c r="J43" s="14"/>
      <c r="K43" s="14"/>
      <c r="L43" s="14"/>
      <c r="M43" s="65">
        <v>38</v>
      </c>
      <c r="N43" s="67">
        <f t="shared" si="12"/>
        <v>99</v>
      </c>
      <c r="O43" s="67">
        <f t="shared" si="9"/>
        <v>76</v>
      </c>
      <c r="P43" s="69" t="str">
        <f t="shared" si="19"/>
        <v>E38 (S39)</v>
      </c>
      <c r="AC43" s="20">
        <f t="shared" si="10"/>
        <v>12</v>
      </c>
      <c r="AE43" s="20">
        <f>AE42*$D$1</f>
        <v>24</v>
      </c>
      <c r="AF43" s="20">
        <f>SIN(AE43*PI()/($B$1/2))</f>
        <v>0.40567635558198856</v>
      </c>
      <c r="AG43" s="20">
        <f>COS(AE43*PI()/($B$1/2))</f>
        <v>0.91401679115961321</v>
      </c>
      <c r="AI43" s="24">
        <v>36</v>
      </c>
      <c r="AJ43" s="24">
        <f t="shared" si="22"/>
        <v>36</v>
      </c>
      <c r="AK43" s="24">
        <f t="shared" si="23"/>
        <v>-2</v>
      </c>
      <c r="AL43" s="24">
        <f t="shared" si="24"/>
        <v>-2</v>
      </c>
      <c r="AN43" s="71">
        <f t="shared" si="0"/>
        <v>-2</v>
      </c>
      <c r="AO43" s="71">
        <f t="shared" si="1"/>
        <v>-2</v>
      </c>
      <c r="AP43" s="71">
        <f t="shared" si="2"/>
        <v>-2</v>
      </c>
      <c r="AQ43" s="71">
        <f t="shared" si="3"/>
        <v>-2</v>
      </c>
    </row>
    <row r="44" spans="1:43" ht="15.75" x14ac:dyDescent="0.25">
      <c r="I44" s="14"/>
      <c r="J44" s="14"/>
      <c r="K44" s="14"/>
      <c r="L44" s="14"/>
      <c r="M44" s="64">
        <v>39</v>
      </c>
      <c r="N44" s="67">
        <f t="shared" si="12"/>
        <v>198</v>
      </c>
      <c r="O44" s="67">
        <f t="shared" si="9"/>
        <v>152</v>
      </c>
      <c r="P44" s="69" t="str">
        <f t="shared" si="19"/>
        <v>E39 (S40)</v>
      </c>
      <c r="AC44" s="20">
        <f t="shared" si="10"/>
        <v>12</v>
      </c>
      <c r="AI44" s="24">
        <v>37</v>
      </c>
      <c r="AJ44" s="24">
        <f t="shared" si="22"/>
        <v>37</v>
      </c>
      <c r="AK44" s="24">
        <f t="shared" si="23"/>
        <v>-2</v>
      </c>
      <c r="AL44" s="24">
        <f t="shared" si="24"/>
        <v>-2</v>
      </c>
      <c r="AN44" s="71">
        <f t="shared" si="0"/>
        <v>-2</v>
      </c>
      <c r="AO44" s="71">
        <f t="shared" si="1"/>
        <v>-2</v>
      </c>
      <c r="AP44" s="71">
        <f t="shared" si="2"/>
        <v>-2</v>
      </c>
      <c r="AQ44" s="71">
        <f t="shared" si="3"/>
        <v>-2</v>
      </c>
    </row>
    <row r="45" spans="1:43" ht="15.75" x14ac:dyDescent="0.25">
      <c r="I45" s="14"/>
      <c r="J45" s="14"/>
      <c r="K45" s="14"/>
      <c r="L45" s="14"/>
      <c r="M45" s="65">
        <v>40</v>
      </c>
      <c r="N45" s="67">
        <f t="shared" si="12"/>
        <v>35</v>
      </c>
      <c r="O45" s="67">
        <f t="shared" si="9"/>
        <v>304</v>
      </c>
      <c r="P45" s="69" t="str">
        <f t="shared" si="19"/>
        <v>E40 (S41)</v>
      </c>
      <c r="AC45" s="20">
        <f t="shared" si="10"/>
        <v>13</v>
      </c>
      <c r="AE45" s="20">
        <f t="shared" ref="AE45" si="26">AC45</f>
        <v>13</v>
      </c>
      <c r="AF45" s="20">
        <f>SIN(AE45*PI()/($B$1/2))</f>
        <v>0.22433860675405454</v>
      </c>
      <c r="AG45" s="20">
        <f>COS(AE45*PI()/($B$1/2))</f>
        <v>0.97451125674342509</v>
      </c>
      <c r="AI45" s="24">
        <v>38</v>
      </c>
      <c r="AJ45" s="24">
        <f t="shared" si="22"/>
        <v>38</v>
      </c>
      <c r="AK45" s="24">
        <f t="shared" si="23"/>
        <v>-2</v>
      </c>
      <c r="AL45" s="24">
        <f t="shared" si="24"/>
        <v>-2</v>
      </c>
      <c r="AN45" s="71">
        <f t="shared" si="0"/>
        <v>-2</v>
      </c>
      <c r="AO45" s="71">
        <f t="shared" si="1"/>
        <v>-2</v>
      </c>
      <c r="AP45" s="71">
        <f t="shared" si="2"/>
        <v>-2</v>
      </c>
      <c r="AQ45" s="71">
        <f t="shared" si="3"/>
        <v>-2</v>
      </c>
    </row>
    <row r="46" spans="1:43" ht="15.75" x14ac:dyDescent="0.25">
      <c r="I46" s="14"/>
      <c r="J46" s="14"/>
      <c r="K46" s="14"/>
      <c r="L46" s="14"/>
      <c r="M46" s="64">
        <v>41</v>
      </c>
      <c r="N46" s="67">
        <f t="shared" si="12"/>
        <v>70</v>
      </c>
      <c r="O46" s="67">
        <f t="shared" si="9"/>
        <v>247</v>
      </c>
      <c r="P46" s="69" t="str">
        <f t="shared" si="19"/>
        <v>E41 (S42)</v>
      </c>
      <c r="AC46" s="20">
        <f t="shared" si="10"/>
        <v>13</v>
      </c>
      <c r="AE46" s="20">
        <f>AE45*$D$1</f>
        <v>26</v>
      </c>
      <c r="AF46" s="20">
        <f>SIN(AE46*PI()/($B$1/2))</f>
        <v>0.43724099520792542</v>
      </c>
      <c r="AG46" s="20">
        <f>COS(AE46*PI()/($B$1/2))</f>
        <v>0.89934437903929931</v>
      </c>
      <c r="AI46" s="24">
        <v>39</v>
      </c>
      <c r="AJ46" s="24">
        <f t="shared" si="22"/>
        <v>39</v>
      </c>
      <c r="AK46" s="24">
        <f t="shared" si="23"/>
        <v>-2</v>
      </c>
      <c r="AL46" s="24">
        <f t="shared" si="24"/>
        <v>-2</v>
      </c>
      <c r="AN46" s="71">
        <f t="shared" si="0"/>
        <v>-2</v>
      </c>
      <c r="AO46" s="71">
        <f t="shared" si="1"/>
        <v>-2</v>
      </c>
      <c r="AP46" s="71">
        <f t="shared" si="2"/>
        <v>-2</v>
      </c>
      <c r="AQ46" s="71">
        <f t="shared" si="3"/>
        <v>-2</v>
      </c>
    </row>
    <row r="47" spans="1:43" ht="15.75" x14ac:dyDescent="0.25">
      <c r="I47" s="14"/>
      <c r="J47" s="14"/>
      <c r="K47" s="14"/>
      <c r="L47" s="14"/>
      <c r="M47" s="65">
        <v>42</v>
      </c>
      <c r="N47" s="67">
        <f t="shared" si="12"/>
        <v>140</v>
      </c>
      <c r="O47" s="67">
        <f t="shared" si="9"/>
        <v>133</v>
      </c>
      <c r="P47" s="69" t="str">
        <f t="shared" si="19"/>
        <v>E42 (S43)</v>
      </c>
      <c r="AC47" s="20">
        <f t="shared" si="10"/>
        <v>13</v>
      </c>
      <c r="AI47" s="24">
        <v>40</v>
      </c>
      <c r="AJ47" s="24">
        <f t="shared" si="22"/>
        <v>40</v>
      </c>
      <c r="AK47" s="24">
        <f t="shared" si="23"/>
        <v>-2</v>
      </c>
      <c r="AL47" s="24">
        <f t="shared" si="24"/>
        <v>-2</v>
      </c>
      <c r="AN47" s="71">
        <f t="shared" si="0"/>
        <v>-2</v>
      </c>
      <c r="AO47" s="71">
        <f t="shared" si="1"/>
        <v>-2</v>
      </c>
      <c r="AP47" s="71">
        <f t="shared" si="2"/>
        <v>-2</v>
      </c>
      <c r="AQ47" s="71">
        <f t="shared" si="3"/>
        <v>-2</v>
      </c>
    </row>
    <row r="48" spans="1:43" ht="15.75" x14ac:dyDescent="0.25">
      <c r="I48" s="14"/>
      <c r="J48" s="14"/>
      <c r="K48" s="14"/>
      <c r="L48" s="14"/>
      <c r="M48" s="64">
        <v>43</v>
      </c>
      <c r="N48" s="67">
        <f t="shared" si="12"/>
        <v>280</v>
      </c>
      <c r="O48" s="67">
        <f t="shared" si="9"/>
        <v>266</v>
      </c>
      <c r="P48" s="69" t="str">
        <f t="shared" si="19"/>
        <v>E43 (S44)</v>
      </c>
      <c r="AC48" s="20">
        <f t="shared" si="10"/>
        <v>14</v>
      </c>
      <c r="AE48" s="20">
        <f t="shared" ref="AE48" si="27">AC48</f>
        <v>14</v>
      </c>
      <c r="AF48" s="20">
        <f>SIN(AE48*PI()/($B$1/2))</f>
        <v>0.2412650868480086</v>
      </c>
      <c r="AG48" s="20">
        <f>COS(AE48*PI()/($B$1/2))</f>
        <v>0.97045925100862573</v>
      </c>
      <c r="AI48" s="24">
        <v>41</v>
      </c>
      <c r="AJ48" s="24">
        <f t="shared" si="22"/>
        <v>41</v>
      </c>
      <c r="AK48" s="24">
        <f t="shared" si="23"/>
        <v>-2</v>
      </c>
      <c r="AL48" s="24">
        <f t="shared" si="24"/>
        <v>-2</v>
      </c>
      <c r="AN48" s="71">
        <f t="shared" si="0"/>
        <v>-2</v>
      </c>
      <c r="AO48" s="71">
        <f t="shared" si="1"/>
        <v>-2</v>
      </c>
      <c r="AP48" s="71">
        <f t="shared" si="2"/>
        <v>-2</v>
      </c>
      <c r="AQ48" s="71">
        <f t="shared" si="3"/>
        <v>-2</v>
      </c>
    </row>
    <row r="49" spans="9:43" ht="15.75" x14ac:dyDescent="0.25">
      <c r="I49" s="14"/>
      <c r="J49" s="14"/>
      <c r="K49" s="14"/>
      <c r="L49" s="14"/>
      <c r="M49" s="65">
        <v>44</v>
      </c>
      <c r="N49" s="67">
        <f t="shared" si="12"/>
        <v>199</v>
      </c>
      <c r="O49" s="67">
        <f t="shared" si="9"/>
        <v>171</v>
      </c>
      <c r="P49" s="69" t="str">
        <f t="shared" si="19"/>
        <v>E44 (S45)</v>
      </c>
      <c r="AC49" s="20">
        <f t="shared" si="10"/>
        <v>14</v>
      </c>
      <c r="AE49" s="20">
        <f>AE48*$D$1</f>
        <v>28</v>
      </c>
      <c r="AF49" s="20">
        <f>SIN(AE49*PI()/($B$1/2))</f>
        <v>0.46827587095409895</v>
      </c>
      <c r="AG49" s="20">
        <f>COS(AE49*PI()/($B$1/2))</f>
        <v>0.88358231573644574</v>
      </c>
      <c r="AI49" s="24">
        <v>42</v>
      </c>
      <c r="AJ49" s="24">
        <f t="shared" si="22"/>
        <v>42</v>
      </c>
      <c r="AK49" s="24">
        <f t="shared" si="23"/>
        <v>-2</v>
      </c>
      <c r="AL49" s="24">
        <f t="shared" si="24"/>
        <v>-2</v>
      </c>
      <c r="AN49" s="71">
        <f t="shared" si="0"/>
        <v>-2</v>
      </c>
      <c r="AO49" s="71">
        <f t="shared" si="1"/>
        <v>-2</v>
      </c>
      <c r="AP49" s="71">
        <f t="shared" si="2"/>
        <v>-2</v>
      </c>
      <c r="AQ49" s="71">
        <f t="shared" si="3"/>
        <v>-2</v>
      </c>
    </row>
    <row r="50" spans="9:43" ht="15.75" x14ac:dyDescent="0.25">
      <c r="I50" s="14"/>
      <c r="J50" s="14"/>
      <c r="K50" s="14"/>
      <c r="L50" s="14"/>
      <c r="M50" s="64">
        <v>45</v>
      </c>
      <c r="N50" s="67">
        <f t="shared" si="12"/>
        <v>37</v>
      </c>
      <c r="O50" s="67">
        <f t="shared" si="9"/>
        <v>342</v>
      </c>
      <c r="P50" s="69" t="str">
        <f t="shared" si="19"/>
        <v>E45 (S46)</v>
      </c>
      <c r="AC50" s="20">
        <f t="shared" si="10"/>
        <v>14</v>
      </c>
      <c r="AI50" s="24">
        <v>43</v>
      </c>
      <c r="AJ50" s="24">
        <f t="shared" si="22"/>
        <v>43</v>
      </c>
      <c r="AK50" s="24">
        <f t="shared" si="23"/>
        <v>-2</v>
      </c>
      <c r="AL50" s="24">
        <f t="shared" si="24"/>
        <v>-2</v>
      </c>
      <c r="AN50" s="71">
        <f t="shared" si="0"/>
        <v>-2</v>
      </c>
      <c r="AO50" s="71">
        <f t="shared" si="1"/>
        <v>-2</v>
      </c>
      <c r="AP50" s="71">
        <f t="shared" si="2"/>
        <v>-2</v>
      </c>
      <c r="AQ50" s="71">
        <f t="shared" si="3"/>
        <v>-2</v>
      </c>
    </row>
    <row r="51" spans="9:43" ht="15.75" x14ac:dyDescent="0.25">
      <c r="I51" s="14"/>
      <c r="J51" s="14"/>
      <c r="K51" s="14"/>
      <c r="L51" s="14"/>
      <c r="M51" s="65">
        <v>46</v>
      </c>
      <c r="N51" s="67">
        <f t="shared" si="12"/>
        <v>74</v>
      </c>
      <c r="O51" s="67">
        <f t="shared" si="9"/>
        <v>323</v>
      </c>
      <c r="P51" s="69" t="str">
        <f t="shared" si="19"/>
        <v>E46 (S47)</v>
      </c>
      <c r="AC51" s="20">
        <f t="shared" si="10"/>
        <v>15</v>
      </c>
      <c r="AE51" s="20">
        <f t="shared" ref="AE51" si="28">AC51</f>
        <v>15</v>
      </c>
      <c r="AF51" s="20">
        <f>SIN(AE51*PI()/($B$1/2))</f>
        <v>0.25811848184126551</v>
      </c>
      <c r="AG51" s="20">
        <f>COS(AE51*PI()/($B$1/2))</f>
        <v>0.96611326941097353</v>
      </c>
      <c r="AI51" s="24">
        <v>44</v>
      </c>
      <c r="AJ51" s="24">
        <f t="shared" si="22"/>
        <v>44</v>
      </c>
      <c r="AK51" s="24">
        <f t="shared" si="23"/>
        <v>-2</v>
      </c>
      <c r="AL51" s="24">
        <f t="shared" si="24"/>
        <v>-2</v>
      </c>
      <c r="AN51" s="71">
        <f t="shared" si="0"/>
        <v>-2</v>
      </c>
      <c r="AO51" s="71">
        <f t="shared" si="1"/>
        <v>-2</v>
      </c>
      <c r="AP51" s="71">
        <f t="shared" si="2"/>
        <v>-2</v>
      </c>
      <c r="AQ51" s="71">
        <f t="shared" si="3"/>
        <v>-2</v>
      </c>
    </row>
    <row r="52" spans="9:43" ht="15.75" x14ac:dyDescent="0.25">
      <c r="I52" s="14"/>
      <c r="J52" s="14"/>
      <c r="K52" s="14"/>
      <c r="L52" s="14"/>
      <c r="M52" s="64">
        <v>47</v>
      </c>
      <c r="N52" s="67">
        <f t="shared" si="12"/>
        <v>148</v>
      </c>
      <c r="O52" s="67">
        <f t="shared" si="9"/>
        <v>285</v>
      </c>
      <c r="P52" s="69" t="str">
        <f t="shared" si="19"/>
        <v>E47 (S48)</v>
      </c>
      <c r="AC52" s="20">
        <f t="shared" si="10"/>
        <v>15</v>
      </c>
      <c r="AE52" s="20">
        <f>AE51*$D$1</f>
        <v>30</v>
      </c>
      <c r="AF52" s="20">
        <f>SIN(AE52*PI()/($B$1/2))</f>
        <v>0.49874338077412406</v>
      </c>
      <c r="AG52" s="20">
        <f>COS(AE52*PI()/($B$1/2))</f>
        <v>0.8667496986639206</v>
      </c>
      <c r="AI52" s="24">
        <v>45</v>
      </c>
      <c r="AJ52" s="24">
        <f t="shared" si="22"/>
        <v>45</v>
      </c>
      <c r="AK52" s="24">
        <f t="shared" si="23"/>
        <v>-2</v>
      </c>
      <c r="AL52" s="24">
        <f t="shared" si="24"/>
        <v>-2</v>
      </c>
      <c r="AN52" s="71">
        <f t="shared" si="0"/>
        <v>-2</v>
      </c>
      <c r="AO52" s="71">
        <f t="shared" si="1"/>
        <v>-2</v>
      </c>
      <c r="AP52" s="71">
        <f t="shared" si="2"/>
        <v>-2</v>
      </c>
      <c r="AQ52" s="71">
        <f t="shared" si="3"/>
        <v>-2</v>
      </c>
    </row>
    <row r="53" spans="9:43" ht="15.75" x14ac:dyDescent="0.25">
      <c r="I53" s="14"/>
      <c r="J53" s="14"/>
      <c r="K53" s="14"/>
      <c r="L53" s="14"/>
      <c r="M53" s="65">
        <v>48</v>
      </c>
      <c r="N53" s="67">
        <f t="shared" si="12"/>
        <v>296</v>
      </c>
      <c r="O53" s="67">
        <f t="shared" si="9"/>
        <v>209</v>
      </c>
      <c r="P53" s="69" t="str">
        <f t="shared" si="19"/>
        <v>E48 (S49)</v>
      </c>
      <c r="AC53" s="20">
        <f t="shared" si="10"/>
        <v>15</v>
      </c>
      <c r="AI53" s="24">
        <v>46</v>
      </c>
      <c r="AJ53" s="24">
        <f t="shared" si="22"/>
        <v>46</v>
      </c>
      <c r="AK53" s="24">
        <f t="shared" si="23"/>
        <v>-2</v>
      </c>
      <c r="AL53" s="24">
        <f t="shared" si="24"/>
        <v>-2</v>
      </c>
      <c r="AN53" s="71">
        <f t="shared" si="0"/>
        <v>-2</v>
      </c>
      <c r="AO53" s="71">
        <f t="shared" si="1"/>
        <v>-2</v>
      </c>
      <c r="AP53" s="71">
        <f t="shared" si="2"/>
        <v>-2</v>
      </c>
      <c r="AQ53" s="71">
        <f t="shared" si="3"/>
        <v>-2</v>
      </c>
    </row>
    <row r="54" spans="9:43" ht="15.75" x14ac:dyDescent="0.25">
      <c r="I54" s="14"/>
      <c r="J54" s="14"/>
      <c r="K54" s="14"/>
      <c r="L54" s="14"/>
      <c r="M54" s="64">
        <v>49</v>
      </c>
      <c r="N54" s="67">
        <f t="shared" si="12"/>
        <v>231</v>
      </c>
      <c r="O54" s="67">
        <f t="shared" si="9"/>
        <v>57</v>
      </c>
      <c r="P54" s="69" t="str">
        <f t="shared" si="19"/>
        <v>E49 (S50)</v>
      </c>
      <c r="AC54" s="20">
        <f t="shared" si="10"/>
        <v>16</v>
      </c>
      <c r="AE54" s="20">
        <f t="shared" ref="AE54" si="29">AC54</f>
        <v>16</v>
      </c>
      <c r="AF54" s="20">
        <f>SIN(AE54*PI()/($B$1/2))</f>
        <v>0.27489368642793022</v>
      </c>
      <c r="AG54" s="20">
        <f>COS(AE54*PI()/($B$1/2))</f>
        <v>0.9614746284546789</v>
      </c>
      <c r="AI54" s="24">
        <v>47</v>
      </c>
      <c r="AJ54" s="24">
        <f t="shared" si="22"/>
        <v>47</v>
      </c>
      <c r="AK54" s="24">
        <f t="shared" si="23"/>
        <v>-2</v>
      </c>
      <c r="AL54" s="24">
        <f t="shared" si="24"/>
        <v>-2</v>
      </c>
      <c r="AN54" s="71">
        <f t="shared" si="0"/>
        <v>-2</v>
      </c>
      <c r="AO54" s="71">
        <f t="shared" si="1"/>
        <v>-2</v>
      </c>
      <c r="AP54" s="71">
        <f t="shared" si="2"/>
        <v>-2</v>
      </c>
      <c r="AQ54" s="71">
        <f t="shared" si="3"/>
        <v>-2</v>
      </c>
    </row>
    <row r="55" spans="9:43" ht="15.75" x14ac:dyDescent="0.25">
      <c r="I55" s="14"/>
      <c r="J55" s="14"/>
      <c r="K55" s="14"/>
      <c r="L55" s="14"/>
      <c r="M55" s="65">
        <v>50</v>
      </c>
      <c r="N55" s="67">
        <f t="shared" si="12"/>
        <v>101</v>
      </c>
      <c r="O55" s="67">
        <f t="shared" si="9"/>
        <v>114</v>
      </c>
      <c r="P55" s="69" t="str">
        <f t="shared" si="19"/>
        <v>E50 (S51)</v>
      </c>
      <c r="AC55" s="20">
        <f t="shared" si="10"/>
        <v>16</v>
      </c>
      <c r="AE55" s="20">
        <f>AE54*$D$1</f>
        <v>32</v>
      </c>
      <c r="AF55" s="20">
        <f>SIN(AE55*PI()/($B$1/2))</f>
        <v>0.52860661004566245</v>
      </c>
      <c r="AG55" s="20">
        <f>COS(AE55*PI()/($B$1/2))</f>
        <v>0.84886692232412553</v>
      </c>
      <c r="AI55" s="24">
        <v>48</v>
      </c>
      <c r="AJ55" s="24">
        <f t="shared" si="22"/>
        <v>48</v>
      </c>
      <c r="AK55" s="24">
        <f t="shared" si="23"/>
        <v>-2</v>
      </c>
      <c r="AL55" s="24">
        <f t="shared" si="24"/>
        <v>-2</v>
      </c>
      <c r="AN55" s="71">
        <f t="shared" si="0"/>
        <v>-2</v>
      </c>
      <c r="AO55" s="71">
        <f t="shared" si="1"/>
        <v>-2</v>
      </c>
      <c r="AP55" s="71">
        <f t="shared" si="2"/>
        <v>-2</v>
      </c>
      <c r="AQ55" s="71">
        <f t="shared" si="3"/>
        <v>-2</v>
      </c>
    </row>
    <row r="56" spans="9:43" ht="15.75" x14ac:dyDescent="0.25">
      <c r="I56" s="14"/>
      <c r="J56" s="14"/>
      <c r="K56" s="14"/>
      <c r="L56" s="14"/>
      <c r="M56" s="64">
        <v>51</v>
      </c>
      <c r="N56" s="67">
        <f t="shared" si="12"/>
        <v>202</v>
      </c>
      <c r="O56" s="67">
        <f t="shared" si="9"/>
        <v>228</v>
      </c>
      <c r="P56" s="69" t="str">
        <f t="shared" si="19"/>
        <v>E51 (S52)</v>
      </c>
      <c r="AC56" s="20">
        <f t="shared" si="10"/>
        <v>16</v>
      </c>
      <c r="AI56" s="24">
        <v>49</v>
      </c>
      <c r="AJ56" s="24">
        <f t="shared" si="22"/>
        <v>49</v>
      </c>
      <c r="AK56" s="24">
        <f t="shared" si="23"/>
        <v>-2</v>
      </c>
      <c r="AL56" s="24">
        <f t="shared" si="24"/>
        <v>-2</v>
      </c>
      <c r="AN56" s="71">
        <f t="shared" si="0"/>
        <v>-2</v>
      </c>
      <c r="AO56" s="71">
        <f t="shared" si="1"/>
        <v>-2</v>
      </c>
      <c r="AP56" s="71">
        <f t="shared" si="2"/>
        <v>-2</v>
      </c>
      <c r="AQ56" s="71">
        <f t="shared" si="3"/>
        <v>-2</v>
      </c>
    </row>
    <row r="57" spans="9:43" ht="15.75" x14ac:dyDescent="0.25">
      <c r="I57" s="14"/>
      <c r="J57" s="14"/>
      <c r="K57" s="14"/>
      <c r="L57" s="14"/>
      <c r="M57" s="65">
        <v>52</v>
      </c>
      <c r="N57" s="67">
        <f t="shared" si="12"/>
        <v>43</v>
      </c>
      <c r="O57" s="67">
        <f t="shared" si="9"/>
        <v>95</v>
      </c>
      <c r="P57" s="69" t="str">
        <f t="shared" si="19"/>
        <v>E52 (S53)</v>
      </c>
      <c r="AC57" s="20">
        <f t="shared" si="10"/>
        <v>17</v>
      </c>
      <c r="AE57" s="20">
        <f t="shared" ref="AE57" si="30">AC57</f>
        <v>17</v>
      </c>
      <c r="AF57" s="20">
        <f>SIN(AE57*PI()/($B$1/2))</f>
        <v>0.2915856189878957</v>
      </c>
      <c r="AG57" s="20">
        <f>COS(AE57*PI()/($B$1/2))</f>
        <v>0.95654473329763612</v>
      </c>
      <c r="AI57" s="24">
        <v>50</v>
      </c>
      <c r="AJ57" s="24">
        <f t="shared" si="22"/>
        <v>50</v>
      </c>
      <c r="AK57" s="24">
        <f t="shared" si="23"/>
        <v>-2</v>
      </c>
      <c r="AL57" s="24">
        <f t="shared" si="24"/>
        <v>-2</v>
      </c>
      <c r="AN57" s="71">
        <f t="shared" si="0"/>
        <v>-2</v>
      </c>
      <c r="AO57" s="71">
        <f t="shared" si="1"/>
        <v>-2</v>
      </c>
      <c r="AP57" s="71">
        <f t="shared" si="2"/>
        <v>-2</v>
      </c>
      <c r="AQ57" s="71">
        <f t="shared" si="3"/>
        <v>-2</v>
      </c>
    </row>
    <row r="58" spans="9:43" ht="15.75" x14ac:dyDescent="0.25">
      <c r="I58" s="14"/>
      <c r="J58" s="14"/>
      <c r="K58" s="14"/>
      <c r="L58" s="14"/>
      <c r="M58" s="64">
        <v>53</v>
      </c>
      <c r="N58" s="67">
        <f t="shared" si="12"/>
        <v>86</v>
      </c>
      <c r="O58" s="67">
        <f t="shared" si="9"/>
        <v>190</v>
      </c>
      <c r="P58" s="69" t="str">
        <f t="shared" si="19"/>
        <v>E53 (S54)</v>
      </c>
      <c r="AC58" s="20">
        <f t="shared" si="10"/>
        <v>17</v>
      </c>
      <c r="AE58" s="20">
        <f>AE57*$D$1</f>
        <v>34</v>
      </c>
      <c r="AF58" s="20">
        <f>SIN(AE58*PI()/($B$1/2))</f>
        <v>0.55782937629640561</v>
      </c>
      <c r="AG58" s="20">
        <f>COS(AE58*PI()/($B$1/2))</f>
        <v>0.82995565359889145</v>
      </c>
      <c r="AI58" s="24">
        <v>51</v>
      </c>
      <c r="AJ58" s="24">
        <f t="shared" si="22"/>
        <v>51</v>
      </c>
      <c r="AK58" s="24">
        <f t="shared" si="23"/>
        <v>-2</v>
      </c>
      <c r="AL58" s="24">
        <f t="shared" si="24"/>
        <v>-2</v>
      </c>
      <c r="AN58" s="71">
        <f t="shared" si="0"/>
        <v>-2</v>
      </c>
      <c r="AO58" s="71">
        <f t="shared" si="1"/>
        <v>-2</v>
      </c>
      <c r="AP58" s="71">
        <f t="shared" si="2"/>
        <v>-2</v>
      </c>
      <c r="AQ58" s="71">
        <f t="shared" si="3"/>
        <v>-2</v>
      </c>
    </row>
    <row r="59" spans="9:43" ht="15.75" x14ac:dyDescent="0.25">
      <c r="I59" s="14"/>
      <c r="J59" s="14"/>
      <c r="K59" s="14"/>
      <c r="L59" s="14"/>
      <c r="M59" s="65">
        <v>54</v>
      </c>
      <c r="N59" s="67">
        <f t="shared" si="12"/>
        <v>172</v>
      </c>
      <c r="O59" s="67">
        <f t="shared" si="9"/>
        <v>19</v>
      </c>
      <c r="P59" s="69" t="str">
        <f t="shared" si="19"/>
        <v>E54 (S55)</v>
      </c>
      <c r="AC59" s="20">
        <f t="shared" si="10"/>
        <v>17</v>
      </c>
      <c r="AI59" s="24">
        <v>52</v>
      </c>
      <c r="AJ59" s="24">
        <f t="shared" si="22"/>
        <v>52</v>
      </c>
      <c r="AK59" s="24">
        <f t="shared" si="23"/>
        <v>-2</v>
      </c>
      <c r="AL59" s="24">
        <f t="shared" si="24"/>
        <v>-2</v>
      </c>
      <c r="AN59" s="71">
        <f t="shared" si="0"/>
        <v>-2</v>
      </c>
      <c r="AO59" s="71">
        <f t="shared" si="1"/>
        <v>-2</v>
      </c>
      <c r="AP59" s="71">
        <f t="shared" si="2"/>
        <v>-2</v>
      </c>
      <c r="AQ59" s="71">
        <f t="shared" si="3"/>
        <v>-2</v>
      </c>
    </row>
    <row r="60" spans="9:43" ht="15.75" x14ac:dyDescent="0.25">
      <c r="I60" s="14"/>
      <c r="J60" s="14"/>
      <c r="K60" s="14"/>
      <c r="L60" s="14"/>
      <c r="M60" s="64">
        <v>55</v>
      </c>
      <c r="N60" s="67">
        <f t="shared" si="12"/>
        <v>344</v>
      </c>
      <c r="O60" s="67">
        <f t="shared" si="9"/>
        <v>38</v>
      </c>
      <c r="P60" s="69" t="str">
        <f t="shared" si="19"/>
        <v>E55 (S56)</v>
      </c>
      <c r="AC60" s="20">
        <f t="shared" si="10"/>
        <v>18</v>
      </c>
      <c r="AE60" s="20">
        <f t="shared" ref="AE60" si="31">AC60</f>
        <v>18</v>
      </c>
      <c r="AF60" s="20">
        <f>SIN(AE60*PI()/($B$1/2))</f>
        <v>0.30818922312619029</v>
      </c>
      <c r="AG60" s="20">
        <f>COS(AE60*PI()/($B$1/2))</f>
        <v>0.95132507732576632</v>
      </c>
      <c r="AI60" s="24">
        <v>53</v>
      </c>
      <c r="AJ60" s="24">
        <f t="shared" si="22"/>
        <v>53</v>
      </c>
      <c r="AK60" s="24">
        <f t="shared" si="23"/>
        <v>-2</v>
      </c>
      <c r="AL60" s="24">
        <f t="shared" si="24"/>
        <v>-2</v>
      </c>
      <c r="AN60" s="71">
        <f t="shared" si="0"/>
        <v>-2</v>
      </c>
      <c r="AO60" s="71">
        <f t="shared" si="1"/>
        <v>-2</v>
      </c>
      <c r="AP60" s="71">
        <f t="shared" si="2"/>
        <v>-2</v>
      </c>
      <c r="AQ60" s="71">
        <f t="shared" si="3"/>
        <v>-2</v>
      </c>
    </row>
    <row r="61" spans="9:43" ht="15.75" x14ac:dyDescent="0.25">
      <c r="I61" s="14"/>
      <c r="J61" s="14"/>
      <c r="K61" s="14"/>
      <c r="L61" s="14"/>
      <c r="M61" s="65">
        <v>56</v>
      </c>
      <c r="N61" s="67">
        <f t="shared" si="12"/>
        <v>327</v>
      </c>
      <c r="O61" s="67">
        <f t="shared" si="9"/>
        <v>76</v>
      </c>
      <c r="P61" s="69" t="str">
        <f t="shared" si="19"/>
        <v>E56 (S57)</v>
      </c>
      <c r="AC61" s="20">
        <f t="shared" si="10"/>
        <v>18</v>
      </c>
      <c r="AE61" s="20">
        <f>AE60*$D$1</f>
        <v>36</v>
      </c>
      <c r="AF61" s="20">
        <f>SIN(AE61*PI()/($B$1/2))</f>
        <v>0.58637627304298168</v>
      </c>
      <c r="AG61" s="20">
        <f>COS(AE61*PI()/($B$1/2))</f>
        <v>0.81003880549775065</v>
      </c>
      <c r="AI61" s="24">
        <v>54</v>
      </c>
      <c r="AJ61" s="24">
        <f t="shared" si="22"/>
        <v>54</v>
      </c>
      <c r="AK61" s="24">
        <f t="shared" si="23"/>
        <v>-2</v>
      </c>
      <c r="AL61" s="24">
        <f t="shared" si="24"/>
        <v>-2</v>
      </c>
      <c r="AN61" s="71">
        <f t="shared" si="0"/>
        <v>-2</v>
      </c>
      <c r="AO61" s="71">
        <f t="shared" si="1"/>
        <v>-2</v>
      </c>
      <c r="AP61" s="71">
        <f t="shared" si="2"/>
        <v>-2</v>
      </c>
      <c r="AQ61" s="71">
        <f t="shared" si="3"/>
        <v>-2</v>
      </c>
    </row>
    <row r="62" spans="9:43" ht="15.75" x14ac:dyDescent="0.25">
      <c r="I62" s="14"/>
      <c r="J62" s="14"/>
      <c r="K62" s="14"/>
      <c r="L62" s="14"/>
      <c r="M62" s="64">
        <v>57</v>
      </c>
      <c r="N62" s="67">
        <f t="shared" si="12"/>
        <v>293</v>
      </c>
      <c r="O62" s="67">
        <f t="shared" si="9"/>
        <v>152</v>
      </c>
      <c r="P62" s="69" t="str">
        <f t="shared" si="19"/>
        <v>E57 (S58)</v>
      </c>
      <c r="AC62" s="20">
        <f t="shared" si="10"/>
        <v>18</v>
      </c>
      <c r="AI62" s="24">
        <v>55</v>
      </c>
      <c r="AJ62" s="24">
        <f t="shared" si="22"/>
        <v>55</v>
      </c>
      <c r="AK62" s="24">
        <f t="shared" si="23"/>
        <v>-2</v>
      </c>
      <c r="AL62" s="24">
        <f t="shared" si="24"/>
        <v>-2</v>
      </c>
      <c r="AN62" s="71">
        <f t="shared" si="0"/>
        <v>-2</v>
      </c>
      <c r="AO62" s="71">
        <f t="shared" si="1"/>
        <v>-2</v>
      </c>
      <c r="AP62" s="71">
        <f t="shared" si="2"/>
        <v>-2</v>
      </c>
      <c r="AQ62" s="71">
        <f t="shared" si="3"/>
        <v>-2</v>
      </c>
    </row>
    <row r="63" spans="9:43" ht="15.75" x14ac:dyDescent="0.25">
      <c r="I63" s="14"/>
      <c r="J63" s="14"/>
      <c r="K63" s="14"/>
      <c r="L63" s="14"/>
      <c r="M63" s="65">
        <v>58</v>
      </c>
      <c r="N63" s="67">
        <f t="shared" si="12"/>
        <v>225</v>
      </c>
      <c r="O63" s="67">
        <f t="shared" si="9"/>
        <v>304</v>
      </c>
      <c r="P63" s="69" t="str">
        <f t="shared" si="19"/>
        <v>E58 (S59)</v>
      </c>
      <c r="AC63" s="20">
        <f t="shared" si="10"/>
        <v>19</v>
      </c>
      <c r="AE63" s="20">
        <f t="shared" ref="AE63" si="32">AC63</f>
        <v>19</v>
      </c>
      <c r="AF63" s="20">
        <f>SIN(AE63*PI()/($B$1/2))</f>
        <v>0.32469946920468346</v>
      </c>
      <c r="AG63" s="20">
        <f>COS(AE63*PI()/($B$1/2))</f>
        <v>0.94581724170063464</v>
      </c>
      <c r="AI63" s="24">
        <v>56</v>
      </c>
      <c r="AJ63" s="24">
        <f t="shared" si="22"/>
        <v>56</v>
      </c>
      <c r="AK63" s="24">
        <f t="shared" si="23"/>
        <v>-2</v>
      </c>
      <c r="AL63" s="24">
        <f t="shared" si="24"/>
        <v>-2</v>
      </c>
      <c r="AN63" s="71">
        <f t="shared" si="0"/>
        <v>-2</v>
      </c>
      <c r="AO63" s="71">
        <f t="shared" si="1"/>
        <v>-2</v>
      </c>
      <c r="AP63" s="71">
        <f t="shared" si="2"/>
        <v>-2</v>
      </c>
      <c r="AQ63" s="71">
        <f t="shared" si="3"/>
        <v>-2</v>
      </c>
    </row>
    <row r="64" spans="9:43" ht="15.75" x14ac:dyDescent="0.25">
      <c r="I64" s="14"/>
      <c r="J64" s="14"/>
      <c r="K64" s="14"/>
      <c r="L64" s="14"/>
      <c r="M64" s="64">
        <v>59</v>
      </c>
      <c r="N64" s="67">
        <f t="shared" si="12"/>
        <v>89</v>
      </c>
      <c r="O64" s="67">
        <f t="shared" si="9"/>
        <v>247</v>
      </c>
      <c r="P64" s="69" t="str">
        <f t="shared" si="19"/>
        <v>E59 (S60)</v>
      </c>
      <c r="AC64" s="20">
        <f t="shared" si="10"/>
        <v>19</v>
      </c>
      <c r="AE64" s="20">
        <f>AE63*$D$1</f>
        <v>38</v>
      </c>
      <c r="AF64" s="20">
        <f>SIN(AE64*PI()/($B$1/2))</f>
        <v>0.61421271268966782</v>
      </c>
      <c r="AG64" s="20">
        <f>COS(AE64*PI()/($B$1/2))</f>
        <v>0.78914050939639357</v>
      </c>
      <c r="AI64" s="24">
        <v>57</v>
      </c>
      <c r="AJ64" s="24">
        <f t="shared" si="22"/>
        <v>57</v>
      </c>
      <c r="AK64" s="24">
        <f t="shared" si="23"/>
        <v>-2</v>
      </c>
      <c r="AL64" s="24">
        <f t="shared" si="24"/>
        <v>-2</v>
      </c>
      <c r="AN64" s="71">
        <f t="shared" si="0"/>
        <v>-2</v>
      </c>
      <c r="AO64" s="71">
        <f t="shared" si="1"/>
        <v>-2</v>
      </c>
      <c r="AP64" s="71">
        <f t="shared" si="2"/>
        <v>-2</v>
      </c>
      <c r="AQ64" s="71">
        <f t="shared" si="3"/>
        <v>-2</v>
      </c>
    </row>
    <row r="65" spans="9:43" ht="15.75" x14ac:dyDescent="0.25">
      <c r="I65" s="14"/>
      <c r="J65" s="14"/>
      <c r="K65" s="14"/>
      <c r="L65" s="14"/>
      <c r="M65" s="65">
        <v>60</v>
      </c>
      <c r="N65" s="67">
        <f t="shared" si="12"/>
        <v>178</v>
      </c>
      <c r="O65" s="67">
        <f t="shared" si="9"/>
        <v>133</v>
      </c>
      <c r="P65" s="69" t="str">
        <f t="shared" si="19"/>
        <v>E60 (S61)</v>
      </c>
      <c r="AC65" s="20">
        <f t="shared" si="10"/>
        <v>19</v>
      </c>
      <c r="AI65" s="24">
        <v>58</v>
      </c>
      <c r="AJ65" s="24">
        <f t="shared" si="22"/>
        <v>58</v>
      </c>
      <c r="AK65" s="24">
        <f t="shared" si="23"/>
        <v>-2</v>
      </c>
      <c r="AL65" s="24">
        <f t="shared" si="24"/>
        <v>-2</v>
      </c>
      <c r="AN65" s="71">
        <f t="shared" si="0"/>
        <v>-2</v>
      </c>
      <c r="AO65" s="71">
        <f t="shared" si="1"/>
        <v>-2</v>
      </c>
      <c r="AP65" s="71">
        <f t="shared" si="2"/>
        <v>-2</v>
      </c>
      <c r="AQ65" s="71">
        <f t="shared" si="3"/>
        <v>-2</v>
      </c>
    </row>
    <row r="66" spans="9:43" ht="15.75" x14ac:dyDescent="0.25">
      <c r="I66" s="14"/>
      <c r="J66" s="14"/>
      <c r="K66" s="14"/>
      <c r="L66" s="14"/>
      <c r="M66" s="64">
        <v>61</v>
      </c>
      <c r="N66" s="67">
        <f t="shared" si="12"/>
        <v>356</v>
      </c>
      <c r="O66" s="67">
        <f t="shared" si="9"/>
        <v>266</v>
      </c>
      <c r="P66" s="69" t="str">
        <f t="shared" si="19"/>
        <v>E61 (S62)</v>
      </c>
      <c r="AC66" s="20">
        <f t="shared" si="10"/>
        <v>20</v>
      </c>
      <c r="AE66" s="20">
        <f t="shared" ref="AE66" si="33">AC66</f>
        <v>20</v>
      </c>
      <c r="AF66" s="20">
        <f>SIN(AE66*PI()/($B$1/2))</f>
        <v>0.34111135586568631</v>
      </c>
      <c r="AG66" s="20">
        <f>COS(AE66*PI()/($B$1/2))</f>
        <v>0.94002289488047741</v>
      </c>
      <c r="AI66" s="24">
        <v>59</v>
      </c>
      <c r="AJ66" s="24">
        <f t="shared" si="22"/>
        <v>59</v>
      </c>
      <c r="AK66" s="24">
        <f t="shared" si="23"/>
        <v>-2</v>
      </c>
      <c r="AL66" s="24">
        <f t="shared" si="24"/>
        <v>-2</v>
      </c>
      <c r="AN66" s="71">
        <f t="shared" si="0"/>
        <v>-2</v>
      </c>
      <c r="AO66" s="71">
        <f t="shared" si="1"/>
        <v>-2</v>
      </c>
      <c r="AP66" s="71">
        <f t="shared" si="2"/>
        <v>-2</v>
      </c>
      <c r="AQ66" s="71">
        <f t="shared" si="3"/>
        <v>-2</v>
      </c>
    </row>
    <row r="67" spans="9:43" ht="15.75" x14ac:dyDescent="0.25">
      <c r="M67" s="65">
        <v>62</v>
      </c>
      <c r="N67" s="67">
        <f t="shared" si="12"/>
        <v>351</v>
      </c>
      <c r="O67" s="67">
        <f t="shared" si="9"/>
        <v>171</v>
      </c>
      <c r="P67" s="69" t="str">
        <f t="shared" si="19"/>
        <v>E62 (S63)</v>
      </c>
      <c r="AC67" s="20">
        <f t="shared" si="10"/>
        <v>20</v>
      </c>
      <c r="AE67" s="20">
        <f>AE66*$D$1</f>
        <v>40</v>
      </c>
      <c r="AF67" s="20">
        <f>SIN(AE67*PI()/($B$1/2))</f>
        <v>0.64130496843493434</v>
      </c>
      <c r="AG67" s="20">
        <f>COS(AE67*PI()/($B$1/2))</f>
        <v>0.7672860857989463</v>
      </c>
      <c r="AI67" s="24">
        <v>60</v>
      </c>
      <c r="AJ67" s="24">
        <f t="shared" si="22"/>
        <v>60</v>
      </c>
      <c r="AK67" s="24">
        <f t="shared" si="23"/>
        <v>-2</v>
      </c>
      <c r="AL67" s="24">
        <f t="shared" si="24"/>
        <v>-2</v>
      </c>
      <c r="AN67" s="71">
        <f t="shared" si="0"/>
        <v>-2</v>
      </c>
      <c r="AO67" s="71">
        <f t="shared" si="1"/>
        <v>-2</v>
      </c>
      <c r="AP67" s="71">
        <f t="shared" si="2"/>
        <v>-2</v>
      </c>
      <c r="AQ67" s="71">
        <f t="shared" si="3"/>
        <v>-2</v>
      </c>
    </row>
    <row r="68" spans="9:43" ht="15.75" x14ac:dyDescent="0.25">
      <c r="M68" s="64">
        <v>63</v>
      </c>
      <c r="N68" s="67">
        <f t="shared" si="12"/>
        <v>341</v>
      </c>
      <c r="O68" s="67">
        <f t="shared" si="9"/>
        <v>342</v>
      </c>
      <c r="P68" s="69" t="str">
        <f t="shared" si="19"/>
        <v>E63 (S64)</v>
      </c>
      <c r="AC68" s="20">
        <f t="shared" si="10"/>
        <v>20</v>
      </c>
      <c r="AI68" s="24">
        <v>61</v>
      </c>
      <c r="AJ68" s="24">
        <f t="shared" si="22"/>
        <v>61</v>
      </c>
      <c r="AK68" s="24">
        <f t="shared" si="23"/>
        <v>-2</v>
      </c>
      <c r="AL68" s="24">
        <f t="shared" si="24"/>
        <v>-2</v>
      </c>
      <c r="AN68" s="71">
        <f t="shared" si="0"/>
        <v>-2</v>
      </c>
      <c r="AO68" s="71">
        <f t="shared" si="1"/>
        <v>-2</v>
      </c>
      <c r="AP68" s="71">
        <f t="shared" si="2"/>
        <v>-2</v>
      </c>
      <c r="AQ68" s="71">
        <f t="shared" si="3"/>
        <v>-2</v>
      </c>
    </row>
    <row r="69" spans="9:43" ht="15.75" x14ac:dyDescent="0.25">
      <c r="M69" s="65">
        <v>64</v>
      </c>
      <c r="N69" s="67">
        <f t="shared" si="12"/>
        <v>321</v>
      </c>
      <c r="O69" s="67">
        <f t="shared" si="9"/>
        <v>323</v>
      </c>
      <c r="P69" s="69" t="str">
        <f t="shared" si="19"/>
        <v>E64 (S65)</v>
      </c>
      <c r="AC69" s="20">
        <f t="shared" si="10"/>
        <v>21</v>
      </c>
      <c r="AE69" s="20">
        <f t="shared" ref="AE69" si="34">AC69</f>
        <v>21</v>
      </c>
      <c r="AF69" s="20">
        <f>SIN(AE69*PI()/($B$1/2))</f>
        <v>0.35741991154698516</v>
      </c>
      <c r="AG69" s="20">
        <f>COS(AE69*PI()/($B$1/2))</f>
        <v>0.93394379211478529</v>
      </c>
      <c r="AI69" s="24">
        <v>62</v>
      </c>
      <c r="AJ69" s="24">
        <f t="shared" si="22"/>
        <v>62</v>
      </c>
      <c r="AK69" s="24">
        <f t="shared" si="23"/>
        <v>-2</v>
      </c>
      <c r="AL69" s="24">
        <f t="shared" si="24"/>
        <v>-2</v>
      </c>
      <c r="AN69" s="71">
        <f t="shared" si="0"/>
        <v>-2</v>
      </c>
      <c r="AO69" s="71">
        <f t="shared" si="1"/>
        <v>-2</v>
      </c>
      <c r="AP69" s="71">
        <f t="shared" si="2"/>
        <v>-2</v>
      </c>
      <c r="AQ69" s="71">
        <f t="shared" si="3"/>
        <v>-2</v>
      </c>
    </row>
    <row r="70" spans="9:43" ht="15.75" x14ac:dyDescent="0.25">
      <c r="M70" s="64">
        <v>65</v>
      </c>
      <c r="N70" s="67">
        <f t="shared" si="12"/>
        <v>281</v>
      </c>
      <c r="O70" s="67">
        <f t="shared" si="9"/>
        <v>285</v>
      </c>
      <c r="P70" s="69" t="str">
        <f t="shared" si="19"/>
        <v>E65 (S66)</v>
      </c>
      <c r="AC70" s="20">
        <f t="shared" si="10"/>
        <v>21</v>
      </c>
      <c r="AE70" s="20">
        <f>AE69*$D$1</f>
        <v>42</v>
      </c>
      <c r="AF70" s="20">
        <f>SIN(AE70*PI()/($B$1/2))</f>
        <v>0.66762021513504488</v>
      </c>
      <c r="AG70" s="20">
        <f>COS(AE70*PI()/($B$1/2))</f>
        <v>0.74450201365949065</v>
      </c>
      <c r="AI70" s="24">
        <v>63</v>
      </c>
      <c r="AJ70" s="24">
        <f t="shared" si="22"/>
        <v>63</v>
      </c>
      <c r="AK70" s="24">
        <f t="shared" si="23"/>
        <v>-2</v>
      </c>
      <c r="AL70" s="24">
        <f t="shared" si="24"/>
        <v>-2</v>
      </c>
      <c r="AN70" s="71">
        <f t="shared" ref="AN70:AN133" si="35">IF($AN$4=TRUE,SIN($N70*PI()/($B$1/2)),-2)</f>
        <v>-2</v>
      </c>
      <c r="AO70" s="71">
        <f t="shared" ref="AO70:AO133" si="36">IF($AN$4=TRUE,COS($N70*PI()/($B$1/2)),-2)</f>
        <v>-2</v>
      </c>
      <c r="AP70" s="71">
        <f t="shared" ref="AP70:AP133" si="37">IF($AP$4=TRUE,SIN($O70*PI()/($B$1/2)),-2)</f>
        <v>-2</v>
      </c>
      <c r="AQ70" s="71">
        <f t="shared" ref="AQ70:AQ133" si="38">IF($AP$4=TRUE,COS($O70*PI()/($B$1/2)),-2)</f>
        <v>-2</v>
      </c>
    </row>
    <row r="71" spans="9:43" ht="15.75" x14ac:dyDescent="0.25">
      <c r="M71" s="65">
        <v>66</v>
      </c>
      <c r="N71" s="67">
        <f t="shared" si="12"/>
        <v>201</v>
      </c>
      <c r="O71" s="67">
        <f t="shared" si="9"/>
        <v>209</v>
      </c>
      <c r="P71" s="69" t="str">
        <f t="shared" si="19"/>
        <v>E66 (S67)</v>
      </c>
      <c r="AC71" s="20">
        <f t="shared" si="10"/>
        <v>21</v>
      </c>
      <c r="AI71" s="24">
        <v>64</v>
      </c>
      <c r="AJ71" s="24">
        <f t="shared" si="22"/>
        <v>64</v>
      </c>
      <c r="AK71" s="24">
        <f t="shared" si="23"/>
        <v>-2</v>
      </c>
      <c r="AL71" s="24">
        <f t="shared" si="24"/>
        <v>-2</v>
      </c>
      <c r="AN71" s="71">
        <f t="shared" si="35"/>
        <v>-2</v>
      </c>
      <c r="AO71" s="71">
        <f t="shared" si="36"/>
        <v>-2</v>
      </c>
      <c r="AP71" s="71">
        <f t="shared" si="37"/>
        <v>-2</v>
      </c>
      <c r="AQ71" s="71">
        <f t="shared" si="38"/>
        <v>-2</v>
      </c>
    </row>
    <row r="72" spans="9:43" ht="15.75" x14ac:dyDescent="0.25">
      <c r="M72" s="64">
        <v>67</v>
      </c>
      <c r="N72" s="67">
        <f t="shared" si="12"/>
        <v>41</v>
      </c>
      <c r="O72" s="67">
        <f t="shared" si="9"/>
        <v>57</v>
      </c>
      <c r="P72" s="69" t="str">
        <f t="shared" si="19"/>
        <v>E67 (S68)</v>
      </c>
      <c r="AC72" s="20">
        <f t="shared" si="10"/>
        <v>22</v>
      </c>
      <c r="AE72" s="20">
        <f t="shared" ref="AE72" si="39">AC72</f>
        <v>22</v>
      </c>
      <c r="AF72" s="20">
        <f>SIN(AE72*PI()/($B$1/2))</f>
        <v>0.3736201959878494</v>
      </c>
      <c r="AG72" s="20">
        <f>COS(AE72*PI()/($B$1/2))</f>
        <v>0.92758177491259552</v>
      </c>
      <c r="AI72" s="24">
        <v>65</v>
      </c>
      <c r="AJ72" s="24">
        <f t="shared" ref="AJ72:AJ103" si="40">IF(AI72&gt;$B$1,"",AI72)</f>
        <v>65</v>
      </c>
      <c r="AK72" s="24">
        <f t="shared" ref="AK72:AK107" si="41">IF($AL$5=TRUE,$AK$3*SIN(AI72*PI()/($B$1/2)),-2)</f>
        <v>-2</v>
      </c>
      <c r="AL72" s="24">
        <f t="shared" ref="AL72:AL107" si="42">IF($AL$5=TRUE,$AK$3*COS(AI72*PI()/($B$1/2)),-2)</f>
        <v>-2</v>
      </c>
      <c r="AN72" s="71">
        <f t="shared" si="35"/>
        <v>-2</v>
      </c>
      <c r="AO72" s="71">
        <f t="shared" si="36"/>
        <v>-2</v>
      </c>
      <c r="AP72" s="71">
        <f t="shared" si="37"/>
        <v>-2</v>
      </c>
      <c r="AQ72" s="71">
        <f t="shared" si="38"/>
        <v>-2</v>
      </c>
    </row>
    <row r="73" spans="9:43" ht="15.75" x14ac:dyDescent="0.25">
      <c r="M73" s="65">
        <v>68</v>
      </c>
      <c r="N73" s="67">
        <f t="shared" si="12"/>
        <v>82</v>
      </c>
      <c r="O73" s="67">
        <f t="shared" si="9"/>
        <v>114</v>
      </c>
      <c r="P73" s="69" t="str">
        <f t="shared" si="19"/>
        <v>E68 (S69)</v>
      </c>
      <c r="AC73" s="20">
        <f t="shared" si="10"/>
        <v>22</v>
      </c>
      <c r="AE73" s="20">
        <f>AE72*$D$1</f>
        <v>44</v>
      </c>
      <c r="AF73" s="20">
        <f>SIN(AE73*PI()/($B$1/2))</f>
        <v>0.69312656907520231</v>
      </c>
      <c r="AG73" s="20">
        <f>COS(AE73*PI()/($B$1/2))</f>
        <v>0.72081589830000203</v>
      </c>
      <c r="AI73" s="24">
        <v>66</v>
      </c>
      <c r="AJ73" s="24">
        <f t="shared" si="40"/>
        <v>66</v>
      </c>
      <c r="AK73" s="24">
        <f t="shared" si="41"/>
        <v>-2</v>
      </c>
      <c r="AL73" s="24">
        <f t="shared" si="42"/>
        <v>-2</v>
      </c>
      <c r="AN73" s="71">
        <f t="shared" si="35"/>
        <v>-2</v>
      </c>
      <c r="AO73" s="71">
        <f t="shared" si="36"/>
        <v>-2</v>
      </c>
      <c r="AP73" s="71">
        <f t="shared" si="37"/>
        <v>-2</v>
      </c>
      <c r="AQ73" s="71">
        <f t="shared" si="38"/>
        <v>-2</v>
      </c>
    </row>
    <row r="74" spans="9:43" ht="15.75" x14ac:dyDescent="0.25">
      <c r="M74" s="64">
        <v>69</v>
      </c>
      <c r="N74" s="67">
        <f t="shared" si="12"/>
        <v>164</v>
      </c>
      <c r="O74" s="67">
        <f t="shared" si="9"/>
        <v>228</v>
      </c>
      <c r="P74" s="69" t="str">
        <f t="shared" si="19"/>
        <v>E69 (S70)</v>
      </c>
      <c r="AC74" s="20">
        <f t="shared" si="10"/>
        <v>22</v>
      </c>
      <c r="AI74" s="24">
        <v>67</v>
      </c>
      <c r="AJ74" s="24">
        <f t="shared" si="40"/>
        <v>67</v>
      </c>
      <c r="AK74" s="24">
        <f t="shared" si="41"/>
        <v>-2</v>
      </c>
      <c r="AL74" s="24">
        <f t="shared" si="42"/>
        <v>-2</v>
      </c>
      <c r="AN74" s="71">
        <f t="shared" si="35"/>
        <v>-2</v>
      </c>
      <c r="AO74" s="71">
        <f t="shared" si="36"/>
        <v>-2</v>
      </c>
      <c r="AP74" s="71">
        <f t="shared" si="37"/>
        <v>-2</v>
      </c>
      <c r="AQ74" s="71">
        <f t="shared" si="38"/>
        <v>-2</v>
      </c>
    </row>
    <row r="75" spans="9:43" ht="15.75" x14ac:dyDescent="0.25">
      <c r="M75" s="65">
        <v>70</v>
      </c>
      <c r="N75" s="67">
        <f t="shared" si="12"/>
        <v>328</v>
      </c>
      <c r="O75" s="67">
        <f t="shared" si="9"/>
        <v>95</v>
      </c>
      <c r="P75" s="69" t="str">
        <f t="shared" si="19"/>
        <v>E70 (S71)</v>
      </c>
      <c r="AC75" s="20">
        <f t="shared" si="10"/>
        <v>23</v>
      </c>
      <c r="AE75" s="20">
        <f t="shared" ref="AE75" si="43">AC75</f>
        <v>23</v>
      </c>
      <c r="AF75" s="20">
        <f>SIN(AE75*PI()/($B$1/2))</f>
        <v>0.38970730172555784</v>
      </c>
      <c r="AG75" s="20">
        <f>COS(AE75*PI()/($B$1/2))</f>
        <v>0.92093877048465334</v>
      </c>
      <c r="AI75" s="24">
        <v>68</v>
      </c>
      <c r="AJ75" s="24">
        <f t="shared" si="40"/>
        <v>68</v>
      </c>
      <c r="AK75" s="24">
        <f t="shared" si="41"/>
        <v>-2</v>
      </c>
      <c r="AL75" s="24">
        <f t="shared" si="42"/>
        <v>-2</v>
      </c>
      <c r="AN75" s="71">
        <f t="shared" si="35"/>
        <v>-2</v>
      </c>
      <c r="AO75" s="71">
        <f t="shared" si="36"/>
        <v>-2</v>
      </c>
      <c r="AP75" s="71">
        <f t="shared" si="37"/>
        <v>-2</v>
      </c>
      <c r="AQ75" s="71">
        <f t="shared" si="38"/>
        <v>-2</v>
      </c>
    </row>
    <row r="76" spans="9:43" ht="15.75" x14ac:dyDescent="0.25">
      <c r="M76" s="64">
        <v>71</v>
      </c>
      <c r="N76" s="67">
        <f t="shared" si="12"/>
        <v>295</v>
      </c>
      <c r="O76" s="67">
        <f t="shared" si="9"/>
        <v>190</v>
      </c>
      <c r="P76" s="69" t="str">
        <f t="shared" si="19"/>
        <v>E71 (S72)</v>
      </c>
      <c r="AC76" s="20">
        <f t="shared" si="10"/>
        <v>23</v>
      </c>
      <c r="AE76" s="20">
        <f>AE75*$D$1</f>
        <v>46</v>
      </c>
      <c r="AF76" s="20">
        <f>SIN(AE76*PI()/($B$1/2))</f>
        <v>0.71779312660005412</v>
      </c>
      <c r="AG76" s="20">
        <f>COS(AE76*PI()/($B$1/2))</f>
        <v>0.69625643796357006</v>
      </c>
      <c r="AI76" s="24">
        <v>69</v>
      </c>
      <c r="AJ76" s="24">
        <f t="shared" si="40"/>
        <v>69</v>
      </c>
      <c r="AK76" s="24">
        <f t="shared" si="41"/>
        <v>-2</v>
      </c>
      <c r="AL76" s="24">
        <f t="shared" si="42"/>
        <v>-2</v>
      </c>
      <c r="AN76" s="71">
        <f t="shared" si="35"/>
        <v>-2</v>
      </c>
      <c r="AO76" s="71">
        <f t="shared" si="36"/>
        <v>-2</v>
      </c>
      <c r="AP76" s="71">
        <f t="shared" si="37"/>
        <v>-2</v>
      </c>
      <c r="AQ76" s="71">
        <f t="shared" si="38"/>
        <v>-2</v>
      </c>
    </row>
    <row r="77" spans="9:43" ht="15.75" x14ac:dyDescent="0.25">
      <c r="M77" s="65">
        <v>72</v>
      </c>
      <c r="N77" s="67">
        <f t="shared" si="12"/>
        <v>229</v>
      </c>
      <c r="O77" s="67">
        <f t="shared" si="9"/>
        <v>19</v>
      </c>
      <c r="P77" s="69" t="str">
        <f t="shared" si="19"/>
        <v>E72 (S73)</v>
      </c>
      <c r="AC77" s="20">
        <f t="shared" si="10"/>
        <v>23</v>
      </c>
      <c r="AI77" s="24">
        <v>70</v>
      </c>
      <c r="AJ77" s="24">
        <f t="shared" si="40"/>
        <v>70</v>
      </c>
      <c r="AK77" s="24">
        <f t="shared" si="41"/>
        <v>-2</v>
      </c>
      <c r="AL77" s="24">
        <f t="shared" si="42"/>
        <v>-2</v>
      </c>
      <c r="AN77" s="71">
        <f t="shared" si="35"/>
        <v>-2</v>
      </c>
      <c r="AO77" s="71">
        <f t="shared" si="36"/>
        <v>-2</v>
      </c>
      <c r="AP77" s="71">
        <f t="shared" si="37"/>
        <v>-2</v>
      </c>
      <c r="AQ77" s="71">
        <f t="shared" si="38"/>
        <v>-2</v>
      </c>
    </row>
    <row r="78" spans="9:43" ht="15.75" x14ac:dyDescent="0.25">
      <c r="M78" s="64">
        <v>73</v>
      </c>
      <c r="N78" s="67">
        <f t="shared" si="12"/>
        <v>97</v>
      </c>
      <c r="O78" s="67">
        <f t="shared" si="12"/>
        <v>38</v>
      </c>
      <c r="P78" s="69" t="str">
        <f t="shared" si="19"/>
        <v>E73 (S74)</v>
      </c>
      <c r="AC78" s="20">
        <f t="shared" ref="AC78:AC141" si="44">AC75+1</f>
        <v>24</v>
      </c>
      <c r="AE78" s="20">
        <f t="shared" ref="AE78" si="45">AC78</f>
        <v>24</v>
      </c>
      <c r="AF78" s="20">
        <f>SIN(AE78*PI()/($B$1/2))</f>
        <v>0.40567635558198856</v>
      </c>
      <c r="AG78" s="20">
        <f>COS(AE78*PI()/($B$1/2))</f>
        <v>0.91401679115961321</v>
      </c>
      <c r="AI78" s="24">
        <v>71</v>
      </c>
      <c r="AJ78" s="24">
        <f t="shared" si="40"/>
        <v>71</v>
      </c>
      <c r="AK78" s="24">
        <f t="shared" si="41"/>
        <v>-2</v>
      </c>
      <c r="AL78" s="24">
        <f t="shared" si="42"/>
        <v>-2</v>
      </c>
      <c r="AN78" s="71">
        <f t="shared" si="35"/>
        <v>-2</v>
      </c>
      <c r="AO78" s="71">
        <f t="shared" si="36"/>
        <v>-2</v>
      </c>
      <c r="AP78" s="71">
        <f t="shared" si="37"/>
        <v>-2</v>
      </c>
      <c r="AQ78" s="71">
        <f t="shared" si="38"/>
        <v>-2</v>
      </c>
    </row>
    <row r="79" spans="9:43" ht="15.75" x14ac:dyDescent="0.25">
      <c r="M79" s="65">
        <v>74</v>
      </c>
      <c r="N79" s="67">
        <f t="shared" si="12"/>
        <v>194</v>
      </c>
      <c r="O79" s="67">
        <f t="shared" si="12"/>
        <v>76</v>
      </c>
      <c r="P79" s="69" t="str">
        <f t="shared" si="19"/>
        <v>E74 (S75)</v>
      </c>
      <c r="AC79" s="20">
        <f t="shared" si="44"/>
        <v>24</v>
      </c>
      <c r="AE79" s="20">
        <f>AE78*$D$1</f>
        <v>48</v>
      </c>
      <c r="AF79" s="20">
        <f>SIN(AE79*PI()/($B$1/2))</f>
        <v>0.74159000155675092</v>
      </c>
      <c r="AG79" s="20">
        <f>COS(AE79*PI()/($B$1/2))</f>
        <v>0.67085338904343195</v>
      </c>
      <c r="AI79" s="24">
        <v>72</v>
      </c>
      <c r="AJ79" s="24">
        <f t="shared" si="40"/>
        <v>72</v>
      </c>
      <c r="AK79" s="24">
        <f t="shared" si="41"/>
        <v>-2</v>
      </c>
      <c r="AL79" s="24">
        <f t="shared" si="42"/>
        <v>-2</v>
      </c>
      <c r="AN79" s="71">
        <f t="shared" si="35"/>
        <v>-2</v>
      </c>
      <c r="AO79" s="71">
        <f t="shared" si="36"/>
        <v>-2</v>
      </c>
      <c r="AP79" s="71">
        <f t="shared" si="37"/>
        <v>-2</v>
      </c>
      <c r="AQ79" s="71">
        <f t="shared" si="38"/>
        <v>-2</v>
      </c>
    </row>
    <row r="80" spans="9:43" ht="15.75" x14ac:dyDescent="0.25">
      <c r="M80" s="64">
        <v>75</v>
      </c>
      <c r="N80" s="67">
        <f t="shared" ref="N80:O143" si="46">MOD(N79*$D$1,$B$1)</f>
        <v>27</v>
      </c>
      <c r="O80" s="67">
        <f t="shared" si="46"/>
        <v>152</v>
      </c>
      <c r="P80" s="69" t="str">
        <f t="shared" si="19"/>
        <v>E75 (S76)</v>
      </c>
      <c r="AC80" s="20">
        <f t="shared" si="44"/>
        <v>24</v>
      </c>
      <c r="AI80" s="24">
        <v>73</v>
      </c>
      <c r="AJ80" s="24">
        <f t="shared" si="40"/>
        <v>73</v>
      </c>
      <c r="AK80" s="24">
        <f t="shared" si="41"/>
        <v>-2</v>
      </c>
      <c r="AL80" s="24">
        <f t="shared" si="42"/>
        <v>-2</v>
      </c>
      <c r="AN80" s="71">
        <f t="shared" si="35"/>
        <v>-2</v>
      </c>
      <c r="AO80" s="71">
        <f t="shared" si="36"/>
        <v>-2</v>
      </c>
      <c r="AP80" s="71">
        <f t="shared" si="37"/>
        <v>-2</v>
      </c>
      <c r="AQ80" s="71">
        <f t="shared" si="38"/>
        <v>-2</v>
      </c>
    </row>
    <row r="81" spans="13:43" ht="15.75" x14ac:dyDescent="0.25">
      <c r="M81" s="65">
        <v>76</v>
      </c>
      <c r="N81" s="67">
        <f t="shared" si="46"/>
        <v>54</v>
      </c>
      <c r="O81" s="67">
        <f t="shared" si="46"/>
        <v>304</v>
      </c>
      <c r="P81" s="69" t="str">
        <f t="shared" si="19"/>
        <v>E76 (S77)</v>
      </c>
      <c r="AC81" s="20">
        <f t="shared" si="44"/>
        <v>25</v>
      </c>
      <c r="AE81" s="20">
        <f t="shared" ref="AE81" si="47">AC81</f>
        <v>25</v>
      </c>
      <c r="AF81" s="20">
        <f>SIN(AE81*PI()/($B$1/2))</f>
        <v>0.42152252013982461</v>
      </c>
      <c r="AG81" s="20">
        <f>COS(AE81*PI()/($B$1/2))</f>
        <v>0.90681793377445463</v>
      </c>
      <c r="AI81" s="24">
        <v>74</v>
      </c>
      <c r="AJ81" s="24">
        <f t="shared" si="40"/>
        <v>74</v>
      </c>
      <c r="AK81" s="24">
        <f t="shared" si="41"/>
        <v>-2</v>
      </c>
      <c r="AL81" s="24">
        <f t="shared" si="42"/>
        <v>-2</v>
      </c>
      <c r="AN81" s="71">
        <f t="shared" si="35"/>
        <v>-2</v>
      </c>
      <c r="AO81" s="71">
        <f t="shared" si="36"/>
        <v>-2</v>
      </c>
      <c r="AP81" s="71">
        <f t="shared" si="37"/>
        <v>-2</v>
      </c>
      <c r="AQ81" s="71">
        <f t="shared" si="38"/>
        <v>-2</v>
      </c>
    </row>
    <row r="82" spans="13:43" ht="15.75" x14ac:dyDescent="0.25">
      <c r="M82" s="64">
        <v>77</v>
      </c>
      <c r="N82" s="67">
        <f t="shared" si="46"/>
        <v>108</v>
      </c>
      <c r="O82" s="67">
        <f t="shared" si="46"/>
        <v>247</v>
      </c>
      <c r="P82" s="69" t="str">
        <f t="shared" si="19"/>
        <v>E77 (S78)</v>
      </c>
      <c r="AC82" s="20">
        <f t="shared" si="44"/>
        <v>25</v>
      </c>
      <c r="AE82" s="20">
        <f>AE81*$D$1</f>
        <v>50</v>
      </c>
      <c r="AF82" s="20">
        <f>SIN(AE82*PI()/($B$1/2))</f>
        <v>0.76448836150519339</v>
      </c>
      <c r="AG82" s="20">
        <f>COS(AE82*PI()/($B$1/2))</f>
        <v>0.64463753002994229</v>
      </c>
      <c r="AI82" s="24">
        <v>75</v>
      </c>
      <c r="AJ82" s="24">
        <f t="shared" si="40"/>
        <v>75</v>
      </c>
      <c r="AK82" s="24">
        <f t="shared" si="41"/>
        <v>-2</v>
      </c>
      <c r="AL82" s="24">
        <f t="shared" si="42"/>
        <v>-2</v>
      </c>
      <c r="AN82" s="71">
        <f t="shared" si="35"/>
        <v>-2</v>
      </c>
      <c r="AO82" s="71">
        <f t="shared" si="36"/>
        <v>-2</v>
      </c>
      <c r="AP82" s="71">
        <f t="shared" si="37"/>
        <v>-2</v>
      </c>
      <c r="AQ82" s="71">
        <f t="shared" si="38"/>
        <v>-2</v>
      </c>
    </row>
    <row r="83" spans="13:43" ht="15.75" x14ac:dyDescent="0.25">
      <c r="M83" s="65">
        <v>78</v>
      </c>
      <c r="N83" s="67">
        <f t="shared" si="46"/>
        <v>216</v>
      </c>
      <c r="O83" s="67">
        <f t="shared" si="46"/>
        <v>133</v>
      </c>
      <c r="P83" s="69" t="str">
        <f t="shared" si="19"/>
        <v>E78 (S79)</v>
      </c>
      <c r="AC83" s="20">
        <f t="shared" si="44"/>
        <v>25</v>
      </c>
      <c r="AI83" s="24">
        <v>76</v>
      </c>
      <c r="AJ83" s="24">
        <f t="shared" si="40"/>
        <v>76</v>
      </c>
      <c r="AK83" s="24">
        <f t="shared" si="41"/>
        <v>-2</v>
      </c>
      <c r="AL83" s="24">
        <f t="shared" si="42"/>
        <v>-2</v>
      </c>
      <c r="AN83" s="71">
        <f t="shared" si="35"/>
        <v>-2</v>
      </c>
      <c r="AO83" s="71">
        <f t="shared" si="36"/>
        <v>-2</v>
      </c>
      <c r="AP83" s="71">
        <f t="shared" si="37"/>
        <v>-2</v>
      </c>
      <c r="AQ83" s="71">
        <f t="shared" si="38"/>
        <v>-2</v>
      </c>
    </row>
    <row r="84" spans="13:43" ht="15.75" x14ac:dyDescent="0.25">
      <c r="M84" s="64">
        <v>79</v>
      </c>
      <c r="N84" s="67">
        <f t="shared" si="46"/>
        <v>71</v>
      </c>
      <c r="O84" s="67">
        <f t="shared" si="46"/>
        <v>266</v>
      </c>
      <c r="P84" s="69" t="str">
        <f t="shared" si="19"/>
        <v>E79 (S80)</v>
      </c>
      <c r="AC84" s="20">
        <f t="shared" si="44"/>
        <v>26</v>
      </c>
      <c r="AE84" s="20">
        <f t="shared" ref="AE84" si="48">AC84</f>
        <v>26</v>
      </c>
      <c r="AF84" s="20">
        <f>SIN(AE84*PI()/($B$1/2))</f>
        <v>0.43724099520792542</v>
      </c>
      <c r="AG84" s="20">
        <f>COS(AE84*PI()/($B$1/2))</f>
        <v>0.89934437903929931</v>
      </c>
      <c r="AI84" s="24">
        <v>77</v>
      </c>
      <c r="AJ84" s="24">
        <f t="shared" si="40"/>
        <v>77</v>
      </c>
      <c r="AK84" s="24">
        <f t="shared" si="41"/>
        <v>-2</v>
      </c>
      <c r="AL84" s="24">
        <f t="shared" si="42"/>
        <v>-2</v>
      </c>
      <c r="AN84" s="71">
        <f t="shared" si="35"/>
        <v>-2</v>
      </c>
      <c r="AO84" s="71">
        <f t="shared" si="36"/>
        <v>-2</v>
      </c>
      <c r="AP84" s="71">
        <f t="shared" si="37"/>
        <v>-2</v>
      </c>
      <c r="AQ84" s="71">
        <f t="shared" si="38"/>
        <v>-2</v>
      </c>
    </row>
    <row r="85" spans="13:43" ht="15.75" x14ac:dyDescent="0.25">
      <c r="M85" s="65">
        <v>80</v>
      </c>
      <c r="N85" s="67">
        <f t="shared" si="46"/>
        <v>142</v>
      </c>
      <c r="O85" s="67">
        <f t="shared" si="46"/>
        <v>171</v>
      </c>
      <c r="P85" s="69" t="str">
        <f t="shared" si="19"/>
        <v>E80 (S81)</v>
      </c>
      <c r="AC85" s="20">
        <f t="shared" si="44"/>
        <v>26</v>
      </c>
      <c r="AE85" s="20">
        <f>AE84*$D$1</f>
        <v>52</v>
      </c>
      <c r="AF85" s="20">
        <f>SIN(AE85*PI()/($B$1/2))</f>
        <v>0.78646046265159397</v>
      </c>
      <c r="AG85" s="20">
        <f>COS(AE85*PI()/($B$1/2))</f>
        <v>0.61764062421916588</v>
      </c>
      <c r="AI85" s="24">
        <v>78</v>
      </c>
      <c r="AJ85" s="24">
        <f t="shared" si="40"/>
        <v>78</v>
      </c>
      <c r="AK85" s="24">
        <f t="shared" si="41"/>
        <v>-2</v>
      </c>
      <c r="AL85" s="24">
        <f t="shared" si="42"/>
        <v>-2</v>
      </c>
      <c r="AN85" s="71">
        <f t="shared" si="35"/>
        <v>-2</v>
      </c>
      <c r="AO85" s="71">
        <f t="shared" si="36"/>
        <v>-2</v>
      </c>
      <c r="AP85" s="71">
        <f t="shared" si="37"/>
        <v>-2</v>
      </c>
      <c r="AQ85" s="71">
        <f t="shared" si="38"/>
        <v>-2</v>
      </c>
    </row>
    <row r="86" spans="13:43" ht="15.75" x14ac:dyDescent="0.25">
      <c r="M86" s="64">
        <v>81</v>
      </c>
      <c r="N86" s="67">
        <f t="shared" si="46"/>
        <v>284</v>
      </c>
      <c r="O86" s="67">
        <f t="shared" si="46"/>
        <v>342</v>
      </c>
      <c r="P86" s="69" t="str">
        <f t="shared" si="19"/>
        <v>E81 (S82)</v>
      </c>
      <c r="AC86" s="20">
        <f t="shared" si="44"/>
        <v>26</v>
      </c>
      <c r="AI86" s="24">
        <v>79</v>
      </c>
      <c r="AJ86" s="24">
        <f t="shared" si="40"/>
        <v>79</v>
      </c>
      <c r="AK86" s="24">
        <f t="shared" si="41"/>
        <v>-2</v>
      </c>
      <c r="AL86" s="24">
        <f t="shared" si="42"/>
        <v>-2</v>
      </c>
      <c r="AN86" s="71">
        <f t="shared" si="35"/>
        <v>-2</v>
      </c>
      <c r="AO86" s="71">
        <f t="shared" si="36"/>
        <v>-2</v>
      </c>
      <c r="AP86" s="71">
        <f t="shared" si="37"/>
        <v>-2</v>
      </c>
      <c r="AQ86" s="71">
        <f t="shared" si="38"/>
        <v>-2</v>
      </c>
    </row>
    <row r="87" spans="13:43" ht="15.75" x14ac:dyDescent="0.25">
      <c r="M87" s="65">
        <v>82</v>
      </c>
      <c r="N87" s="67">
        <f t="shared" si="46"/>
        <v>207</v>
      </c>
      <c r="O87" s="67">
        <f t="shared" si="46"/>
        <v>323</v>
      </c>
      <c r="P87" s="69" t="str">
        <f t="shared" si="19"/>
        <v>E82 (S83)</v>
      </c>
      <c r="AC87" s="20">
        <f t="shared" si="44"/>
        <v>27</v>
      </c>
      <c r="AE87" s="20">
        <f t="shared" ref="AE87" si="49">AC87</f>
        <v>27</v>
      </c>
      <c r="AF87" s="20">
        <f>SIN(AE87*PI()/($B$1/2))</f>
        <v>0.45282701927542285</v>
      </c>
      <c r="AG87" s="20">
        <f>COS(AE87*PI()/($B$1/2))</f>
        <v>0.89159839087682058</v>
      </c>
      <c r="AI87" s="24">
        <v>80</v>
      </c>
      <c r="AJ87" s="24">
        <f t="shared" si="40"/>
        <v>80</v>
      </c>
      <c r="AK87" s="24">
        <f t="shared" si="41"/>
        <v>-2</v>
      </c>
      <c r="AL87" s="24">
        <f t="shared" si="42"/>
        <v>-2</v>
      </c>
      <c r="AN87" s="71">
        <f t="shared" si="35"/>
        <v>-2</v>
      </c>
      <c r="AO87" s="71">
        <f t="shared" si="36"/>
        <v>-2</v>
      </c>
      <c r="AP87" s="71">
        <f t="shared" si="37"/>
        <v>-2</v>
      </c>
      <c r="AQ87" s="71">
        <f t="shared" si="38"/>
        <v>-2</v>
      </c>
    </row>
    <row r="88" spans="13:43" ht="15.75" x14ac:dyDescent="0.25">
      <c r="M88" s="64">
        <v>83</v>
      </c>
      <c r="N88" s="67">
        <f t="shared" si="46"/>
        <v>53</v>
      </c>
      <c r="O88" s="67">
        <f t="shared" si="46"/>
        <v>285</v>
      </c>
      <c r="P88" s="69" t="str">
        <f t="shared" si="19"/>
        <v>E83 (S84)</v>
      </c>
      <c r="AC88" s="20">
        <f t="shared" si="44"/>
        <v>27</v>
      </c>
      <c r="AE88" s="20">
        <f>AE87*$D$1</f>
        <v>54</v>
      </c>
      <c r="AF88" s="20">
        <f>SIN(AE88*PI()/($B$1/2))</f>
        <v>0.80747968346302812</v>
      </c>
      <c r="AG88" s="20">
        <f>COS(AE88*PI()/($B$1/2))</f>
        <v>0.58989538122827168</v>
      </c>
      <c r="AI88" s="24">
        <v>81</v>
      </c>
      <c r="AJ88" s="24">
        <f t="shared" si="40"/>
        <v>81</v>
      </c>
      <c r="AK88" s="24">
        <f t="shared" si="41"/>
        <v>-2</v>
      </c>
      <c r="AL88" s="24">
        <f t="shared" si="42"/>
        <v>-2</v>
      </c>
      <c r="AN88" s="71">
        <f t="shared" si="35"/>
        <v>-2</v>
      </c>
      <c r="AO88" s="71">
        <f t="shared" si="36"/>
        <v>-2</v>
      </c>
      <c r="AP88" s="71">
        <f t="shared" si="37"/>
        <v>-2</v>
      </c>
      <c r="AQ88" s="71">
        <f t="shared" si="38"/>
        <v>-2</v>
      </c>
    </row>
    <row r="89" spans="13:43" ht="15.75" x14ac:dyDescent="0.25">
      <c r="M89" s="65">
        <v>84</v>
      </c>
      <c r="N89" s="67">
        <f t="shared" si="46"/>
        <v>106</v>
      </c>
      <c r="O89" s="67">
        <f t="shared" si="46"/>
        <v>209</v>
      </c>
      <c r="P89" s="69" t="str">
        <f t="shared" si="19"/>
        <v>E84 (S85)</v>
      </c>
      <c r="AC89" s="20">
        <f t="shared" si="44"/>
        <v>27</v>
      </c>
      <c r="AI89" s="24">
        <v>82</v>
      </c>
      <c r="AJ89" s="24">
        <f t="shared" si="40"/>
        <v>82</v>
      </c>
      <c r="AK89" s="24">
        <f t="shared" si="41"/>
        <v>-2</v>
      </c>
      <c r="AL89" s="24">
        <f t="shared" si="42"/>
        <v>-2</v>
      </c>
      <c r="AN89" s="71">
        <f t="shared" si="35"/>
        <v>-2</v>
      </c>
      <c r="AO89" s="71">
        <f t="shared" si="36"/>
        <v>-2</v>
      </c>
      <c r="AP89" s="71">
        <f t="shared" si="37"/>
        <v>-2</v>
      </c>
      <c r="AQ89" s="71">
        <f t="shared" si="38"/>
        <v>-2</v>
      </c>
    </row>
    <row r="90" spans="13:43" ht="15.75" x14ac:dyDescent="0.25">
      <c r="M90" s="64">
        <v>85</v>
      </c>
      <c r="N90" s="67">
        <f t="shared" si="46"/>
        <v>212</v>
      </c>
      <c r="O90" s="67">
        <f t="shared" si="46"/>
        <v>57</v>
      </c>
      <c r="P90" s="69" t="str">
        <f t="shared" si="19"/>
        <v>E85 (S86)</v>
      </c>
      <c r="AC90" s="20">
        <f t="shared" si="44"/>
        <v>28</v>
      </c>
      <c r="AE90" s="20">
        <f t="shared" ref="AE90" si="50">AC90</f>
        <v>28</v>
      </c>
      <c r="AF90" s="20">
        <f>SIN(AE90*PI()/($B$1/2))</f>
        <v>0.46827587095409895</v>
      </c>
      <c r="AG90" s="20">
        <f>COS(AE90*PI()/($B$1/2))</f>
        <v>0.88358231573644574</v>
      </c>
      <c r="AI90" s="24">
        <v>83</v>
      </c>
      <c r="AJ90" s="24">
        <f t="shared" si="40"/>
        <v>83</v>
      </c>
      <c r="AK90" s="24">
        <f t="shared" si="41"/>
        <v>-2</v>
      </c>
      <c r="AL90" s="24">
        <f t="shared" si="42"/>
        <v>-2</v>
      </c>
      <c r="AN90" s="71">
        <f t="shared" si="35"/>
        <v>-2</v>
      </c>
      <c r="AO90" s="71">
        <f t="shared" si="36"/>
        <v>-2</v>
      </c>
      <c r="AP90" s="71">
        <f t="shared" si="37"/>
        <v>-2</v>
      </c>
      <c r="AQ90" s="71">
        <f t="shared" si="38"/>
        <v>-2</v>
      </c>
    </row>
    <row r="91" spans="13:43" ht="15.75" x14ac:dyDescent="0.25">
      <c r="M91" s="65">
        <v>86</v>
      </c>
      <c r="N91" s="67">
        <f t="shared" si="46"/>
        <v>63</v>
      </c>
      <c r="O91" s="67">
        <f t="shared" si="46"/>
        <v>114</v>
      </c>
      <c r="P91" s="69" t="str">
        <f t="shared" si="19"/>
        <v>E86 (S87)</v>
      </c>
      <c r="AC91" s="20">
        <f t="shared" si="44"/>
        <v>28</v>
      </c>
      <c r="AE91" s="20">
        <f>AE90*$D$1</f>
        <v>56</v>
      </c>
      <c r="AF91" s="20">
        <f>SIN(AE91*PI()/($B$1/2))</f>
        <v>0.82752055692224757</v>
      </c>
      <c r="AG91" s="20">
        <f>COS(AE91*PI()/($B$1/2))</f>
        <v>0.5614354173643602</v>
      </c>
      <c r="AI91" s="24">
        <v>84</v>
      </c>
      <c r="AJ91" s="24">
        <f t="shared" si="40"/>
        <v>84</v>
      </c>
      <c r="AK91" s="24">
        <f t="shared" si="41"/>
        <v>-2</v>
      </c>
      <c r="AL91" s="24">
        <f t="shared" si="42"/>
        <v>-2</v>
      </c>
      <c r="AN91" s="71">
        <f t="shared" si="35"/>
        <v>-2</v>
      </c>
      <c r="AO91" s="71">
        <f t="shared" si="36"/>
        <v>-2</v>
      </c>
      <c r="AP91" s="71">
        <f t="shared" si="37"/>
        <v>-2</v>
      </c>
      <c r="AQ91" s="71">
        <f t="shared" si="38"/>
        <v>-2</v>
      </c>
    </row>
    <row r="92" spans="13:43" ht="15.75" x14ac:dyDescent="0.25">
      <c r="M92" s="64">
        <v>87</v>
      </c>
      <c r="N92" s="67">
        <f t="shared" si="46"/>
        <v>126</v>
      </c>
      <c r="O92" s="67">
        <f t="shared" si="46"/>
        <v>228</v>
      </c>
      <c r="P92" s="69" t="str">
        <f t="shared" si="19"/>
        <v>E87 (S88)</v>
      </c>
      <c r="AC92" s="20">
        <f t="shared" si="44"/>
        <v>28</v>
      </c>
      <c r="AI92" s="24">
        <v>85</v>
      </c>
      <c r="AJ92" s="24">
        <f t="shared" si="40"/>
        <v>85</v>
      </c>
      <c r="AK92" s="24">
        <f t="shared" si="41"/>
        <v>-2</v>
      </c>
      <c r="AL92" s="24">
        <f t="shared" si="42"/>
        <v>-2</v>
      </c>
      <c r="AN92" s="71">
        <f t="shared" si="35"/>
        <v>-2</v>
      </c>
      <c r="AO92" s="71">
        <f t="shared" si="36"/>
        <v>-2</v>
      </c>
      <c r="AP92" s="71">
        <f t="shared" si="37"/>
        <v>-2</v>
      </c>
      <c r="AQ92" s="71">
        <f t="shared" si="38"/>
        <v>-2</v>
      </c>
    </row>
    <row r="93" spans="13:43" ht="15.75" x14ac:dyDescent="0.25">
      <c r="M93" s="65">
        <v>88</v>
      </c>
      <c r="N93" s="67">
        <f t="shared" si="46"/>
        <v>252</v>
      </c>
      <c r="O93" s="67">
        <f t="shared" si="46"/>
        <v>95</v>
      </c>
      <c r="P93" s="69" t="str">
        <f t="shared" si="19"/>
        <v>E88 (S89)</v>
      </c>
      <c r="AC93" s="20">
        <f t="shared" si="44"/>
        <v>29</v>
      </c>
      <c r="AE93" s="20">
        <f t="shared" ref="AE93" si="51">AC93</f>
        <v>29</v>
      </c>
      <c r="AF93" s="20">
        <f>SIN(AE93*PI()/($B$1/2))</f>
        <v>0.4835828704086102</v>
      </c>
      <c r="AG93" s="20">
        <f>COS(AE93*PI()/($B$1/2))</f>
        <v>0.87529858188355891</v>
      </c>
      <c r="AI93" s="24">
        <v>86</v>
      </c>
      <c r="AJ93" s="24">
        <f t="shared" si="40"/>
        <v>86</v>
      </c>
      <c r="AK93" s="24">
        <f t="shared" si="41"/>
        <v>-2</v>
      </c>
      <c r="AL93" s="24">
        <f t="shared" si="42"/>
        <v>-2</v>
      </c>
      <c r="AN93" s="71">
        <f t="shared" si="35"/>
        <v>-2</v>
      </c>
      <c r="AO93" s="71">
        <f t="shared" si="36"/>
        <v>-2</v>
      </c>
      <c r="AP93" s="71">
        <f t="shared" si="37"/>
        <v>-2</v>
      </c>
      <c r="AQ93" s="71">
        <f t="shared" si="38"/>
        <v>-2</v>
      </c>
    </row>
    <row r="94" spans="13:43" ht="15.75" x14ac:dyDescent="0.25">
      <c r="M94" s="64">
        <v>89</v>
      </c>
      <c r="N94" s="67">
        <f t="shared" si="46"/>
        <v>143</v>
      </c>
      <c r="O94" s="67">
        <f t="shared" si="46"/>
        <v>190</v>
      </c>
      <c r="P94" s="69" t="str">
        <f t="shared" si="19"/>
        <v>E89 (S90)</v>
      </c>
      <c r="AC94" s="20">
        <f t="shared" si="44"/>
        <v>29</v>
      </c>
      <c r="AE94" s="20">
        <f>AE93*$D$1</f>
        <v>58</v>
      </c>
      <c r="AF94" s="20">
        <f>SIN(AE94*PI()/($B$1/2))</f>
        <v>0.84655880138367468</v>
      </c>
      <c r="AG94" s="20">
        <f>COS(AE94*PI()/($B$1/2))</f>
        <v>0.53229521489473863</v>
      </c>
      <c r="AI94" s="24">
        <v>87</v>
      </c>
      <c r="AJ94" s="24">
        <f t="shared" si="40"/>
        <v>87</v>
      </c>
      <c r="AK94" s="24">
        <f t="shared" si="41"/>
        <v>-2</v>
      </c>
      <c r="AL94" s="24">
        <f t="shared" si="42"/>
        <v>-2</v>
      </c>
      <c r="AN94" s="71">
        <f t="shared" si="35"/>
        <v>-2</v>
      </c>
      <c r="AO94" s="71">
        <f t="shared" si="36"/>
        <v>-2</v>
      </c>
      <c r="AP94" s="71">
        <f t="shared" si="37"/>
        <v>-2</v>
      </c>
      <c r="AQ94" s="71">
        <f t="shared" si="38"/>
        <v>-2</v>
      </c>
    </row>
    <row r="95" spans="13:43" ht="15.75" x14ac:dyDescent="0.25">
      <c r="M95" s="65">
        <v>90</v>
      </c>
      <c r="N95" s="67">
        <f t="shared" si="46"/>
        <v>286</v>
      </c>
      <c r="O95" s="67">
        <f t="shared" si="46"/>
        <v>19</v>
      </c>
      <c r="P95" s="69" t="str">
        <f t="shared" si="19"/>
        <v>E90 (S91)</v>
      </c>
      <c r="AC95" s="20">
        <f t="shared" si="44"/>
        <v>29</v>
      </c>
      <c r="AI95" s="24">
        <v>88</v>
      </c>
      <c r="AJ95" s="24">
        <f t="shared" si="40"/>
        <v>88</v>
      </c>
      <c r="AK95" s="24">
        <f t="shared" si="41"/>
        <v>-2</v>
      </c>
      <c r="AL95" s="24">
        <f t="shared" si="42"/>
        <v>-2</v>
      </c>
      <c r="AN95" s="71">
        <f t="shared" si="35"/>
        <v>-2</v>
      </c>
      <c r="AO95" s="71">
        <f t="shared" si="36"/>
        <v>-2</v>
      </c>
      <c r="AP95" s="71">
        <f t="shared" si="37"/>
        <v>-2</v>
      </c>
      <c r="AQ95" s="71">
        <f t="shared" si="38"/>
        <v>-2</v>
      </c>
    </row>
    <row r="96" spans="13:43" ht="15.75" x14ac:dyDescent="0.25">
      <c r="M96" s="64">
        <v>91</v>
      </c>
      <c r="N96" s="67">
        <f t="shared" si="46"/>
        <v>211</v>
      </c>
      <c r="O96" s="67">
        <f t="shared" si="46"/>
        <v>38</v>
      </c>
      <c r="P96" s="69" t="str">
        <f t="shared" si="19"/>
        <v>E91 (S92)</v>
      </c>
      <c r="AC96" s="20">
        <f t="shared" si="44"/>
        <v>30</v>
      </c>
      <c r="AE96" s="20">
        <f t="shared" ref="AE96" si="52">AC96</f>
        <v>30</v>
      </c>
      <c r="AF96" s="20">
        <f>SIN(AE96*PI()/($B$1/2))</f>
        <v>0.49874338077412406</v>
      </c>
      <c r="AG96" s="20">
        <f>COS(AE96*PI()/($B$1/2))</f>
        <v>0.8667496986639206</v>
      </c>
      <c r="AI96" s="24">
        <v>89</v>
      </c>
      <c r="AJ96" s="24">
        <f t="shared" si="40"/>
        <v>89</v>
      </c>
      <c r="AK96" s="24">
        <f t="shared" si="41"/>
        <v>-2</v>
      </c>
      <c r="AL96" s="24">
        <f t="shared" si="42"/>
        <v>-2</v>
      </c>
      <c r="AN96" s="71">
        <f t="shared" si="35"/>
        <v>-2</v>
      </c>
      <c r="AO96" s="71">
        <f t="shared" si="36"/>
        <v>-2</v>
      </c>
      <c r="AP96" s="71">
        <f t="shared" si="37"/>
        <v>-2</v>
      </c>
      <c r="AQ96" s="71">
        <f t="shared" si="38"/>
        <v>-2</v>
      </c>
    </row>
    <row r="97" spans="13:43" ht="15.75" x14ac:dyDescent="0.25">
      <c r="M97" s="65">
        <v>92</v>
      </c>
      <c r="N97" s="67">
        <f t="shared" si="46"/>
        <v>61</v>
      </c>
      <c r="O97" s="67">
        <f t="shared" si="46"/>
        <v>76</v>
      </c>
      <c r="P97" s="69" t="str">
        <f t="shared" si="19"/>
        <v>E92 (S93)</v>
      </c>
      <c r="AC97" s="20">
        <f t="shared" si="44"/>
        <v>30</v>
      </c>
      <c r="AE97" s="20">
        <f>AE96*$D$1</f>
        <v>60</v>
      </c>
      <c r="AF97" s="20">
        <f>SIN(AE97*PI()/($B$1/2))</f>
        <v>0.86457134999319396</v>
      </c>
      <c r="AG97" s="20">
        <f>COS(AE97*PI()/($B$1/2))</f>
        <v>0.50251008026799426</v>
      </c>
      <c r="AI97" s="24">
        <v>90</v>
      </c>
      <c r="AJ97" s="24">
        <f t="shared" si="40"/>
        <v>90</v>
      </c>
      <c r="AK97" s="24">
        <f t="shared" si="41"/>
        <v>-2</v>
      </c>
      <c r="AL97" s="24">
        <f t="shared" si="42"/>
        <v>-2</v>
      </c>
      <c r="AN97" s="71">
        <f t="shared" si="35"/>
        <v>-2</v>
      </c>
      <c r="AO97" s="71">
        <f t="shared" si="36"/>
        <v>-2</v>
      </c>
      <c r="AP97" s="71">
        <f t="shared" si="37"/>
        <v>-2</v>
      </c>
      <c r="AQ97" s="71">
        <f t="shared" si="38"/>
        <v>-2</v>
      </c>
    </row>
    <row r="98" spans="13:43" ht="15.75" x14ac:dyDescent="0.25">
      <c r="M98" s="64">
        <v>93</v>
      </c>
      <c r="N98" s="67">
        <f t="shared" si="46"/>
        <v>122</v>
      </c>
      <c r="O98" s="67">
        <f t="shared" si="46"/>
        <v>152</v>
      </c>
      <c r="P98" s="69" t="str">
        <f t="shared" si="19"/>
        <v>E93 (S94)</v>
      </c>
      <c r="AC98" s="20">
        <f t="shared" si="44"/>
        <v>30</v>
      </c>
      <c r="AI98" s="24">
        <v>91</v>
      </c>
      <c r="AJ98" s="24">
        <f t="shared" si="40"/>
        <v>91</v>
      </c>
      <c r="AK98" s="24">
        <f t="shared" si="41"/>
        <v>-2</v>
      </c>
      <c r="AL98" s="24">
        <f t="shared" si="42"/>
        <v>-2</v>
      </c>
      <c r="AN98" s="71">
        <f t="shared" si="35"/>
        <v>-2</v>
      </c>
      <c r="AO98" s="71">
        <f t="shared" si="36"/>
        <v>-2</v>
      </c>
      <c r="AP98" s="71">
        <f t="shared" si="37"/>
        <v>-2</v>
      </c>
      <c r="AQ98" s="71">
        <f t="shared" si="38"/>
        <v>-2</v>
      </c>
    </row>
    <row r="99" spans="13:43" ht="15.75" x14ac:dyDescent="0.25">
      <c r="M99" s="65">
        <v>94</v>
      </c>
      <c r="N99" s="67">
        <f t="shared" si="46"/>
        <v>244</v>
      </c>
      <c r="O99" s="67">
        <f t="shared" si="46"/>
        <v>304</v>
      </c>
      <c r="P99" s="69" t="str">
        <f t="shared" si="19"/>
        <v>E94 (S95)</v>
      </c>
      <c r="AC99" s="20">
        <f t="shared" si="44"/>
        <v>31</v>
      </c>
      <c r="AE99" s="20">
        <f t="shared" ref="AE99" si="53">AC99</f>
        <v>31</v>
      </c>
      <c r="AF99" s="20">
        <f>SIN(AE99*PI()/($B$1/2))</f>
        <v>0.51375280956093916</v>
      </c>
      <c r="AG99" s="20">
        <f>COS(AE99*PI()/($B$1/2))</f>
        <v>0.85793825574352456</v>
      </c>
      <c r="AI99" s="24">
        <v>92</v>
      </c>
      <c r="AJ99" s="24">
        <f t="shared" si="40"/>
        <v>92</v>
      </c>
      <c r="AK99" s="24">
        <f t="shared" si="41"/>
        <v>-2</v>
      </c>
      <c r="AL99" s="24">
        <f t="shared" si="42"/>
        <v>-2</v>
      </c>
      <c r="AN99" s="71">
        <f t="shared" si="35"/>
        <v>-2</v>
      </c>
      <c r="AO99" s="71">
        <f t="shared" si="36"/>
        <v>-2</v>
      </c>
      <c r="AP99" s="71">
        <f t="shared" si="37"/>
        <v>-2</v>
      </c>
      <c r="AQ99" s="71">
        <f t="shared" si="38"/>
        <v>-2</v>
      </c>
    </row>
    <row r="100" spans="13:43" ht="15.75" x14ac:dyDescent="0.25">
      <c r="M100" s="64">
        <v>95</v>
      </c>
      <c r="N100" s="67">
        <f t="shared" si="46"/>
        <v>127</v>
      </c>
      <c r="O100" s="67">
        <f t="shared" si="46"/>
        <v>247</v>
      </c>
      <c r="P100" s="69" t="str">
        <f t="shared" ref="P100:P163" si="54">CONCATENATE("E",M100," (S",M100+1,")")</f>
        <v>E95 (S96)</v>
      </c>
      <c r="AC100" s="20">
        <f t="shared" si="44"/>
        <v>31</v>
      </c>
      <c r="AE100" s="20">
        <f>AE99*$D$1</f>
        <v>62</v>
      </c>
      <c r="AF100" s="20">
        <f>SIN(AE100*PI()/($B$1/2))</f>
        <v>0.88153637863609458</v>
      </c>
      <c r="AG100" s="20">
        <f>COS(AE100*PI()/($B$1/2))</f>
        <v>0.4721161013364828</v>
      </c>
      <c r="AI100" s="24">
        <v>93</v>
      </c>
      <c r="AJ100" s="24">
        <f t="shared" si="40"/>
        <v>93</v>
      </c>
      <c r="AK100" s="24">
        <f t="shared" si="41"/>
        <v>-2</v>
      </c>
      <c r="AL100" s="24">
        <f t="shared" si="42"/>
        <v>-2</v>
      </c>
      <c r="AN100" s="71">
        <f t="shared" si="35"/>
        <v>-2</v>
      </c>
      <c r="AO100" s="71">
        <f t="shared" si="36"/>
        <v>-2</v>
      </c>
      <c r="AP100" s="71">
        <f t="shared" si="37"/>
        <v>-2</v>
      </c>
      <c r="AQ100" s="71">
        <f t="shared" si="38"/>
        <v>-2</v>
      </c>
    </row>
    <row r="101" spans="13:43" ht="15.75" x14ac:dyDescent="0.25">
      <c r="M101" s="65">
        <v>96</v>
      </c>
      <c r="N101" s="67">
        <f t="shared" si="46"/>
        <v>254</v>
      </c>
      <c r="O101" s="67">
        <f t="shared" si="46"/>
        <v>133</v>
      </c>
      <c r="P101" s="69" t="str">
        <f t="shared" si="54"/>
        <v>E96 (S97)</v>
      </c>
      <c r="AC101" s="20">
        <f t="shared" si="44"/>
        <v>31</v>
      </c>
      <c r="AI101" s="24">
        <v>94</v>
      </c>
      <c r="AJ101" s="24">
        <f t="shared" si="40"/>
        <v>94</v>
      </c>
      <c r="AK101" s="24">
        <f t="shared" si="41"/>
        <v>-2</v>
      </c>
      <c r="AL101" s="24">
        <f t="shared" si="42"/>
        <v>-2</v>
      </c>
      <c r="AN101" s="71">
        <f t="shared" si="35"/>
        <v>-2</v>
      </c>
      <c r="AO101" s="71">
        <f t="shared" si="36"/>
        <v>-2</v>
      </c>
      <c r="AP101" s="71">
        <f t="shared" si="37"/>
        <v>-2</v>
      </c>
      <c r="AQ101" s="71">
        <f t="shared" si="38"/>
        <v>-2</v>
      </c>
    </row>
    <row r="102" spans="13:43" ht="15.75" x14ac:dyDescent="0.25">
      <c r="M102" s="64">
        <v>97</v>
      </c>
      <c r="N102" s="67">
        <f t="shared" si="46"/>
        <v>147</v>
      </c>
      <c r="O102" s="67">
        <f t="shared" si="46"/>
        <v>266</v>
      </c>
      <c r="P102" s="69" t="str">
        <f t="shared" si="54"/>
        <v>E97 (S98)</v>
      </c>
      <c r="AC102" s="20">
        <f t="shared" si="44"/>
        <v>32</v>
      </c>
      <c r="AE102" s="20">
        <f t="shared" ref="AE102" si="55">AC102</f>
        <v>32</v>
      </c>
      <c r="AF102" s="20">
        <f>SIN(AE102*PI()/($B$1/2))</f>
        <v>0.52860661004566245</v>
      </c>
      <c r="AG102" s="20">
        <f>COS(AE102*PI()/($B$1/2))</f>
        <v>0.84886692232412553</v>
      </c>
      <c r="AI102" s="24">
        <v>95</v>
      </c>
      <c r="AJ102" s="24">
        <f t="shared" si="40"/>
        <v>95</v>
      </c>
      <c r="AK102" s="24">
        <f t="shared" si="41"/>
        <v>-2</v>
      </c>
      <c r="AL102" s="24">
        <f t="shared" si="42"/>
        <v>-2</v>
      </c>
      <c r="AN102" s="71">
        <f t="shared" si="35"/>
        <v>-2</v>
      </c>
      <c r="AO102" s="71">
        <f t="shared" si="36"/>
        <v>-2</v>
      </c>
      <c r="AP102" s="71">
        <f t="shared" si="37"/>
        <v>-2</v>
      </c>
      <c r="AQ102" s="71">
        <f t="shared" si="38"/>
        <v>-2</v>
      </c>
    </row>
    <row r="103" spans="13:43" ht="15.75" x14ac:dyDescent="0.25">
      <c r="M103" s="65">
        <v>98</v>
      </c>
      <c r="N103" s="67">
        <f t="shared" si="46"/>
        <v>294</v>
      </c>
      <c r="O103" s="67">
        <f t="shared" si="46"/>
        <v>171</v>
      </c>
      <c r="P103" s="69" t="str">
        <f t="shared" si="54"/>
        <v>E98 (S99)</v>
      </c>
      <c r="AC103" s="20">
        <f t="shared" si="44"/>
        <v>32</v>
      </c>
      <c r="AE103" s="20">
        <f>AE102*$D$1</f>
        <v>64</v>
      </c>
      <c r="AF103" s="20">
        <f>SIN(AE103*PI()/($B$1/2))</f>
        <v>0.89743333237930123</v>
      </c>
      <c r="AG103" s="20">
        <f>COS(AE103*PI()/($B$1/2))</f>
        <v>0.44115010363206597</v>
      </c>
      <c r="AI103" s="24">
        <v>96</v>
      </c>
      <c r="AJ103" s="24">
        <f t="shared" si="40"/>
        <v>96</v>
      </c>
      <c r="AK103" s="24">
        <f t="shared" si="41"/>
        <v>-2</v>
      </c>
      <c r="AL103" s="24">
        <f t="shared" si="42"/>
        <v>-2</v>
      </c>
      <c r="AN103" s="71">
        <f t="shared" si="35"/>
        <v>-2</v>
      </c>
      <c r="AO103" s="71">
        <f t="shared" si="36"/>
        <v>-2</v>
      </c>
      <c r="AP103" s="71">
        <f t="shared" si="37"/>
        <v>-2</v>
      </c>
      <c r="AQ103" s="71">
        <f t="shared" si="38"/>
        <v>-2</v>
      </c>
    </row>
    <row r="104" spans="13:43" ht="15.75" x14ac:dyDescent="0.25">
      <c r="M104" s="64">
        <v>99</v>
      </c>
      <c r="N104" s="67">
        <f t="shared" si="46"/>
        <v>227</v>
      </c>
      <c r="O104" s="67">
        <f t="shared" si="46"/>
        <v>342</v>
      </c>
      <c r="P104" s="69" t="str">
        <f t="shared" si="54"/>
        <v>E99 (S100)</v>
      </c>
      <c r="AC104" s="20">
        <f t="shared" si="44"/>
        <v>32</v>
      </c>
      <c r="AI104" s="24">
        <v>97</v>
      </c>
      <c r="AJ104" s="24">
        <f t="shared" ref="AJ104:AJ107" si="56">IF(AI104&gt;$B$1,"",AI104)</f>
        <v>97</v>
      </c>
      <c r="AK104" s="24">
        <f t="shared" si="41"/>
        <v>-2</v>
      </c>
      <c r="AL104" s="24">
        <f t="shared" si="42"/>
        <v>-2</v>
      </c>
      <c r="AN104" s="71">
        <f t="shared" si="35"/>
        <v>-2</v>
      </c>
      <c r="AO104" s="71">
        <f t="shared" si="36"/>
        <v>-2</v>
      </c>
      <c r="AP104" s="71">
        <f t="shared" si="37"/>
        <v>-2</v>
      </c>
      <c r="AQ104" s="71">
        <f t="shared" si="38"/>
        <v>-2</v>
      </c>
    </row>
    <row r="105" spans="13:43" ht="15.75" x14ac:dyDescent="0.25">
      <c r="M105" s="65">
        <v>100</v>
      </c>
      <c r="N105" s="67">
        <f t="shared" si="46"/>
        <v>93</v>
      </c>
      <c r="O105" s="67">
        <f t="shared" si="46"/>
        <v>323</v>
      </c>
      <c r="P105" s="69" t="str">
        <f t="shared" si="54"/>
        <v>E100 (S101)</v>
      </c>
      <c r="AC105" s="20">
        <f t="shared" si="44"/>
        <v>33</v>
      </c>
      <c r="AE105" s="20">
        <f t="shared" ref="AE105" si="57">AC105</f>
        <v>33</v>
      </c>
      <c r="AF105" s="20">
        <f>SIN(AE105*PI()/($B$1/2))</f>
        <v>0.54330028264852304</v>
      </c>
      <c r="AG105" s="20">
        <f>COS(AE105*PI()/($B$1/2))</f>
        <v>0.83953844633467201</v>
      </c>
      <c r="AI105" s="24">
        <v>98</v>
      </c>
      <c r="AJ105" s="24">
        <f t="shared" si="56"/>
        <v>98</v>
      </c>
      <c r="AK105" s="24">
        <f t="shared" si="41"/>
        <v>-2</v>
      </c>
      <c r="AL105" s="24">
        <f t="shared" si="42"/>
        <v>-2</v>
      </c>
      <c r="AN105" s="71">
        <f t="shared" si="35"/>
        <v>-2</v>
      </c>
      <c r="AO105" s="71">
        <f t="shared" si="36"/>
        <v>-2</v>
      </c>
      <c r="AP105" s="71">
        <f t="shared" si="37"/>
        <v>-2</v>
      </c>
      <c r="AQ105" s="71">
        <f t="shared" si="38"/>
        <v>-2</v>
      </c>
    </row>
    <row r="106" spans="13:43" ht="15.75" x14ac:dyDescent="0.25">
      <c r="M106" s="64">
        <v>101</v>
      </c>
      <c r="N106" s="67">
        <f t="shared" si="46"/>
        <v>186</v>
      </c>
      <c r="O106" s="67">
        <f t="shared" si="46"/>
        <v>285</v>
      </c>
      <c r="P106" s="69" t="str">
        <f t="shared" si="54"/>
        <v>E101 (S102)</v>
      </c>
      <c r="AC106" s="20">
        <f t="shared" si="44"/>
        <v>33</v>
      </c>
      <c r="AE106" s="20">
        <f>AE105*$D$1</f>
        <v>66</v>
      </c>
      <c r="AF106" s="20">
        <f>SIN(AE106*PI()/($B$1/2))</f>
        <v>0.91224295037585834</v>
      </c>
      <c r="AG106" s="20">
        <f>COS(AE106*PI()/($B$1/2))</f>
        <v>0.40964960574806997</v>
      </c>
      <c r="AI106" s="24">
        <v>99</v>
      </c>
      <c r="AJ106" s="24">
        <f t="shared" si="56"/>
        <v>99</v>
      </c>
      <c r="AK106" s="24">
        <f t="shared" si="41"/>
        <v>-2</v>
      </c>
      <c r="AL106" s="24">
        <f t="shared" si="42"/>
        <v>-2</v>
      </c>
      <c r="AN106" s="71">
        <f t="shared" si="35"/>
        <v>-2</v>
      </c>
      <c r="AO106" s="71">
        <f t="shared" si="36"/>
        <v>-2</v>
      </c>
      <c r="AP106" s="71">
        <f t="shared" si="37"/>
        <v>-2</v>
      </c>
      <c r="AQ106" s="71">
        <f t="shared" si="38"/>
        <v>-2</v>
      </c>
    </row>
    <row r="107" spans="13:43" ht="15.75" x14ac:dyDescent="0.25">
      <c r="M107" s="65">
        <v>102</v>
      </c>
      <c r="N107" s="67">
        <f t="shared" si="46"/>
        <v>11</v>
      </c>
      <c r="O107" s="67">
        <f t="shared" si="46"/>
        <v>209</v>
      </c>
      <c r="P107" s="69" t="str">
        <f t="shared" si="54"/>
        <v>E102 (S103)</v>
      </c>
      <c r="AC107" s="20">
        <f t="shared" si="44"/>
        <v>33</v>
      </c>
      <c r="AI107" s="24">
        <v>100</v>
      </c>
      <c r="AJ107" s="24">
        <f t="shared" si="56"/>
        <v>100</v>
      </c>
      <c r="AK107" s="24">
        <f t="shared" si="41"/>
        <v>-2</v>
      </c>
      <c r="AL107" s="24">
        <f t="shared" si="42"/>
        <v>-2</v>
      </c>
      <c r="AN107" s="71">
        <f t="shared" si="35"/>
        <v>-2</v>
      </c>
      <c r="AO107" s="71">
        <f t="shared" si="36"/>
        <v>-2</v>
      </c>
      <c r="AP107" s="71">
        <f t="shared" si="37"/>
        <v>-2</v>
      </c>
      <c r="AQ107" s="71">
        <f t="shared" si="38"/>
        <v>-2</v>
      </c>
    </row>
    <row r="108" spans="13:43" ht="15.75" x14ac:dyDescent="0.25">
      <c r="M108" s="64">
        <v>103</v>
      </c>
      <c r="N108" s="67">
        <f t="shared" si="46"/>
        <v>22</v>
      </c>
      <c r="O108" s="67">
        <f t="shared" si="46"/>
        <v>57</v>
      </c>
      <c r="P108" s="69" t="str">
        <f t="shared" si="54"/>
        <v>E103 (S104)</v>
      </c>
      <c r="AC108" s="20">
        <f t="shared" si="44"/>
        <v>34</v>
      </c>
      <c r="AE108" s="20">
        <f t="shared" ref="AE108" si="58">AC108</f>
        <v>34</v>
      </c>
      <c r="AF108" s="20">
        <f>SIN(AE108*PI()/($B$1/2))</f>
        <v>0.55782937629640561</v>
      </c>
      <c r="AG108" s="20">
        <f>COS(AE108*PI()/($B$1/2))</f>
        <v>0.82995565359889145</v>
      </c>
      <c r="AN108" s="71">
        <f t="shared" si="35"/>
        <v>-2</v>
      </c>
      <c r="AO108" s="71">
        <f t="shared" si="36"/>
        <v>-2</v>
      </c>
      <c r="AP108" s="71">
        <f t="shared" si="37"/>
        <v>-2</v>
      </c>
      <c r="AQ108" s="71">
        <f t="shared" si="38"/>
        <v>-2</v>
      </c>
    </row>
    <row r="109" spans="13:43" ht="15.75" x14ac:dyDescent="0.25">
      <c r="M109" s="65">
        <v>104</v>
      </c>
      <c r="N109" s="67">
        <f t="shared" si="46"/>
        <v>44</v>
      </c>
      <c r="O109" s="67">
        <f t="shared" si="46"/>
        <v>114</v>
      </c>
      <c r="P109" s="69" t="str">
        <f t="shared" si="54"/>
        <v>E104 (S105)</v>
      </c>
      <c r="AC109" s="20">
        <f t="shared" si="44"/>
        <v>34</v>
      </c>
      <c r="AE109" s="20">
        <f>AE108*$D$1</f>
        <v>68</v>
      </c>
      <c r="AF109" s="20">
        <f>SIN(AE109*PI()/($B$1/2))</f>
        <v>0.92594728920149061</v>
      </c>
      <c r="AG109" s="20">
        <f>COS(AE109*PI()/($B$1/2))</f>
        <v>0.37765277388152624</v>
      </c>
      <c r="AN109" s="71">
        <f t="shared" si="35"/>
        <v>-2</v>
      </c>
      <c r="AO109" s="71">
        <f t="shared" si="36"/>
        <v>-2</v>
      </c>
      <c r="AP109" s="71">
        <f t="shared" si="37"/>
        <v>-2</v>
      </c>
      <c r="AQ109" s="71">
        <f t="shared" si="38"/>
        <v>-2</v>
      </c>
    </row>
    <row r="110" spans="13:43" ht="15.75" x14ac:dyDescent="0.25">
      <c r="M110" s="64">
        <v>105</v>
      </c>
      <c r="N110" s="67">
        <f t="shared" si="46"/>
        <v>88</v>
      </c>
      <c r="O110" s="67">
        <f t="shared" si="46"/>
        <v>228</v>
      </c>
      <c r="P110" s="69" t="str">
        <f t="shared" si="54"/>
        <v>E105 (S106)</v>
      </c>
      <c r="AC110" s="20">
        <f t="shared" si="44"/>
        <v>34</v>
      </c>
      <c r="AN110" s="71">
        <f t="shared" si="35"/>
        <v>-2</v>
      </c>
      <c r="AO110" s="71">
        <f t="shared" si="36"/>
        <v>-2</v>
      </c>
      <c r="AP110" s="71">
        <f t="shared" si="37"/>
        <v>-2</v>
      </c>
      <c r="AQ110" s="71">
        <f t="shared" si="38"/>
        <v>-2</v>
      </c>
    </row>
    <row r="111" spans="13:43" ht="15.75" x14ac:dyDescent="0.25">
      <c r="M111" s="65">
        <v>106</v>
      </c>
      <c r="N111" s="67">
        <f t="shared" si="46"/>
        <v>176</v>
      </c>
      <c r="O111" s="67">
        <f t="shared" si="46"/>
        <v>95</v>
      </c>
      <c r="P111" s="69" t="str">
        <f t="shared" si="54"/>
        <v>E106 (S107)</v>
      </c>
      <c r="AC111" s="20">
        <f t="shared" si="44"/>
        <v>35</v>
      </c>
      <c r="AE111" s="20">
        <f t="shared" ref="AE111" si="59">AC111</f>
        <v>35</v>
      </c>
      <c r="AF111" s="20">
        <f>SIN(AE111*PI()/($B$1/2))</f>
        <v>0.57218948977118855</v>
      </c>
      <c r="AG111" s="20">
        <f>COS(AE111*PI()/($B$1/2))</f>
        <v>0.82012144697927936</v>
      </c>
      <c r="AN111" s="71">
        <f t="shared" si="35"/>
        <v>-2</v>
      </c>
      <c r="AO111" s="71">
        <f t="shared" si="36"/>
        <v>-2</v>
      </c>
      <c r="AP111" s="71">
        <f t="shared" si="37"/>
        <v>-2</v>
      </c>
      <c r="AQ111" s="71">
        <f t="shared" si="38"/>
        <v>-2</v>
      </c>
    </row>
    <row r="112" spans="13:43" ht="15.75" x14ac:dyDescent="0.25">
      <c r="M112" s="64">
        <v>107</v>
      </c>
      <c r="N112" s="67">
        <f t="shared" si="46"/>
        <v>352</v>
      </c>
      <c r="O112" s="67">
        <f t="shared" si="46"/>
        <v>190</v>
      </c>
      <c r="P112" s="69" t="str">
        <f t="shared" si="54"/>
        <v>E107 (S108)</v>
      </c>
      <c r="AC112" s="20">
        <f t="shared" si="44"/>
        <v>35</v>
      </c>
      <c r="AE112" s="20">
        <f>AE111*$D$1</f>
        <v>70</v>
      </c>
      <c r="AF112" s="20">
        <f>SIN(AE112*PI()/($B$1/2))</f>
        <v>0.93852974459496552</v>
      </c>
      <c r="AG112" s="20">
        <f>COS(AE112*PI()/($B$1/2))</f>
        <v>0.34519837559077371</v>
      </c>
      <c r="AN112" s="71">
        <f t="shared" si="35"/>
        <v>-2</v>
      </c>
      <c r="AO112" s="71">
        <f t="shared" si="36"/>
        <v>-2</v>
      </c>
      <c r="AP112" s="71">
        <f t="shared" si="37"/>
        <v>-2</v>
      </c>
      <c r="AQ112" s="71">
        <f t="shared" si="38"/>
        <v>-2</v>
      </c>
    </row>
    <row r="113" spans="13:43" ht="15.75" x14ac:dyDescent="0.25">
      <c r="M113" s="65">
        <v>108</v>
      </c>
      <c r="N113" s="67">
        <f t="shared" si="46"/>
        <v>343</v>
      </c>
      <c r="O113" s="67">
        <f t="shared" si="46"/>
        <v>19</v>
      </c>
      <c r="P113" s="69" t="str">
        <f t="shared" si="54"/>
        <v>E108 (S109)</v>
      </c>
      <c r="AC113" s="20">
        <f t="shared" si="44"/>
        <v>35</v>
      </c>
      <c r="AN113" s="71">
        <f t="shared" si="35"/>
        <v>-2</v>
      </c>
      <c r="AO113" s="71">
        <f t="shared" si="36"/>
        <v>-2</v>
      </c>
      <c r="AP113" s="71">
        <f t="shared" si="37"/>
        <v>-2</v>
      </c>
      <c r="AQ113" s="71">
        <f t="shared" si="38"/>
        <v>-2</v>
      </c>
    </row>
    <row r="114" spans="13:43" ht="15.75" x14ac:dyDescent="0.25">
      <c r="M114" s="64">
        <v>109</v>
      </c>
      <c r="N114" s="67">
        <f t="shared" si="46"/>
        <v>325</v>
      </c>
      <c r="O114" s="67">
        <f t="shared" si="46"/>
        <v>38</v>
      </c>
      <c r="P114" s="69" t="str">
        <f t="shared" si="54"/>
        <v>E109 (S110)</v>
      </c>
      <c r="AC114" s="20">
        <f t="shared" si="44"/>
        <v>36</v>
      </c>
      <c r="AE114" s="20">
        <f t="shared" ref="AE114" si="60">AC114</f>
        <v>36</v>
      </c>
      <c r="AF114" s="20">
        <f>SIN(AE114*PI()/($B$1/2))</f>
        <v>0.58637627304298168</v>
      </c>
      <c r="AG114" s="20">
        <f>COS(AE114*PI()/($B$1/2))</f>
        <v>0.81003880549775065</v>
      </c>
      <c r="AN114" s="71">
        <f t="shared" si="35"/>
        <v>-2</v>
      </c>
      <c r="AO114" s="71">
        <f t="shared" si="36"/>
        <v>-2</v>
      </c>
      <c r="AP114" s="71">
        <f t="shared" si="37"/>
        <v>-2</v>
      </c>
      <c r="AQ114" s="71">
        <f t="shared" si="38"/>
        <v>-2</v>
      </c>
    </row>
    <row r="115" spans="13:43" ht="15.75" x14ac:dyDescent="0.25">
      <c r="M115" s="65">
        <v>110</v>
      </c>
      <c r="N115" s="67">
        <f t="shared" si="46"/>
        <v>289</v>
      </c>
      <c r="O115" s="67">
        <f t="shared" si="46"/>
        <v>76</v>
      </c>
      <c r="P115" s="69" t="str">
        <f t="shared" si="54"/>
        <v>E110 (S111)</v>
      </c>
      <c r="AC115" s="20">
        <f t="shared" si="44"/>
        <v>36</v>
      </c>
      <c r="AE115" s="20">
        <f>AE114*$D$1</f>
        <v>72</v>
      </c>
      <c r="AF115" s="20">
        <f>SIN(AE115*PI()/($B$1/2))</f>
        <v>0.94997507157591943</v>
      </c>
      <c r="AG115" s="20">
        <f>COS(AE115*PI()/($B$1/2))</f>
        <v>0.31232573282444526</v>
      </c>
      <c r="AN115" s="71">
        <f t="shared" si="35"/>
        <v>-2</v>
      </c>
      <c r="AO115" s="71">
        <f t="shared" si="36"/>
        <v>-2</v>
      </c>
      <c r="AP115" s="71">
        <f t="shared" si="37"/>
        <v>-2</v>
      </c>
      <c r="AQ115" s="71">
        <f t="shared" si="38"/>
        <v>-2</v>
      </c>
    </row>
    <row r="116" spans="13:43" ht="15.75" x14ac:dyDescent="0.25">
      <c r="M116" s="64">
        <v>111</v>
      </c>
      <c r="N116" s="67">
        <f t="shared" si="46"/>
        <v>217</v>
      </c>
      <c r="O116" s="67">
        <f t="shared" si="46"/>
        <v>152</v>
      </c>
      <c r="P116" s="69" t="str">
        <f t="shared" si="54"/>
        <v>E111 (S112)</v>
      </c>
      <c r="AC116" s="20">
        <f t="shared" si="44"/>
        <v>36</v>
      </c>
      <c r="AN116" s="71">
        <f t="shared" si="35"/>
        <v>-2</v>
      </c>
      <c r="AO116" s="71">
        <f t="shared" si="36"/>
        <v>-2</v>
      </c>
      <c r="AP116" s="71">
        <f t="shared" si="37"/>
        <v>-2</v>
      </c>
      <c r="AQ116" s="71">
        <f t="shared" si="38"/>
        <v>-2</v>
      </c>
    </row>
    <row r="117" spans="13:43" ht="15.75" x14ac:dyDescent="0.25">
      <c r="M117" s="65">
        <v>112</v>
      </c>
      <c r="N117" s="67">
        <f t="shared" si="46"/>
        <v>73</v>
      </c>
      <c r="O117" s="67">
        <f t="shared" si="46"/>
        <v>304</v>
      </c>
      <c r="P117" s="69" t="str">
        <f t="shared" si="54"/>
        <v>E112 (S113)</v>
      </c>
      <c r="AC117" s="20">
        <f t="shared" si="44"/>
        <v>37</v>
      </c>
      <c r="AE117" s="20">
        <f t="shared" ref="AE117" si="61">AC117</f>
        <v>37</v>
      </c>
      <c r="AF117" s="20">
        <f>SIN(AE117*PI()/($B$1/2))</f>
        <v>0.6003854285878556</v>
      </c>
      <c r="AG117" s="20">
        <f>COS(AE117*PI()/($B$1/2))</f>
        <v>0.79971078343322155</v>
      </c>
      <c r="AN117" s="71">
        <f t="shared" si="35"/>
        <v>-2</v>
      </c>
      <c r="AO117" s="71">
        <f t="shared" si="36"/>
        <v>-2</v>
      </c>
      <c r="AP117" s="71">
        <f t="shared" si="37"/>
        <v>-2</v>
      </c>
      <c r="AQ117" s="71">
        <f t="shared" si="38"/>
        <v>-2</v>
      </c>
    </row>
    <row r="118" spans="13:43" ht="15.75" x14ac:dyDescent="0.25">
      <c r="M118" s="64">
        <v>113</v>
      </c>
      <c r="N118" s="67">
        <f t="shared" si="46"/>
        <v>146</v>
      </c>
      <c r="O118" s="67">
        <f t="shared" si="46"/>
        <v>247</v>
      </c>
      <c r="P118" s="69" t="str">
        <f t="shared" si="54"/>
        <v>E113 (S114)</v>
      </c>
      <c r="AC118" s="20">
        <f t="shared" si="44"/>
        <v>37</v>
      </c>
      <c r="AE118" s="20">
        <f>AE117*$D$1</f>
        <v>74</v>
      </c>
      <c r="AF118" s="20">
        <f>SIN(AE118*PI()/($B$1/2))</f>
        <v>0.9602694029157689</v>
      </c>
      <c r="AG118" s="20">
        <f>COS(AE118*PI()/($B$1/2))</f>
        <v>0.27907467427875393</v>
      </c>
      <c r="AN118" s="71">
        <f t="shared" si="35"/>
        <v>-2</v>
      </c>
      <c r="AO118" s="71">
        <f t="shared" si="36"/>
        <v>-2</v>
      </c>
      <c r="AP118" s="71">
        <f t="shared" si="37"/>
        <v>-2</v>
      </c>
      <c r="AQ118" s="71">
        <f t="shared" si="38"/>
        <v>-2</v>
      </c>
    </row>
    <row r="119" spans="13:43" ht="15.75" x14ac:dyDescent="0.25">
      <c r="M119" s="65">
        <v>114</v>
      </c>
      <c r="N119" s="67">
        <f t="shared" si="46"/>
        <v>292</v>
      </c>
      <c r="O119" s="67">
        <f t="shared" si="46"/>
        <v>133</v>
      </c>
      <c r="P119" s="69" t="str">
        <f t="shared" si="54"/>
        <v>E114 (S115)</v>
      </c>
      <c r="AC119" s="20">
        <f t="shared" si="44"/>
        <v>37</v>
      </c>
      <c r="AN119" s="71">
        <f t="shared" si="35"/>
        <v>-2</v>
      </c>
      <c r="AO119" s="71">
        <f t="shared" si="36"/>
        <v>-2</v>
      </c>
      <c r="AP119" s="71">
        <f t="shared" si="37"/>
        <v>-2</v>
      </c>
      <c r="AQ119" s="71">
        <f t="shared" si="38"/>
        <v>-2</v>
      </c>
    </row>
    <row r="120" spans="13:43" ht="15.75" x14ac:dyDescent="0.25">
      <c r="M120" s="64">
        <v>115</v>
      </c>
      <c r="N120" s="67">
        <f t="shared" si="46"/>
        <v>223</v>
      </c>
      <c r="O120" s="67">
        <f t="shared" si="46"/>
        <v>266</v>
      </c>
      <c r="P120" s="69" t="str">
        <f t="shared" si="54"/>
        <v>E115 (S116)</v>
      </c>
      <c r="AC120" s="20">
        <f t="shared" si="44"/>
        <v>38</v>
      </c>
      <c r="AE120" s="20">
        <f t="shared" ref="AE120" si="62">AC120</f>
        <v>38</v>
      </c>
      <c r="AF120" s="20">
        <f>SIN(AE120*PI()/($B$1/2))</f>
        <v>0.61421271268966782</v>
      </c>
      <c r="AG120" s="20">
        <f>COS(AE120*PI()/($B$1/2))</f>
        <v>0.78914050939639357</v>
      </c>
      <c r="AN120" s="71">
        <f t="shared" si="35"/>
        <v>-2</v>
      </c>
      <c r="AO120" s="71">
        <f t="shared" si="36"/>
        <v>-2</v>
      </c>
      <c r="AP120" s="71">
        <f t="shared" si="37"/>
        <v>-2</v>
      </c>
      <c r="AQ120" s="71">
        <f t="shared" si="38"/>
        <v>-2</v>
      </c>
    </row>
    <row r="121" spans="13:43" ht="15.75" x14ac:dyDescent="0.25">
      <c r="M121" s="65">
        <v>116</v>
      </c>
      <c r="N121" s="67">
        <f t="shared" si="46"/>
        <v>85</v>
      </c>
      <c r="O121" s="67">
        <f t="shared" si="46"/>
        <v>171</v>
      </c>
      <c r="P121" s="69" t="str">
        <f t="shared" si="54"/>
        <v>E116 (S117)</v>
      </c>
      <c r="AC121" s="20">
        <f t="shared" si="44"/>
        <v>38</v>
      </c>
      <c r="AE121" s="20">
        <f>AE120*$D$1</f>
        <v>76</v>
      </c>
      <c r="AF121" s="20">
        <f>SIN(AE121*PI()/($B$1/2))</f>
        <v>0.96940026593933037</v>
      </c>
      <c r="AG121" s="20">
        <f>COS(AE121*PI()/($B$1/2))</f>
        <v>0.24548548714079924</v>
      </c>
      <c r="AN121" s="71">
        <f t="shared" si="35"/>
        <v>-2</v>
      </c>
      <c r="AO121" s="71">
        <f t="shared" si="36"/>
        <v>-2</v>
      </c>
      <c r="AP121" s="71">
        <f t="shared" si="37"/>
        <v>-2</v>
      </c>
      <c r="AQ121" s="71">
        <f t="shared" si="38"/>
        <v>-2</v>
      </c>
    </row>
    <row r="122" spans="13:43" ht="15.75" x14ac:dyDescent="0.25">
      <c r="M122" s="64">
        <v>117</v>
      </c>
      <c r="N122" s="67">
        <f t="shared" si="46"/>
        <v>170</v>
      </c>
      <c r="O122" s="67">
        <f t="shared" si="46"/>
        <v>342</v>
      </c>
      <c r="P122" s="69" t="str">
        <f t="shared" si="54"/>
        <v>E117 (S118)</v>
      </c>
      <c r="AC122" s="20">
        <f t="shared" si="44"/>
        <v>38</v>
      </c>
      <c r="AN122" s="71">
        <f t="shared" si="35"/>
        <v>-2</v>
      </c>
      <c r="AO122" s="71">
        <f t="shared" si="36"/>
        <v>-2</v>
      </c>
      <c r="AP122" s="71">
        <f t="shared" si="37"/>
        <v>-2</v>
      </c>
      <c r="AQ122" s="71">
        <f t="shared" si="38"/>
        <v>-2</v>
      </c>
    </row>
    <row r="123" spans="13:43" ht="15.75" x14ac:dyDescent="0.25">
      <c r="M123" s="65">
        <v>118</v>
      </c>
      <c r="N123" s="67">
        <f t="shared" si="46"/>
        <v>340</v>
      </c>
      <c r="O123" s="67">
        <f t="shared" si="46"/>
        <v>323</v>
      </c>
      <c r="P123" s="69" t="str">
        <f t="shared" si="54"/>
        <v>E118 (S119)</v>
      </c>
      <c r="AC123" s="20">
        <f t="shared" si="44"/>
        <v>39</v>
      </c>
      <c r="AE123" s="20">
        <f t="shared" ref="AE123" si="63">AC123</f>
        <v>39</v>
      </c>
      <c r="AF123" s="20">
        <f>SIN(AE123*PI()/($B$1/2))</f>
        <v>0.62785393672558809</v>
      </c>
      <c r="AG123" s="20">
        <f>COS(AE123*PI()/($B$1/2))</f>
        <v>0.77833118538202062</v>
      </c>
      <c r="AN123" s="71">
        <f t="shared" si="35"/>
        <v>-2</v>
      </c>
      <c r="AO123" s="71">
        <f t="shared" si="36"/>
        <v>-2</v>
      </c>
      <c r="AP123" s="71">
        <f t="shared" si="37"/>
        <v>-2</v>
      </c>
      <c r="AQ123" s="71">
        <f t="shared" si="38"/>
        <v>-2</v>
      </c>
    </row>
    <row r="124" spans="13:43" ht="15.75" x14ac:dyDescent="0.25">
      <c r="M124" s="64">
        <v>119</v>
      </c>
      <c r="N124" s="67">
        <f t="shared" si="46"/>
        <v>319</v>
      </c>
      <c r="O124" s="67">
        <f t="shared" si="46"/>
        <v>285</v>
      </c>
      <c r="P124" s="69" t="str">
        <f t="shared" si="54"/>
        <v>E119 (S120)</v>
      </c>
      <c r="AC124" s="20">
        <f t="shared" si="44"/>
        <v>39</v>
      </c>
      <c r="AE124" s="20">
        <f>AE123*$D$1</f>
        <v>78</v>
      </c>
      <c r="AF124" s="20">
        <f>SIN(AE124*PI()/($B$1/2))</f>
        <v>0.97735659763679017</v>
      </c>
      <c r="AG124" s="20">
        <f>COS(AE124*PI()/($B$1/2))</f>
        <v>0.21159886827636254</v>
      </c>
      <c r="AN124" s="71">
        <f t="shared" si="35"/>
        <v>-2</v>
      </c>
      <c r="AO124" s="71">
        <f t="shared" si="36"/>
        <v>-2</v>
      </c>
      <c r="AP124" s="71">
        <f t="shared" si="37"/>
        <v>-2</v>
      </c>
      <c r="AQ124" s="71">
        <f t="shared" si="38"/>
        <v>-2</v>
      </c>
    </row>
    <row r="125" spans="13:43" ht="15.75" x14ac:dyDescent="0.25">
      <c r="M125" s="65">
        <v>120</v>
      </c>
      <c r="N125" s="67">
        <f t="shared" si="46"/>
        <v>277</v>
      </c>
      <c r="O125" s="67">
        <f t="shared" si="46"/>
        <v>209</v>
      </c>
      <c r="P125" s="69" t="str">
        <f t="shared" si="54"/>
        <v>E120 (S121)</v>
      </c>
      <c r="AC125" s="20">
        <f t="shared" si="44"/>
        <v>39</v>
      </c>
      <c r="AN125" s="71">
        <f t="shared" si="35"/>
        <v>-2</v>
      </c>
      <c r="AO125" s="71">
        <f t="shared" si="36"/>
        <v>-2</v>
      </c>
      <c r="AP125" s="71">
        <f t="shared" si="37"/>
        <v>-2</v>
      </c>
      <c r="AQ125" s="71">
        <f t="shared" si="38"/>
        <v>-2</v>
      </c>
    </row>
    <row r="126" spans="13:43" ht="15.75" x14ac:dyDescent="0.25">
      <c r="M126" s="64">
        <v>121</v>
      </c>
      <c r="N126" s="67">
        <f t="shared" si="46"/>
        <v>193</v>
      </c>
      <c r="O126" s="67">
        <f t="shared" si="46"/>
        <v>57</v>
      </c>
      <c r="P126" s="69" t="str">
        <f t="shared" si="54"/>
        <v>E121 (S122)</v>
      </c>
      <c r="AC126" s="20">
        <f t="shared" si="44"/>
        <v>40</v>
      </c>
      <c r="AE126" s="20">
        <f t="shared" ref="AE126" si="64">AC126</f>
        <v>40</v>
      </c>
      <c r="AF126" s="20">
        <f>SIN(AE126*PI()/($B$1/2))</f>
        <v>0.64130496843493434</v>
      </c>
      <c r="AG126" s="20">
        <f>COS(AE126*PI()/($B$1/2))</f>
        <v>0.7672860857989463</v>
      </c>
      <c r="AN126" s="71">
        <f t="shared" si="35"/>
        <v>-2</v>
      </c>
      <c r="AO126" s="71">
        <f t="shared" si="36"/>
        <v>-2</v>
      </c>
      <c r="AP126" s="71">
        <f t="shared" si="37"/>
        <v>-2</v>
      </c>
      <c r="AQ126" s="71">
        <f t="shared" si="38"/>
        <v>-2</v>
      </c>
    </row>
    <row r="127" spans="13:43" ht="15.75" x14ac:dyDescent="0.25">
      <c r="M127" s="65">
        <v>122</v>
      </c>
      <c r="N127" s="67">
        <f t="shared" si="46"/>
        <v>25</v>
      </c>
      <c r="O127" s="67">
        <f t="shared" si="46"/>
        <v>114</v>
      </c>
      <c r="P127" s="69" t="str">
        <f t="shared" si="54"/>
        <v>E122 (S123)</v>
      </c>
      <c r="AC127" s="20">
        <f t="shared" si="44"/>
        <v>40</v>
      </c>
      <c r="AE127" s="20">
        <f>AE126*$D$1</f>
        <v>80</v>
      </c>
      <c r="AF127" s="20">
        <f>SIN(AE127*PI()/($B$1/2))</f>
        <v>0.98412875806771505</v>
      </c>
      <c r="AG127" s="20">
        <f>COS(AE127*PI()/($B$1/2))</f>
        <v>0.1774558749213358</v>
      </c>
      <c r="AN127" s="71">
        <f t="shared" si="35"/>
        <v>-2</v>
      </c>
      <c r="AO127" s="71">
        <f t="shared" si="36"/>
        <v>-2</v>
      </c>
      <c r="AP127" s="71">
        <f t="shared" si="37"/>
        <v>-2</v>
      </c>
      <c r="AQ127" s="71">
        <f t="shared" si="38"/>
        <v>-2</v>
      </c>
    </row>
    <row r="128" spans="13:43" ht="15.75" x14ac:dyDescent="0.25">
      <c r="M128" s="64">
        <v>123</v>
      </c>
      <c r="N128" s="67">
        <f t="shared" si="46"/>
        <v>50</v>
      </c>
      <c r="O128" s="67">
        <f t="shared" si="46"/>
        <v>228</v>
      </c>
      <c r="P128" s="69" t="str">
        <f t="shared" si="54"/>
        <v>E123 (S124)</v>
      </c>
      <c r="AC128" s="20">
        <f t="shared" si="44"/>
        <v>40</v>
      </c>
      <c r="AN128" s="71">
        <f t="shared" si="35"/>
        <v>-2</v>
      </c>
      <c r="AO128" s="71">
        <f t="shared" si="36"/>
        <v>-2</v>
      </c>
      <c r="AP128" s="71">
        <f t="shared" si="37"/>
        <v>-2</v>
      </c>
      <c r="AQ128" s="71">
        <f t="shared" si="38"/>
        <v>-2</v>
      </c>
    </row>
    <row r="129" spans="13:43" ht="15.75" x14ac:dyDescent="0.25">
      <c r="M129" s="65">
        <v>124</v>
      </c>
      <c r="N129" s="67">
        <f t="shared" si="46"/>
        <v>100</v>
      </c>
      <c r="O129" s="67">
        <f t="shared" si="46"/>
        <v>95</v>
      </c>
      <c r="P129" s="69" t="str">
        <f t="shared" si="54"/>
        <v>E124 (S125)</v>
      </c>
      <c r="AC129" s="20">
        <f t="shared" si="44"/>
        <v>41</v>
      </c>
      <c r="AE129" s="20">
        <f t="shared" ref="AE129" si="65">AC129</f>
        <v>41</v>
      </c>
      <c r="AF129" s="20">
        <f>SIN(AE129*PI()/($B$1/2))</f>
        <v>0.65456173317093613</v>
      </c>
      <c r="AG129" s="20">
        <f>COS(AE129*PI()/($B$1/2))</f>
        <v>0.75600855647820564</v>
      </c>
      <c r="AN129" s="71">
        <f t="shared" si="35"/>
        <v>-2</v>
      </c>
      <c r="AO129" s="71">
        <f t="shared" si="36"/>
        <v>-2</v>
      </c>
      <c r="AP129" s="71">
        <f t="shared" si="37"/>
        <v>-2</v>
      </c>
      <c r="AQ129" s="71">
        <f t="shared" si="38"/>
        <v>-2</v>
      </c>
    </row>
    <row r="130" spans="13:43" ht="15.75" x14ac:dyDescent="0.25">
      <c r="M130" s="64">
        <v>125</v>
      </c>
      <c r="N130" s="67">
        <f t="shared" si="46"/>
        <v>200</v>
      </c>
      <c r="O130" s="67">
        <f t="shared" si="46"/>
        <v>190</v>
      </c>
      <c r="P130" s="69" t="str">
        <f t="shared" si="54"/>
        <v>E125 (S126)</v>
      </c>
      <c r="AC130" s="20">
        <f t="shared" si="44"/>
        <v>41</v>
      </c>
      <c r="AE130" s="20">
        <f>AE129*$D$1</f>
        <v>82</v>
      </c>
      <c r="AF130" s="20">
        <f>SIN(AE130*PI()/($B$1/2))</f>
        <v>0.98970854204086367</v>
      </c>
      <c r="AG130" s="20">
        <f>COS(AE130*PI()/($B$1/2))</f>
        <v>0.14309787493652038</v>
      </c>
      <c r="AN130" s="71">
        <f t="shared" si="35"/>
        <v>-2</v>
      </c>
      <c r="AO130" s="71">
        <f t="shared" si="36"/>
        <v>-2</v>
      </c>
      <c r="AP130" s="71">
        <f t="shared" si="37"/>
        <v>-2</v>
      </c>
      <c r="AQ130" s="71">
        <f t="shared" si="38"/>
        <v>-2</v>
      </c>
    </row>
    <row r="131" spans="13:43" ht="15.75" x14ac:dyDescent="0.25">
      <c r="M131" s="65">
        <v>126</v>
      </c>
      <c r="N131" s="67">
        <f t="shared" si="46"/>
        <v>39</v>
      </c>
      <c r="O131" s="67">
        <f t="shared" si="46"/>
        <v>19</v>
      </c>
      <c r="P131" s="69" t="str">
        <f t="shared" si="54"/>
        <v>E126 (S127)</v>
      </c>
      <c r="AC131" s="20">
        <f t="shared" si="44"/>
        <v>41</v>
      </c>
      <c r="AN131" s="71">
        <f t="shared" si="35"/>
        <v>-2</v>
      </c>
      <c r="AO131" s="71">
        <f t="shared" si="36"/>
        <v>-2</v>
      </c>
      <c r="AP131" s="71">
        <f t="shared" si="37"/>
        <v>-2</v>
      </c>
      <c r="AQ131" s="71">
        <f t="shared" si="38"/>
        <v>-2</v>
      </c>
    </row>
    <row r="132" spans="13:43" ht="15.75" x14ac:dyDescent="0.25">
      <c r="M132" s="64">
        <v>127</v>
      </c>
      <c r="N132" s="67">
        <f t="shared" si="46"/>
        <v>78</v>
      </c>
      <c r="O132" s="67">
        <f t="shared" si="46"/>
        <v>38</v>
      </c>
      <c r="P132" s="69" t="str">
        <f t="shared" si="54"/>
        <v>E127 (S128)</v>
      </c>
      <c r="AC132" s="20">
        <f t="shared" si="44"/>
        <v>42</v>
      </c>
      <c r="AE132" s="20">
        <f t="shared" ref="AE132" si="66">AC132</f>
        <v>42</v>
      </c>
      <c r="AF132" s="20">
        <f>SIN(AE132*PI()/($B$1/2))</f>
        <v>0.66762021513504488</v>
      </c>
      <c r="AG132" s="20">
        <f>COS(AE132*PI()/($B$1/2))</f>
        <v>0.74450201365949065</v>
      </c>
      <c r="AN132" s="71">
        <f t="shared" si="35"/>
        <v>-2</v>
      </c>
      <c r="AO132" s="71">
        <f t="shared" si="36"/>
        <v>-2</v>
      </c>
      <c r="AP132" s="71">
        <f t="shared" si="37"/>
        <v>-2</v>
      </c>
      <c r="AQ132" s="71">
        <f t="shared" si="38"/>
        <v>-2</v>
      </c>
    </row>
    <row r="133" spans="13:43" ht="15.75" x14ac:dyDescent="0.25">
      <c r="M133" s="65">
        <v>128</v>
      </c>
      <c r="N133" s="67">
        <f t="shared" si="46"/>
        <v>156</v>
      </c>
      <c r="O133" s="67">
        <f t="shared" si="46"/>
        <v>76</v>
      </c>
      <c r="P133" s="69" t="str">
        <f t="shared" si="54"/>
        <v>E128 (S129)</v>
      </c>
      <c r="AC133" s="20">
        <f t="shared" si="44"/>
        <v>42</v>
      </c>
      <c r="AE133" s="20">
        <f>AE132*$D$1</f>
        <v>84</v>
      </c>
      <c r="AF133" s="20">
        <f>SIN(AE133*PI()/($B$1/2))</f>
        <v>0.99408918905564658</v>
      </c>
      <c r="AG133" s="20">
        <f>COS(AE133*PI()/($B$1/2))</f>
        <v>0.10856649668607271</v>
      </c>
      <c r="AN133" s="71">
        <f t="shared" si="35"/>
        <v>-2</v>
      </c>
      <c r="AO133" s="71">
        <f t="shared" si="36"/>
        <v>-2</v>
      </c>
      <c r="AP133" s="71">
        <f t="shared" si="37"/>
        <v>-2</v>
      </c>
      <c r="AQ133" s="71">
        <f t="shared" si="38"/>
        <v>-2</v>
      </c>
    </row>
    <row r="134" spans="13:43" ht="15.75" x14ac:dyDescent="0.25">
      <c r="M134" s="64">
        <v>129</v>
      </c>
      <c r="N134" s="67">
        <f t="shared" si="46"/>
        <v>312</v>
      </c>
      <c r="O134" s="67">
        <f t="shared" si="46"/>
        <v>152</v>
      </c>
      <c r="P134" s="69" t="str">
        <f t="shared" si="54"/>
        <v>E129 (S130)</v>
      </c>
      <c r="AC134" s="20">
        <f t="shared" si="44"/>
        <v>42</v>
      </c>
      <c r="AN134" s="71">
        <f t="shared" ref="AN134:AN197" si="67">IF($AN$4=TRUE,SIN($N134*PI()/($B$1/2)),-2)</f>
        <v>-2</v>
      </c>
      <c r="AO134" s="71">
        <f t="shared" ref="AO134:AO197" si="68">IF($AN$4=TRUE,COS($N134*PI()/($B$1/2)),-2)</f>
        <v>-2</v>
      </c>
      <c r="AP134" s="71">
        <f t="shared" ref="AP134:AP197" si="69">IF($AP$4=TRUE,SIN($O134*PI()/($B$1/2)),-2)</f>
        <v>-2</v>
      </c>
      <c r="AQ134" s="71">
        <f t="shared" ref="AQ134:AQ197" si="70">IF($AP$4=TRUE,COS($O134*PI()/($B$1/2)),-2)</f>
        <v>-2</v>
      </c>
    </row>
    <row r="135" spans="13:43" ht="15.75" x14ac:dyDescent="0.25">
      <c r="M135" s="65">
        <v>130</v>
      </c>
      <c r="N135" s="67">
        <f t="shared" si="46"/>
        <v>263</v>
      </c>
      <c r="O135" s="67">
        <f t="shared" si="46"/>
        <v>304</v>
      </c>
      <c r="P135" s="69" t="str">
        <f t="shared" si="54"/>
        <v>E130 (S131)</v>
      </c>
      <c r="AC135" s="20">
        <f t="shared" si="44"/>
        <v>43</v>
      </c>
      <c r="AE135" s="20">
        <f t="shared" ref="AE135" si="71">AC135</f>
        <v>43</v>
      </c>
      <c r="AF135" s="20">
        <f>SIN(AE135*PI()/($B$1/2))</f>
        <v>0.68047645859341677</v>
      </c>
      <c r="AG135" s="20">
        <f>COS(AE135*PI()/($B$1/2))</f>
        <v>0.73276994295628828</v>
      </c>
      <c r="AN135" s="71">
        <f t="shared" si="67"/>
        <v>-2</v>
      </c>
      <c r="AO135" s="71">
        <f t="shared" si="68"/>
        <v>-2</v>
      </c>
      <c r="AP135" s="71">
        <f t="shared" si="69"/>
        <v>-2</v>
      </c>
      <c r="AQ135" s="71">
        <f t="shared" si="70"/>
        <v>-2</v>
      </c>
    </row>
    <row r="136" spans="13:43" ht="15.75" x14ac:dyDescent="0.25">
      <c r="M136" s="64">
        <v>131</v>
      </c>
      <c r="N136" s="67">
        <f t="shared" si="46"/>
        <v>165</v>
      </c>
      <c r="O136" s="67">
        <f t="shared" si="46"/>
        <v>247</v>
      </c>
      <c r="P136" s="69" t="str">
        <f t="shared" si="54"/>
        <v>E131 (S132)</v>
      </c>
      <c r="AC136" s="20">
        <f t="shared" si="44"/>
        <v>43</v>
      </c>
      <c r="AE136" s="20">
        <f>AE135*$D$1</f>
        <v>86</v>
      </c>
      <c r="AF136" s="20">
        <f>SIN(AE136*PI()/($B$1/2))</f>
        <v>0.99726539149319016</v>
      </c>
      <c r="AG136" s="20">
        <f>COS(AE136*PI()/($B$1/2))</f>
        <v>7.3903578600323983E-2</v>
      </c>
      <c r="AN136" s="71">
        <f t="shared" si="67"/>
        <v>-2</v>
      </c>
      <c r="AO136" s="71">
        <f t="shared" si="68"/>
        <v>-2</v>
      </c>
      <c r="AP136" s="71">
        <f t="shared" si="69"/>
        <v>-2</v>
      </c>
      <c r="AQ136" s="71">
        <f t="shared" si="70"/>
        <v>-2</v>
      </c>
    </row>
    <row r="137" spans="13:43" ht="15.75" x14ac:dyDescent="0.25">
      <c r="M137" s="65">
        <v>132</v>
      </c>
      <c r="N137" s="67">
        <f t="shared" si="46"/>
        <v>330</v>
      </c>
      <c r="O137" s="67">
        <f t="shared" si="46"/>
        <v>133</v>
      </c>
      <c r="P137" s="69" t="str">
        <f t="shared" si="54"/>
        <v>E132 (S133)</v>
      </c>
      <c r="AC137" s="20">
        <f t="shared" si="44"/>
        <v>43</v>
      </c>
      <c r="AN137" s="71">
        <f t="shared" si="67"/>
        <v>-2</v>
      </c>
      <c r="AO137" s="71">
        <f t="shared" si="68"/>
        <v>-2</v>
      </c>
      <c r="AP137" s="71">
        <f t="shared" si="69"/>
        <v>-2</v>
      </c>
      <c r="AQ137" s="71">
        <f t="shared" si="70"/>
        <v>-2</v>
      </c>
    </row>
    <row r="138" spans="13:43" ht="15.75" x14ac:dyDescent="0.25">
      <c r="M138" s="64">
        <v>133</v>
      </c>
      <c r="N138" s="67">
        <f t="shared" si="46"/>
        <v>299</v>
      </c>
      <c r="O138" s="67">
        <f t="shared" si="46"/>
        <v>266</v>
      </c>
      <c r="P138" s="69" t="str">
        <f t="shared" si="54"/>
        <v>E133 (S134)</v>
      </c>
      <c r="AC138" s="20">
        <f t="shared" si="44"/>
        <v>44</v>
      </c>
      <c r="AE138" s="20">
        <f t="shared" ref="AE138" si="72">AC138</f>
        <v>44</v>
      </c>
      <c r="AF138" s="20">
        <f>SIN(AE138*PI()/($B$1/2))</f>
        <v>0.69312656907520231</v>
      </c>
      <c r="AG138" s="20">
        <f>COS(AE138*PI()/($B$1/2))</f>
        <v>0.72081589830000203</v>
      </c>
      <c r="AN138" s="71">
        <f t="shared" si="67"/>
        <v>-2</v>
      </c>
      <c r="AO138" s="71">
        <f t="shared" si="68"/>
        <v>-2</v>
      </c>
      <c r="AP138" s="71">
        <f t="shared" si="69"/>
        <v>-2</v>
      </c>
      <c r="AQ138" s="71">
        <f t="shared" si="70"/>
        <v>-2</v>
      </c>
    </row>
    <row r="139" spans="13:43" ht="15.75" x14ac:dyDescent="0.25">
      <c r="M139" s="65">
        <v>134</v>
      </c>
      <c r="N139" s="67">
        <f t="shared" si="46"/>
        <v>237</v>
      </c>
      <c r="O139" s="67">
        <f t="shared" si="46"/>
        <v>171</v>
      </c>
      <c r="P139" s="69" t="str">
        <f t="shared" si="54"/>
        <v>E134 (S135)</v>
      </c>
      <c r="AC139" s="20">
        <f t="shared" si="44"/>
        <v>44</v>
      </c>
      <c r="AE139" s="20">
        <f>AE138*$D$1</f>
        <v>88</v>
      </c>
      <c r="AF139" s="20">
        <f>SIN(AE139*PI()/($B$1/2))</f>
        <v>0.99923330104708064</v>
      </c>
      <c r="AG139" s="20">
        <f>COS(AE139*PI()/($B$1/2))</f>
        <v>3.9151118484077672E-2</v>
      </c>
      <c r="AN139" s="71">
        <f t="shared" si="67"/>
        <v>-2</v>
      </c>
      <c r="AO139" s="71">
        <f t="shared" si="68"/>
        <v>-2</v>
      </c>
      <c r="AP139" s="71">
        <f t="shared" si="69"/>
        <v>-2</v>
      </c>
      <c r="AQ139" s="71">
        <f t="shared" si="70"/>
        <v>-2</v>
      </c>
    </row>
    <row r="140" spans="13:43" ht="15.75" x14ac:dyDescent="0.25">
      <c r="M140" s="64">
        <v>135</v>
      </c>
      <c r="N140" s="67">
        <f t="shared" si="46"/>
        <v>113</v>
      </c>
      <c r="O140" s="67">
        <f t="shared" si="46"/>
        <v>342</v>
      </c>
      <c r="P140" s="69" t="str">
        <f t="shared" si="54"/>
        <v>E135 (S136)</v>
      </c>
      <c r="AC140" s="20">
        <f t="shared" si="44"/>
        <v>44</v>
      </c>
      <c r="AN140" s="71">
        <f t="shared" si="67"/>
        <v>-2</v>
      </c>
      <c r="AO140" s="71">
        <f t="shared" si="68"/>
        <v>-2</v>
      </c>
      <c r="AP140" s="71">
        <f t="shared" si="69"/>
        <v>-2</v>
      </c>
      <c r="AQ140" s="71">
        <f t="shared" si="70"/>
        <v>-2</v>
      </c>
    </row>
    <row r="141" spans="13:43" ht="15.75" x14ac:dyDescent="0.25">
      <c r="M141" s="65">
        <v>136</v>
      </c>
      <c r="N141" s="67">
        <f t="shared" si="46"/>
        <v>226</v>
      </c>
      <c r="O141" s="67">
        <f t="shared" si="46"/>
        <v>323</v>
      </c>
      <c r="P141" s="69" t="str">
        <f t="shared" si="54"/>
        <v>E136 (S137)</v>
      </c>
      <c r="AC141" s="20">
        <f t="shared" si="44"/>
        <v>45</v>
      </c>
      <c r="AE141" s="20">
        <f t="shared" ref="AE141" si="73">AC141</f>
        <v>45</v>
      </c>
      <c r="AF141" s="20">
        <f>SIN(AE141*PI()/($B$1/2))</f>
        <v>0.70556671455227671</v>
      </c>
      <c r="AG141" s="20">
        <f>COS(AE141*PI()/($B$1/2))</f>
        <v>0.70864350086337924</v>
      </c>
      <c r="AN141" s="71">
        <f t="shared" si="67"/>
        <v>-2</v>
      </c>
      <c r="AO141" s="71">
        <f t="shared" si="68"/>
        <v>-2</v>
      </c>
      <c r="AP141" s="71">
        <f t="shared" si="69"/>
        <v>-2</v>
      </c>
      <c r="AQ141" s="71">
        <f t="shared" si="70"/>
        <v>-2</v>
      </c>
    </row>
    <row r="142" spans="13:43" ht="15.75" x14ac:dyDescent="0.25">
      <c r="M142" s="64">
        <v>137</v>
      </c>
      <c r="N142" s="67">
        <f t="shared" si="46"/>
        <v>91</v>
      </c>
      <c r="O142" s="67">
        <f t="shared" si="46"/>
        <v>285</v>
      </c>
      <c r="P142" s="69" t="str">
        <f t="shared" si="54"/>
        <v>E137 (S138)</v>
      </c>
      <c r="AC142" s="20">
        <f t="shared" ref="AC142:AC205" si="74">AC139+1</f>
        <v>45</v>
      </c>
      <c r="AE142" s="20">
        <f>AE141*$D$1</f>
        <v>90</v>
      </c>
      <c r="AF142" s="20">
        <f>SIN(AE142*PI()/($B$1/2))</f>
        <v>0.99999053338599586</v>
      </c>
      <c r="AG142" s="20">
        <f>COS(AE142*PI()/($B$1/2))</f>
        <v>4.3512226318123065E-3</v>
      </c>
      <c r="AN142" s="71">
        <f t="shared" si="67"/>
        <v>-2</v>
      </c>
      <c r="AO142" s="71">
        <f t="shared" si="68"/>
        <v>-2</v>
      </c>
      <c r="AP142" s="71">
        <f t="shared" si="69"/>
        <v>-2</v>
      </c>
      <c r="AQ142" s="71">
        <f t="shared" si="70"/>
        <v>-2</v>
      </c>
    </row>
    <row r="143" spans="13:43" ht="15.75" x14ac:dyDescent="0.25">
      <c r="M143" s="65">
        <v>138</v>
      </c>
      <c r="N143" s="67">
        <f t="shared" si="46"/>
        <v>182</v>
      </c>
      <c r="O143" s="67">
        <f t="shared" si="46"/>
        <v>209</v>
      </c>
      <c r="P143" s="69" t="str">
        <f t="shared" si="54"/>
        <v>E138 (S139)</v>
      </c>
      <c r="AC143" s="20">
        <f t="shared" si="74"/>
        <v>45</v>
      </c>
      <c r="AN143" s="71">
        <f t="shared" si="67"/>
        <v>-2</v>
      </c>
      <c r="AO143" s="71">
        <f t="shared" si="68"/>
        <v>-2</v>
      </c>
      <c r="AP143" s="71">
        <f t="shared" si="69"/>
        <v>-2</v>
      </c>
      <c r="AQ143" s="71">
        <f t="shared" si="70"/>
        <v>-2</v>
      </c>
    </row>
    <row r="144" spans="13:43" ht="15.75" x14ac:dyDescent="0.25">
      <c r="M144" s="64">
        <v>139</v>
      </c>
      <c r="N144" s="67">
        <f t="shared" ref="N144:O207" si="75">MOD(N143*$D$1,$B$1)</f>
        <v>3</v>
      </c>
      <c r="O144" s="67">
        <f t="shared" si="75"/>
        <v>57</v>
      </c>
      <c r="P144" s="69" t="str">
        <f t="shared" si="54"/>
        <v>E139 (S140)</v>
      </c>
      <c r="AC144" s="20">
        <f t="shared" si="74"/>
        <v>46</v>
      </c>
      <c r="AE144" s="20">
        <f t="shared" ref="AE144" si="76">AC144</f>
        <v>46</v>
      </c>
      <c r="AF144" s="20">
        <f>SIN(AE144*PI()/($B$1/2))</f>
        <v>0.71779312660005412</v>
      </c>
      <c r="AG144" s="20">
        <f>COS(AE144*PI()/($B$1/2))</f>
        <v>0.69625643796357006</v>
      </c>
      <c r="AN144" s="71">
        <f t="shared" si="67"/>
        <v>-2</v>
      </c>
      <c r="AO144" s="71">
        <f t="shared" si="68"/>
        <v>-2</v>
      </c>
      <c r="AP144" s="71">
        <f t="shared" si="69"/>
        <v>-2</v>
      </c>
      <c r="AQ144" s="71">
        <f t="shared" si="70"/>
        <v>-2</v>
      </c>
    </row>
    <row r="145" spans="13:43" ht="15.75" x14ac:dyDescent="0.25">
      <c r="M145" s="65">
        <v>140</v>
      </c>
      <c r="N145" s="67">
        <f t="shared" si="75"/>
        <v>6</v>
      </c>
      <c r="O145" s="67">
        <f t="shared" si="75"/>
        <v>114</v>
      </c>
      <c r="P145" s="69" t="str">
        <f t="shared" si="54"/>
        <v>E140 (S141)</v>
      </c>
      <c r="AC145" s="20">
        <f t="shared" si="74"/>
        <v>46</v>
      </c>
      <c r="AE145" s="20">
        <f>AE144*$D$1</f>
        <v>92</v>
      </c>
      <c r="AF145" s="20">
        <f>SIN(AE145*PI()/($B$1/2))</f>
        <v>0.99953617104257508</v>
      </c>
      <c r="AG145" s="20">
        <f>COS(AE145*PI()/($B$1/2))</f>
        <v>-3.0453945188562665E-2</v>
      </c>
      <c r="AN145" s="71">
        <f t="shared" si="67"/>
        <v>-2</v>
      </c>
      <c r="AO145" s="71">
        <f t="shared" si="68"/>
        <v>-2</v>
      </c>
      <c r="AP145" s="71">
        <f t="shared" si="69"/>
        <v>-2</v>
      </c>
      <c r="AQ145" s="71">
        <f t="shared" si="70"/>
        <v>-2</v>
      </c>
    </row>
    <row r="146" spans="13:43" ht="15.75" x14ac:dyDescent="0.25">
      <c r="M146" s="64">
        <v>141</v>
      </c>
      <c r="N146" s="67">
        <f t="shared" si="75"/>
        <v>12</v>
      </c>
      <c r="O146" s="67">
        <f t="shared" si="75"/>
        <v>228</v>
      </c>
      <c r="P146" s="69" t="str">
        <f t="shared" si="54"/>
        <v>E141 (S142)</v>
      </c>
      <c r="AC146" s="20">
        <f t="shared" si="74"/>
        <v>46</v>
      </c>
      <c r="AN146" s="71">
        <f t="shared" si="67"/>
        <v>-2</v>
      </c>
      <c r="AO146" s="71">
        <f t="shared" si="68"/>
        <v>-2</v>
      </c>
      <c r="AP146" s="71">
        <f t="shared" si="69"/>
        <v>-2</v>
      </c>
      <c r="AQ146" s="71">
        <f t="shared" si="70"/>
        <v>-2</v>
      </c>
    </row>
    <row r="147" spans="13:43" ht="15.75" x14ac:dyDescent="0.25">
      <c r="M147" s="65">
        <v>142</v>
      </c>
      <c r="N147" s="67">
        <f t="shared" si="75"/>
        <v>24</v>
      </c>
      <c r="O147" s="67">
        <f t="shared" si="75"/>
        <v>95</v>
      </c>
      <c r="P147" s="69" t="str">
        <f t="shared" si="54"/>
        <v>E142 (S143)</v>
      </c>
      <c r="AC147" s="20">
        <f t="shared" si="74"/>
        <v>47</v>
      </c>
      <c r="AE147" s="20">
        <f t="shared" ref="AE147" si="77">AC147</f>
        <v>47</v>
      </c>
      <c r="AF147" s="20">
        <f>SIN(AE147*PI()/($B$1/2))</f>
        <v>0.72980210153903724</v>
      </c>
      <c r="AG147" s="20">
        <f>COS(AE147*PI()/($B$1/2))</f>
        <v>0.68365846194514757</v>
      </c>
      <c r="AN147" s="71">
        <f t="shared" si="67"/>
        <v>-2</v>
      </c>
      <c r="AO147" s="71">
        <f t="shared" si="68"/>
        <v>-2</v>
      </c>
      <c r="AP147" s="71">
        <f t="shared" si="69"/>
        <v>-2</v>
      </c>
      <c r="AQ147" s="71">
        <f t="shared" si="70"/>
        <v>-2</v>
      </c>
    </row>
    <row r="148" spans="13:43" ht="15.75" x14ac:dyDescent="0.25">
      <c r="M148" s="64">
        <v>143</v>
      </c>
      <c r="N148" s="67">
        <f t="shared" si="75"/>
        <v>48</v>
      </c>
      <c r="O148" s="67">
        <f t="shared" si="75"/>
        <v>190</v>
      </c>
      <c r="P148" s="69" t="str">
        <f t="shared" si="54"/>
        <v>E143 (S144)</v>
      </c>
      <c r="AC148" s="20">
        <f t="shared" si="74"/>
        <v>47</v>
      </c>
      <c r="AE148" s="20">
        <f>AE147*$D$1</f>
        <v>94</v>
      </c>
      <c r="AF148" s="20">
        <f>SIN(AE148*PI()/($B$1/2))</f>
        <v>0.99787076452502921</v>
      </c>
      <c r="AG148" s="20">
        <f>COS(AE148*PI()/($B$1/2))</f>
        <v>-6.5222214821590352E-2</v>
      </c>
      <c r="AN148" s="71">
        <f t="shared" si="67"/>
        <v>-2</v>
      </c>
      <c r="AO148" s="71">
        <f t="shared" si="68"/>
        <v>-2</v>
      </c>
      <c r="AP148" s="71">
        <f t="shared" si="69"/>
        <v>-2</v>
      </c>
      <c r="AQ148" s="71">
        <f t="shared" si="70"/>
        <v>-2</v>
      </c>
    </row>
    <row r="149" spans="13:43" ht="15.75" x14ac:dyDescent="0.25">
      <c r="M149" s="65">
        <v>144</v>
      </c>
      <c r="N149" s="67">
        <f t="shared" si="75"/>
        <v>96</v>
      </c>
      <c r="O149" s="67">
        <f t="shared" si="75"/>
        <v>19</v>
      </c>
      <c r="P149" s="69" t="str">
        <f t="shared" si="54"/>
        <v>E144 (S145)</v>
      </c>
      <c r="AC149" s="20">
        <f t="shared" si="74"/>
        <v>47</v>
      </c>
      <c r="AN149" s="71">
        <f t="shared" si="67"/>
        <v>-2</v>
      </c>
      <c r="AO149" s="71">
        <f t="shared" si="68"/>
        <v>-2</v>
      </c>
      <c r="AP149" s="71">
        <f t="shared" si="69"/>
        <v>-2</v>
      </c>
      <c r="AQ149" s="71">
        <f t="shared" si="70"/>
        <v>-2</v>
      </c>
    </row>
    <row r="150" spans="13:43" ht="15.75" x14ac:dyDescent="0.25">
      <c r="M150" s="64">
        <v>145</v>
      </c>
      <c r="N150" s="67">
        <f t="shared" si="75"/>
        <v>192</v>
      </c>
      <c r="O150" s="67">
        <f t="shared" si="75"/>
        <v>38</v>
      </c>
      <c r="P150" s="69" t="str">
        <f t="shared" si="54"/>
        <v>E145 (S146)</v>
      </c>
      <c r="AC150" s="20">
        <f t="shared" si="74"/>
        <v>48</v>
      </c>
      <c r="AE150" s="20">
        <f t="shared" ref="AE150" si="78">AC150</f>
        <v>48</v>
      </c>
      <c r="AF150" s="20">
        <f>SIN(AE150*PI()/($B$1/2))</f>
        <v>0.74159000155675092</v>
      </c>
      <c r="AG150" s="20">
        <f>COS(AE150*PI()/($B$1/2))</f>
        <v>0.67085338904343195</v>
      </c>
      <c r="AN150" s="71">
        <f t="shared" si="67"/>
        <v>-2</v>
      </c>
      <c r="AO150" s="71">
        <f t="shared" si="68"/>
        <v>-2</v>
      </c>
      <c r="AP150" s="71">
        <f t="shared" si="69"/>
        <v>-2</v>
      </c>
      <c r="AQ150" s="71">
        <f t="shared" si="70"/>
        <v>-2</v>
      </c>
    </row>
    <row r="151" spans="13:43" ht="15.75" x14ac:dyDescent="0.25">
      <c r="M151" s="65">
        <v>146</v>
      </c>
      <c r="N151" s="67">
        <f t="shared" si="75"/>
        <v>23</v>
      </c>
      <c r="O151" s="67">
        <f t="shared" si="75"/>
        <v>76</v>
      </c>
      <c r="P151" s="69" t="str">
        <f t="shared" si="54"/>
        <v>E146 (S147)</v>
      </c>
      <c r="AC151" s="20">
        <f t="shared" si="74"/>
        <v>48</v>
      </c>
      <c r="AE151" s="20">
        <f>AE150*$D$1</f>
        <v>96</v>
      </c>
      <c r="AF151" s="20">
        <f>SIN(AE151*PI()/($B$1/2))</f>
        <v>0.99499633165014056</v>
      </c>
      <c r="AG151" s="20">
        <f>COS(AE151*PI()/($B$1/2))</f>
        <v>-9.9911460817883546E-2</v>
      </c>
      <c r="AN151" s="71">
        <f t="shared" si="67"/>
        <v>-2</v>
      </c>
      <c r="AO151" s="71">
        <f t="shared" si="68"/>
        <v>-2</v>
      </c>
      <c r="AP151" s="71">
        <f t="shared" si="69"/>
        <v>-2</v>
      </c>
      <c r="AQ151" s="71">
        <f t="shared" si="70"/>
        <v>-2</v>
      </c>
    </row>
    <row r="152" spans="13:43" ht="15.75" x14ac:dyDescent="0.25">
      <c r="M152" s="64">
        <v>147</v>
      </c>
      <c r="N152" s="67">
        <f t="shared" si="75"/>
        <v>46</v>
      </c>
      <c r="O152" s="67">
        <f t="shared" si="75"/>
        <v>152</v>
      </c>
      <c r="P152" s="69" t="str">
        <f t="shared" si="54"/>
        <v>E147 (S148)</v>
      </c>
      <c r="AC152" s="20">
        <f t="shared" si="74"/>
        <v>48</v>
      </c>
      <c r="AN152" s="71">
        <f t="shared" si="67"/>
        <v>-2</v>
      </c>
      <c r="AO152" s="71">
        <f t="shared" si="68"/>
        <v>-2</v>
      </c>
      <c r="AP152" s="71">
        <f t="shared" si="69"/>
        <v>-2</v>
      </c>
      <c r="AQ152" s="71">
        <f t="shared" si="70"/>
        <v>-2</v>
      </c>
    </row>
    <row r="153" spans="13:43" ht="15.75" x14ac:dyDescent="0.25">
      <c r="M153" s="65">
        <v>148</v>
      </c>
      <c r="N153" s="67">
        <f t="shared" si="75"/>
        <v>92</v>
      </c>
      <c r="O153" s="67">
        <f t="shared" si="75"/>
        <v>304</v>
      </c>
      <c r="P153" s="69" t="str">
        <f t="shared" si="54"/>
        <v>E148 (S149)</v>
      </c>
      <c r="AC153" s="20">
        <f t="shared" si="74"/>
        <v>49</v>
      </c>
      <c r="AE153" s="20">
        <f t="shared" ref="AE153" si="79">AC153</f>
        <v>49</v>
      </c>
      <c r="AF153" s="20">
        <f>SIN(AE153*PI()/($B$1/2))</f>
        <v>0.7531532558097257</v>
      </c>
      <c r="AG153" s="20">
        <f>COS(AE153*PI()/($B$1/2))</f>
        <v>0.65784509822845827</v>
      </c>
      <c r="AN153" s="71">
        <f t="shared" si="67"/>
        <v>-2</v>
      </c>
      <c r="AO153" s="71">
        <f t="shared" si="68"/>
        <v>-2</v>
      </c>
      <c r="AP153" s="71">
        <f t="shared" si="69"/>
        <v>-2</v>
      </c>
      <c r="AQ153" s="71">
        <f t="shared" si="70"/>
        <v>-2</v>
      </c>
    </row>
    <row r="154" spans="13:43" ht="15.75" x14ac:dyDescent="0.25">
      <c r="M154" s="64">
        <v>149</v>
      </c>
      <c r="N154" s="67">
        <f t="shared" si="75"/>
        <v>184</v>
      </c>
      <c r="O154" s="67">
        <f t="shared" si="75"/>
        <v>247</v>
      </c>
      <c r="P154" s="69" t="str">
        <f t="shared" si="54"/>
        <v>E149 (S150)</v>
      </c>
      <c r="AC154" s="20">
        <f t="shared" si="74"/>
        <v>49</v>
      </c>
      <c r="AE154" s="20">
        <f>AE153*$D$1</f>
        <v>98</v>
      </c>
      <c r="AF154" s="20">
        <f>SIN(AE154*PI()/($B$1/2))</f>
        <v>0.99091635509846432</v>
      </c>
      <c r="AG154" s="20">
        <f>COS(AE154*PI()/($B$1/2))</f>
        <v>-0.13447965347358015</v>
      </c>
      <c r="AN154" s="71">
        <f t="shared" si="67"/>
        <v>-2</v>
      </c>
      <c r="AO154" s="71">
        <f t="shared" si="68"/>
        <v>-2</v>
      </c>
      <c r="AP154" s="71">
        <f t="shared" si="69"/>
        <v>-2</v>
      </c>
      <c r="AQ154" s="71">
        <f t="shared" si="70"/>
        <v>-2</v>
      </c>
    </row>
    <row r="155" spans="13:43" ht="15.75" x14ac:dyDescent="0.25">
      <c r="M155" s="65">
        <v>150</v>
      </c>
      <c r="N155" s="67">
        <f t="shared" si="75"/>
        <v>7</v>
      </c>
      <c r="O155" s="67">
        <f t="shared" si="75"/>
        <v>133</v>
      </c>
      <c r="P155" s="69" t="str">
        <f t="shared" si="54"/>
        <v>E150 (S151)</v>
      </c>
      <c r="AC155" s="20">
        <f t="shared" si="74"/>
        <v>49</v>
      </c>
      <c r="AN155" s="71">
        <f t="shared" si="67"/>
        <v>-2</v>
      </c>
      <c r="AO155" s="71">
        <f t="shared" si="68"/>
        <v>-2</v>
      </c>
      <c r="AP155" s="71">
        <f t="shared" si="69"/>
        <v>-2</v>
      </c>
      <c r="AQ155" s="71">
        <f t="shared" si="70"/>
        <v>-2</v>
      </c>
    </row>
    <row r="156" spans="13:43" ht="15.75" x14ac:dyDescent="0.25">
      <c r="M156" s="64">
        <v>151</v>
      </c>
      <c r="N156" s="67">
        <f t="shared" si="75"/>
        <v>14</v>
      </c>
      <c r="O156" s="67">
        <f t="shared" si="75"/>
        <v>266</v>
      </c>
      <c r="P156" s="69" t="str">
        <f t="shared" si="54"/>
        <v>E151 (S152)</v>
      </c>
      <c r="AC156" s="20">
        <f t="shared" si="74"/>
        <v>50</v>
      </c>
      <c r="AE156" s="20">
        <f t="shared" ref="AE156" si="80">AC156</f>
        <v>50</v>
      </c>
      <c r="AF156" s="20">
        <f>SIN(AE156*PI()/($B$1/2))</f>
        <v>0.76448836150519339</v>
      </c>
      <c r="AG156" s="20">
        <f>COS(AE156*PI()/($B$1/2))</f>
        <v>0.64463753002994229</v>
      </c>
      <c r="AN156" s="71">
        <f t="shared" si="67"/>
        <v>-2</v>
      </c>
      <c r="AO156" s="71">
        <f t="shared" si="68"/>
        <v>-2</v>
      </c>
      <c r="AP156" s="71">
        <f t="shared" si="69"/>
        <v>-2</v>
      </c>
      <c r="AQ156" s="71">
        <f t="shared" si="70"/>
        <v>-2</v>
      </c>
    </row>
    <row r="157" spans="13:43" ht="15.75" x14ac:dyDescent="0.25">
      <c r="M157" s="65">
        <v>152</v>
      </c>
      <c r="N157" s="67">
        <f t="shared" si="75"/>
        <v>28</v>
      </c>
      <c r="O157" s="67">
        <f t="shared" si="75"/>
        <v>171</v>
      </c>
      <c r="P157" s="69" t="str">
        <f t="shared" si="54"/>
        <v>E152 (S153)</v>
      </c>
      <c r="AC157" s="20">
        <f t="shared" si="74"/>
        <v>50</v>
      </c>
      <c r="AE157" s="20">
        <f>AE156*$D$1</f>
        <v>100</v>
      </c>
      <c r="AF157" s="20">
        <f>SIN(AE157*PI()/($B$1/2))</f>
        <v>0.98563577819469095</v>
      </c>
      <c r="AG157" s="20">
        <f>COS(AE157*PI()/($B$1/2))</f>
        <v>-0.16888490975379045</v>
      </c>
      <c r="AN157" s="71">
        <f t="shared" si="67"/>
        <v>-2</v>
      </c>
      <c r="AO157" s="71">
        <f t="shared" si="68"/>
        <v>-2</v>
      </c>
      <c r="AP157" s="71">
        <f t="shared" si="69"/>
        <v>-2</v>
      </c>
      <c r="AQ157" s="71">
        <f t="shared" si="70"/>
        <v>-2</v>
      </c>
    </row>
    <row r="158" spans="13:43" ht="15.75" x14ac:dyDescent="0.25">
      <c r="M158" s="64">
        <v>153</v>
      </c>
      <c r="N158" s="67">
        <f t="shared" si="75"/>
        <v>56</v>
      </c>
      <c r="O158" s="67">
        <f t="shared" si="75"/>
        <v>342</v>
      </c>
      <c r="P158" s="69" t="str">
        <f t="shared" si="54"/>
        <v>E153 (S154)</v>
      </c>
      <c r="AC158" s="20">
        <f t="shared" si="74"/>
        <v>50</v>
      </c>
      <c r="AN158" s="71">
        <f t="shared" si="67"/>
        <v>-2</v>
      </c>
      <c r="AO158" s="71">
        <f t="shared" si="68"/>
        <v>-2</v>
      </c>
      <c r="AP158" s="71">
        <f t="shared" si="69"/>
        <v>-2</v>
      </c>
      <c r="AQ158" s="71">
        <f t="shared" si="70"/>
        <v>-2</v>
      </c>
    </row>
    <row r="159" spans="13:43" ht="15.75" x14ac:dyDescent="0.25">
      <c r="M159" s="65">
        <v>154</v>
      </c>
      <c r="N159" s="67">
        <f t="shared" si="75"/>
        <v>112</v>
      </c>
      <c r="O159" s="67">
        <f t="shared" si="75"/>
        <v>323</v>
      </c>
      <c r="P159" s="69" t="str">
        <f t="shared" si="54"/>
        <v>E154 (S155)</v>
      </c>
      <c r="AC159" s="20">
        <f t="shared" si="74"/>
        <v>51</v>
      </c>
      <c r="AE159" s="20">
        <f t="shared" ref="AE159" si="81">AC159</f>
        <v>51</v>
      </c>
      <c r="AF159" s="20">
        <f>SIN(AE159*PI()/($B$1/2))</f>
        <v>0.77559188496216824</v>
      </c>
      <c r="AG159" s="20">
        <f>COS(AE159*PI()/($B$1/2))</f>
        <v>0.63123468534359772</v>
      </c>
      <c r="AN159" s="71">
        <f t="shared" si="67"/>
        <v>-2</v>
      </c>
      <c r="AO159" s="71">
        <f t="shared" si="68"/>
        <v>-2</v>
      </c>
      <c r="AP159" s="71">
        <f t="shared" si="69"/>
        <v>-2</v>
      </c>
      <c r="AQ159" s="71">
        <f t="shared" si="70"/>
        <v>-2</v>
      </c>
    </row>
    <row r="160" spans="13:43" ht="15.75" x14ac:dyDescent="0.25">
      <c r="M160" s="64">
        <v>155</v>
      </c>
      <c r="N160" s="67">
        <f t="shared" si="75"/>
        <v>224</v>
      </c>
      <c r="O160" s="67">
        <f t="shared" si="75"/>
        <v>285</v>
      </c>
      <c r="P160" s="69" t="str">
        <f t="shared" si="54"/>
        <v>E155 (S156)</v>
      </c>
      <c r="AC160" s="20">
        <f t="shared" si="74"/>
        <v>51</v>
      </c>
      <c r="AE160" s="20">
        <f>AE159*$D$1</f>
        <v>102</v>
      </c>
      <c r="AF160" s="20">
        <f>SIN(AE160*PI()/($B$1/2))</f>
        <v>0.97916099891828423</v>
      </c>
      <c r="AG160" s="20">
        <f>COS(AE160*PI()/($B$1/2))</f>
        <v>-0.20308554403833842</v>
      </c>
      <c r="AN160" s="71">
        <f t="shared" si="67"/>
        <v>-2</v>
      </c>
      <c r="AO160" s="71">
        <f t="shared" si="68"/>
        <v>-2</v>
      </c>
      <c r="AP160" s="71">
        <f t="shared" si="69"/>
        <v>-2</v>
      </c>
      <c r="AQ160" s="71">
        <f t="shared" si="70"/>
        <v>-2</v>
      </c>
    </row>
    <row r="161" spans="13:43" ht="15.75" x14ac:dyDescent="0.25">
      <c r="M161" s="65">
        <v>156</v>
      </c>
      <c r="N161" s="67">
        <f t="shared" si="75"/>
        <v>87</v>
      </c>
      <c r="O161" s="67">
        <f t="shared" si="75"/>
        <v>209</v>
      </c>
      <c r="P161" s="69" t="str">
        <f t="shared" si="54"/>
        <v>E156 (S157)</v>
      </c>
      <c r="AC161" s="20">
        <f t="shared" si="74"/>
        <v>51</v>
      </c>
      <c r="AN161" s="71">
        <f t="shared" si="67"/>
        <v>-2</v>
      </c>
      <c r="AO161" s="71">
        <f t="shared" si="68"/>
        <v>-2</v>
      </c>
      <c r="AP161" s="71">
        <f t="shared" si="69"/>
        <v>-2</v>
      </c>
      <c r="AQ161" s="71">
        <f t="shared" si="70"/>
        <v>-2</v>
      </c>
    </row>
    <row r="162" spans="13:43" ht="15.75" x14ac:dyDescent="0.25">
      <c r="M162" s="64">
        <v>157</v>
      </c>
      <c r="N162" s="67">
        <f t="shared" si="75"/>
        <v>174</v>
      </c>
      <c r="O162" s="67">
        <f t="shared" si="75"/>
        <v>57</v>
      </c>
      <c r="P162" s="69" t="str">
        <f t="shared" si="54"/>
        <v>E157 (S158)</v>
      </c>
      <c r="AC162" s="20">
        <f t="shared" si="74"/>
        <v>52</v>
      </c>
      <c r="AE162" s="20">
        <f t="shared" ref="AE162" si="82">AC162</f>
        <v>52</v>
      </c>
      <c r="AF162" s="20">
        <f>SIN(AE162*PI()/($B$1/2))</f>
        <v>0.78646046265159397</v>
      </c>
      <c r="AG162" s="20">
        <f>COS(AE162*PI()/($B$1/2))</f>
        <v>0.61764062421916588</v>
      </c>
      <c r="AN162" s="71">
        <f t="shared" si="67"/>
        <v>-2</v>
      </c>
      <c r="AO162" s="71">
        <f t="shared" si="68"/>
        <v>-2</v>
      </c>
      <c r="AP162" s="71">
        <f t="shared" si="69"/>
        <v>-2</v>
      </c>
      <c r="AQ162" s="71">
        <f t="shared" si="70"/>
        <v>-2</v>
      </c>
    </row>
    <row r="163" spans="13:43" ht="15.75" x14ac:dyDescent="0.25">
      <c r="M163" s="65">
        <v>158</v>
      </c>
      <c r="N163" s="67">
        <f t="shared" si="75"/>
        <v>348</v>
      </c>
      <c r="O163" s="67">
        <f t="shared" si="75"/>
        <v>114</v>
      </c>
      <c r="P163" s="69" t="str">
        <f t="shared" si="54"/>
        <v>E158 (S159)</v>
      </c>
      <c r="AC163" s="20">
        <f t="shared" si="74"/>
        <v>52</v>
      </c>
      <c r="AE163" s="20">
        <f>AE162*$D$1</f>
        <v>104</v>
      </c>
      <c r="AF163" s="20">
        <f>SIN(AE163*PI()/($B$1/2))</f>
        <v>0.97149986215164885</v>
      </c>
      <c r="AG163" s="20">
        <f>COS(AE163*PI()/($B$1/2))</f>
        <v>-0.23704011862831831</v>
      </c>
      <c r="AN163" s="71">
        <f t="shared" si="67"/>
        <v>-2</v>
      </c>
      <c r="AO163" s="71">
        <f t="shared" si="68"/>
        <v>-2</v>
      </c>
      <c r="AP163" s="71">
        <f t="shared" si="69"/>
        <v>-2</v>
      </c>
      <c r="AQ163" s="71">
        <f t="shared" si="70"/>
        <v>-2</v>
      </c>
    </row>
    <row r="164" spans="13:43" ht="15.75" x14ac:dyDescent="0.25">
      <c r="M164" s="64">
        <v>159</v>
      </c>
      <c r="N164" s="67">
        <f t="shared" si="75"/>
        <v>335</v>
      </c>
      <c r="O164" s="67">
        <f t="shared" si="75"/>
        <v>228</v>
      </c>
      <c r="P164" s="69" t="str">
        <f t="shared" ref="P164:P227" si="83">CONCATENATE("E",M164," (S",M164+1,")")</f>
        <v>E159 (S160)</v>
      </c>
      <c r="AC164" s="20">
        <f t="shared" si="74"/>
        <v>52</v>
      </c>
      <c r="AN164" s="71">
        <f t="shared" si="67"/>
        <v>-2</v>
      </c>
      <c r="AO164" s="71">
        <f t="shared" si="68"/>
        <v>-2</v>
      </c>
      <c r="AP164" s="71">
        <f t="shared" si="69"/>
        <v>-2</v>
      </c>
      <c r="AQ164" s="71">
        <f t="shared" si="70"/>
        <v>-2</v>
      </c>
    </row>
    <row r="165" spans="13:43" ht="15.75" x14ac:dyDescent="0.25">
      <c r="M165" s="65">
        <v>160</v>
      </c>
      <c r="N165" s="67">
        <f t="shared" si="75"/>
        <v>309</v>
      </c>
      <c r="O165" s="67">
        <f t="shared" si="75"/>
        <v>95</v>
      </c>
      <c r="P165" s="69" t="str">
        <f t="shared" si="83"/>
        <v>E160 (S161)</v>
      </c>
      <c r="AC165" s="20">
        <f t="shared" si="74"/>
        <v>53</v>
      </c>
      <c r="AE165" s="20">
        <f t="shared" ref="AE165" si="84">AC165</f>
        <v>53</v>
      </c>
      <c r="AF165" s="20">
        <f>SIN(AE165*PI()/($B$1/2))</f>
        <v>0.79709080221523787</v>
      </c>
      <c r="AG165" s="20">
        <f>COS(AE165*PI()/($B$1/2))</f>
        <v>0.60385946463052842</v>
      </c>
      <c r="AN165" s="71">
        <f t="shared" si="67"/>
        <v>-2</v>
      </c>
      <c r="AO165" s="71">
        <f t="shared" si="68"/>
        <v>-2</v>
      </c>
      <c r="AP165" s="71">
        <f t="shared" si="69"/>
        <v>-2</v>
      </c>
      <c r="AQ165" s="71">
        <f t="shared" si="70"/>
        <v>-2</v>
      </c>
    </row>
    <row r="166" spans="13:43" ht="15.75" x14ac:dyDescent="0.25">
      <c r="M166" s="64">
        <v>161</v>
      </c>
      <c r="N166" s="67">
        <f t="shared" si="75"/>
        <v>257</v>
      </c>
      <c r="O166" s="67">
        <f t="shared" si="75"/>
        <v>190</v>
      </c>
      <c r="P166" s="69" t="str">
        <f t="shared" si="83"/>
        <v>E161 (S162)</v>
      </c>
      <c r="AC166" s="20">
        <f t="shared" si="74"/>
        <v>53</v>
      </c>
      <c r="AE166" s="20">
        <f>AE165*$D$1</f>
        <v>106</v>
      </c>
      <c r="AF166" s="20">
        <f>SIN(AE166*PI()/($B$1/2))</f>
        <v>0.96266165017522409</v>
      </c>
      <c r="AG166" s="20">
        <f>COS(AE166*PI()/($B$1/2))</f>
        <v>-0.27070749395226307</v>
      </c>
      <c r="AN166" s="71">
        <f t="shared" si="67"/>
        <v>-2</v>
      </c>
      <c r="AO166" s="71">
        <f t="shared" si="68"/>
        <v>-2</v>
      </c>
      <c r="AP166" s="71">
        <f t="shared" si="69"/>
        <v>-2</v>
      </c>
      <c r="AQ166" s="71">
        <f t="shared" si="70"/>
        <v>-2</v>
      </c>
    </row>
    <row r="167" spans="13:43" ht="15.75" x14ac:dyDescent="0.25">
      <c r="M167" s="65">
        <v>162</v>
      </c>
      <c r="N167" s="67">
        <f t="shared" si="75"/>
        <v>153</v>
      </c>
      <c r="O167" s="67">
        <f t="shared" si="75"/>
        <v>19</v>
      </c>
      <c r="P167" s="69" t="str">
        <f t="shared" si="83"/>
        <v>E162 (S163)</v>
      </c>
      <c r="AC167" s="20">
        <f t="shared" si="74"/>
        <v>53</v>
      </c>
      <c r="AN167" s="71">
        <f t="shared" si="67"/>
        <v>-2</v>
      </c>
      <c r="AO167" s="71">
        <f t="shared" si="68"/>
        <v>-2</v>
      </c>
      <c r="AP167" s="71">
        <f t="shared" si="69"/>
        <v>-2</v>
      </c>
      <c r="AQ167" s="71">
        <f t="shared" si="70"/>
        <v>-2</v>
      </c>
    </row>
    <row r="168" spans="13:43" ht="15.75" x14ac:dyDescent="0.25">
      <c r="M168" s="64">
        <v>163</v>
      </c>
      <c r="N168" s="67">
        <f t="shared" si="75"/>
        <v>306</v>
      </c>
      <c r="O168" s="67">
        <f t="shared" si="75"/>
        <v>38</v>
      </c>
      <c r="P168" s="69" t="str">
        <f t="shared" si="83"/>
        <v>E163 (S164)</v>
      </c>
      <c r="AC168" s="20">
        <f t="shared" si="74"/>
        <v>54</v>
      </c>
      <c r="AE168" s="20">
        <f t="shared" ref="AE168" si="85">AC168</f>
        <v>54</v>
      </c>
      <c r="AF168" s="20">
        <f>SIN(AE168*PI()/($B$1/2))</f>
        <v>0.80747968346302812</v>
      </c>
      <c r="AG168" s="20">
        <f>COS(AE168*PI()/($B$1/2))</f>
        <v>0.58989538122827168</v>
      </c>
      <c r="AN168" s="71">
        <f t="shared" si="67"/>
        <v>-2</v>
      </c>
      <c r="AO168" s="71">
        <f t="shared" si="68"/>
        <v>-2</v>
      </c>
      <c r="AP168" s="71">
        <f t="shared" si="69"/>
        <v>-2</v>
      </c>
      <c r="AQ168" s="71">
        <f t="shared" si="70"/>
        <v>-2</v>
      </c>
    </row>
    <row r="169" spans="13:43" ht="15.75" x14ac:dyDescent="0.25">
      <c r="M169" s="65">
        <v>164</v>
      </c>
      <c r="N169" s="67">
        <f t="shared" si="75"/>
        <v>251</v>
      </c>
      <c r="O169" s="67">
        <f t="shared" si="75"/>
        <v>76</v>
      </c>
      <c r="P169" s="69" t="str">
        <f t="shared" si="83"/>
        <v>E164 (S165)</v>
      </c>
      <c r="AC169" s="20">
        <f t="shared" si="74"/>
        <v>54</v>
      </c>
      <c r="AE169" s="20">
        <f>AE168*$D$1</f>
        <v>108</v>
      </c>
      <c r="AF169" s="20">
        <f>SIN(AE169*PI()/($B$1/2))</f>
        <v>0.95265707142101419</v>
      </c>
      <c r="AG169" s="20">
        <f>COS(AE169*PI()/($B$1/2))</f>
        <v>-0.30404687841110412</v>
      </c>
      <c r="AN169" s="71">
        <f t="shared" si="67"/>
        <v>-2</v>
      </c>
      <c r="AO169" s="71">
        <f t="shared" si="68"/>
        <v>-2</v>
      </c>
      <c r="AP169" s="71">
        <f t="shared" si="69"/>
        <v>-2</v>
      </c>
      <c r="AQ169" s="71">
        <f t="shared" si="70"/>
        <v>-2</v>
      </c>
    </row>
    <row r="170" spans="13:43" ht="15.75" x14ac:dyDescent="0.25">
      <c r="M170" s="64">
        <v>165</v>
      </c>
      <c r="N170" s="67">
        <f t="shared" si="75"/>
        <v>141</v>
      </c>
      <c r="O170" s="67">
        <f t="shared" si="75"/>
        <v>152</v>
      </c>
      <c r="P170" s="69" t="str">
        <f t="shared" si="83"/>
        <v>E165 (S166)</v>
      </c>
      <c r="AC170" s="20">
        <f t="shared" si="74"/>
        <v>54</v>
      </c>
      <c r="AN170" s="71">
        <f t="shared" si="67"/>
        <v>-2</v>
      </c>
      <c r="AO170" s="71">
        <f t="shared" si="68"/>
        <v>-2</v>
      </c>
      <c r="AP170" s="71">
        <f t="shared" si="69"/>
        <v>-2</v>
      </c>
      <c r="AQ170" s="71">
        <f t="shared" si="70"/>
        <v>-2</v>
      </c>
    </row>
    <row r="171" spans="13:43" ht="15.75" x14ac:dyDescent="0.25">
      <c r="M171" s="65">
        <v>166</v>
      </c>
      <c r="N171" s="67">
        <f t="shared" si="75"/>
        <v>282</v>
      </c>
      <c r="O171" s="67">
        <f t="shared" si="75"/>
        <v>304</v>
      </c>
      <c r="P171" s="69" t="str">
        <f t="shared" si="83"/>
        <v>E166 (S167)</v>
      </c>
      <c r="AC171" s="20">
        <f t="shared" si="74"/>
        <v>55</v>
      </c>
      <c r="AE171" s="20">
        <f t="shared" ref="AE171" si="86">AC171</f>
        <v>55</v>
      </c>
      <c r="AF171" s="20">
        <f>SIN(AE171*PI()/($B$1/2))</f>
        <v>0.81762395934852661</v>
      </c>
      <c r="AG171" s="20">
        <f>COS(AE171*PI()/($B$1/2))</f>
        <v>0.57575260407508266</v>
      </c>
      <c r="AN171" s="71">
        <f t="shared" si="67"/>
        <v>-2</v>
      </c>
      <c r="AO171" s="71">
        <f t="shared" si="68"/>
        <v>-2</v>
      </c>
      <c r="AP171" s="71">
        <f t="shared" si="69"/>
        <v>-2</v>
      </c>
      <c r="AQ171" s="71">
        <f t="shared" si="70"/>
        <v>-2</v>
      </c>
    </row>
    <row r="172" spans="13:43" ht="15.75" x14ac:dyDescent="0.25">
      <c r="M172" s="64">
        <v>167</v>
      </c>
      <c r="N172" s="67">
        <f t="shared" si="75"/>
        <v>203</v>
      </c>
      <c r="O172" s="67">
        <f t="shared" si="75"/>
        <v>247</v>
      </c>
      <c r="P172" s="69" t="str">
        <f t="shared" si="83"/>
        <v>E167 (S168)</v>
      </c>
      <c r="AC172" s="20">
        <f t="shared" si="74"/>
        <v>55</v>
      </c>
      <c r="AE172" s="20">
        <f>AE171*$D$1</f>
        <v>110</v>
      </c>
      <c r="AF172" s="20">
        <f>SIN(AE172*PI()/($B$1/2))</f>
        <v>0.94149824749818745</v>
      </c>
      <c r="AG172" s="20">
        <f>COS(AE172*PI()/($B$1/2))</f>
        <v>-0.3370178778015222</v>
      </c>
      <c r="AN172" s="71">
        <f t="shared" si="67"/>
        <v>-2</v>
      </c>
      <c r="AO172" s="71">
        <f t="shared" si="68"/>
        <v>-2</v>
      </c>
      <c r="AP172" s="71">
        <f t="shared" si="69"/>
        <v>-2</v>
      </c>
      <c r="AQ172" s="71">
        <f t="shared" si="70"/>
        <v>-2</v>
      </c>
    </row>
    <row r="173" spans="13:43" ht="15.75" x14ac:dyDescent="0.25">
      <c r="M173" s="65">
        <v>168</v>
      </c>
      <c r="N173" s="67">
        <f t="shared" si="75"/>
        <v>45</v>
      </c>
      <c r="O173" s="67">
        <f t="shared" si="75"/>
        <v>133</v>
      </c>
      <c r="P173" s="69" t="str">
        <f t="shared" si="83"/>
        <v>E168 (S169)</v>
      </c>
      <c r="AC173" s="20">
        <f t="shared" si="74"/>
        <v>55</v>
      </c>
      <c r="AN173" s="71">
        <f t="shared" si="67"/>
        <v>-2</v>
      </c>
      <c r="AO173" s="71">
        <f t="shared" si="68"/>
        <v>-2</v>
      </c>
      <c r="AP173" s="71">
        <f t="shared" si="69"/>
        <v>-2</v>
      </c>
      <c r="AQ173" s="71">
        <f t="shared" si="70"/>
        <v>-2</v>
      </c>
    </row>
    <row r="174" spans="13:43" ht="15.75" x14ac:dyDescent="0.25">
      <c r="M174" s="64">
        <v>169</v>
      </c>
      <c r="N174" s="67">
        <f t="shared" si="75"/>
        <v>90</v>
      </c>
      <c r="O174" s="67">
        <f t="shared" si="75"/>
        <v>266</v>
      </c>
      <c r="P174" s="69" t="str">
        <f t="shared" si="83"/>
        <v>E169 (S170)</v>
      </c>
      <c r="AC174" s="20">
        <f t="shared" si="74"/>
        <v>56</v>
      </c>
      <c r="AE174" s="20">
        <f t="shared" ref="AE174" si="87">AC174</f>
        <v>56</v>
      </c>
      <c r="AF174" s="20">
        <f>SIN(AE174*PI()/($B$1/2))</f>
        <v>0.82752055692224757</v>
      </c>
      <c r="AG174" s="20">
        <f>COS(AE174*PI()/($B$1/2))</f>
        <v>0.5614354173643602</v>
      </c>
      <c r="AN174" s="71">
        <f t="shared" si="67"/>
        <v>-2</v>
      </c>
      <c r="AO174" s="71">
        <f t="shared" si="68"/>
        <v>-2</v>
      </c>
      <c r="AP174" s="71">
        <f t="shared" si="69"/>
        <v>-2</v>
      </c>
      <c r="AQ174" s="71">
        <f t="shared" si="70"/>
        <v>-2</v>
      </c>
    </row>
    <row r="175" spans="13:43" ht="15.75" x14ac:dyDescent="0.25">
      <c r="M175" s="65">
        <v>170</v>
      </c>
      <c r="N175" s="67">
        <f t="shared" si="75"/>
        <v>180</v>
      </c>
      <c r="O175" s="67">
        <f t="shared" si="75"/>
        <v>171</v>
      </c>
      <c r="P175" s="69" t="str">
        <f t="shared" si="83"/>
        <v>E170 (S171)</v>
      </c>
      <c r="AC175" s="20">
        <f t="shared" si="74"/>
        <v>56</v>
      </c>
      <c r="AE175" s="20">
        <f>AE174*$D$1</f>
        <v>112</v>
      </c>
      <c r="AF175" s="20">
        <f>SIN(AE175*PI()/($B$1/2))</f>
        <v>0.92919869850645964</v>
      </c>
      <c r="AG175" s="20">
        <f>COS(AE175*PI()/($B$1/2))</f>
        <v>-0.36958054425781339</v>
      </c>
      <c r="AN175" s="71">
        <f t="shared" si="67"/>
        <v>-2</v>
      </c>
      <c r="AO175" s="71">
        <f t="shared" si="68"/>
        <v>-2</v>
      </c>
      <c r="AP175" s="71">
        <f t="shared" si="69"/>
        <v>-2</v>
      </c>
      <c r="AQ175" s="71">
        <f t="shared" si="70"/>
        <v>-2</v>
      </c>
    </row>
    <row r="176" spans="13:43" ht="15.75" x14ac:dyDescent="0.25">
      <c r="M176" s="64">
        <v>171</v>
      </c>
      <c r="N176" s="67">
        <f t="shared" si="75"/>
        <v>360</v>
      </c>
      <c r="O176" s="67">
        <f t="shared" si="75"/>
        <v>342</v>
      </c>
      <c r="P176" s="69" t="str">
        <f t="shared" si="83"/>
        <v>E171 (S172)</v>
      </c>
      <c r="AC176" s="20">
        <f t="shared" si="74"/>
        <v>56</v>
      </c>
      <c r="AN176" s="71">
        <f t="shared" si="67"/>
        <v>-2</v>
      </c>
      <c r="AO176" s="71">
        <f t="shared" si="68"/>
        <v>-2</v>
      </c>
      <c r="AP176" s="71">
        <f t="shared" si="69"/>
        <v>-2</v>
      </c>
      <c r="AQ176" s="71">
        <f t="shared" si="70"/>
        <v>-2</v>
      </c>
    </row>
    <row r="177" spans="13:43" ht="15.75" x14ac:dyDescent="0.25">
      <c r="M177" s="65">
        <v>172</v>
      </c>
      <c r="N177" s="67">
        <f t="shared" si="75"/>
        <v>359</v>
      </c>
      <c r="O177" s="67">
        <f t="shared" si="75"/>
        <v>323</v>
      </c>
      <c r="P177" s="69" t="str">
        <f t="shared" si="83"/>
        <v>E172 (S173)</v>
      </c>
      <c r="AC177" s="20">
        <f t="shared" si="74"/>
        <v>57</v>
      </c>
      <c r="AE177" s="20">
        <f t="shared" ref="AE177" si="88">AC177</f>
        <v>57</v>
      </c>
      <c r="AF177" s="20">
        <f>SIN(AE177*PI()/($B$1/2))</f>
        <v>0.83716647826252855</v>
      </c>
      <c r="AG177" s="20">
        <f>COS(AE177*PI()/($B$1/2))</f>
        <v>0.54694815812242703</v>
      </c>
      <c r="AN177" s="71">
        <f t="shared" si="67"/>
        <v>-2</v>
      </c>
      <c r="AO177" s="71">
        <f t="shared" si="68"/>
        <v>-2</v>
      </c>
      <c r="AP177" s="71">
        <f t="shared" si="69"/>
        <v>-2</v>
      </c>
      <c r="AQ177" s="71">
        <f t="shared" si="70"/>
        <v>-2</v>
      </c>
    </row>
    <row r="178" spans="13:43" ht="15.75" x14ac:dyDescent="0.25">
      <c r="M178" s="64">
        <v>173</v>
      </c>
      <c r="N178" s="67">
        <f t="shared" si="75"/>
        <v>357</v>
      </c>
      <c r="O178" s="67">
        <f t="shared" si="75"/>
        <v>285</v>
      </c>
      <c r="P178" s="69" t="str">
        <f t="shared" si="83"/>
        <v>E173 (S174)</v>
      </c>
      <c r="AC178" s="20">
        <f t="shared" si="74"/>
        <v>57</v>
      </c>
      <c r="AE178" s="20">
        <f>AE177*$D$1</f>
        <v>114</v>
      </c>
      <c r="AF178" s="20">
        <f>SIN(AE178*PI()/($B$1/2))</f>
        <v>0.91577332665505751</v>
      </c>
      <c r="AG178" s="20">
        <f>COS(AE178*PI()/($B$1/2))</f>
        <v>-0.40169542465296926</v>
      </c>
      <c r="AN178" s="71">
        <f t="shared" si="67"/>
        <v>-2</v>
      </c>
      <c r="AO178" s="71">
        <f t="shared" si="68"/>
        <v>-2</v>
      </c>
      <c r="AP178" s="71">
        <f t="shared" si="69"/>
        <v>-2</v>
      </c>
      <c r="AQ178" s="71">
        <f t="shared" si="70"/>
        <v>-2</v>
      </c>
    </row>
    <row r="179" spans="13:43" ht="15.75" x14ac:dyDescent="0.25">
      <c r="M179" s="65">
        <v>174</v>
      </c>
      <c r="N179" s="67">
        <f t="shared" si="75"/>
        <v>353</v>
      </c>
      <c r="O179" s="67">
        <f t="shared" si="75"/>
        <v>209</v>
      </c>
      <c r="P179" s="69" t="str">
        <f t="shared" si="83"/>
        <v>E174 (S175)</v>
      </c>
      <c r="AC179" s="20">
        <f t="shared" si="74"/>
        <v>57</v>
      </c>
      <c r="AN179" s="71">
        <f t="shared" si="67"/>
        <v>-2</v>
      </c>
      <c r="AO179" s="71">
        <f t="shared" si="68"/>
        <v>-2</v>
      </c>
      <c r="AP179" s="71">
        <f t="shared" si="69"/>
        <v>-2</v>
      </c>
      <c r="AQ179" s="71">
        <f t="shared" si="70"/>
        <v>-2</v>
      </c>
    </row>
    <row r="180" spans="13:43" ht="15.75" x14ac:dyDescent="0.25">
      <c r="M180" s="64">
        <v>175</v>
      </c>
      <c r="N180" s="67">
        <f t="shared" si="75"/>
        <v>345</v>
      </c>
      <c r="O180" s="67">
        <f t="shared" si="75"/>
        <v>57</v>
      </c>
      <c r="P180" s="69" t="str">
        <f t="shared" si="83"/>
        <v>E175 (S176)</v>
      </c>
      <c r="AC180" s="20">
        <f t="shared" si="74"/>
        <v>58</v>
      </c>
      <c r="AE180" s="20">
        <f t="shared" ref="AE180" si="89">AC180</f>
        <v>58</v>
      </c>
      <c r="AF180" s="20">
        <f>SIN(AE180*PI()/($B$1/2))</f>
        <v>0.84655880138367468</v>
      </c>
      <c r="AG180" s="20">
        <f>COS(AE180*PI()/($B$1/2))</f>
        <v>0.53229521489473863</v>
      </c>
      <c r="AN180" s="71">
        <f t="shared" si="67"/>
        <v>-2</v>
      </c>
      <c r="AO180" s="71">
        <f t="shared" si="68"/>
        <v>-2</v>
      </c>
      <c r="AP180" s="71">
        <f t="shared" si="69"/>
        <v>-2</v>
      </c>
      <c r="AQ180" s="71">
        <f t="shared" si="70"/>
        <v>-2</v>
      </c>
    </row>
    <row r="181" spans="13:43" ht="15.75" x14ac:dyDescent="0.25">
      <c r="M181" s="65">
        <v>176</v>
      </c>
      <c r="N181" s="67">
        <f t="shared" si="75"/>
        <v>329</v>
      </c>
      <c r="O181" s="67">
        <f t="shared" si="75"/>
        <v>114</v>
      </c>
      <c r="P181" s="69" t="str">
        <f t="shared" si="83"/>
        <v>E176 (S177)</v>
      </c>
      <c r="AC181" s="20">
        <f t="shared" si="74"/>
        <v>58</v>
      </c>
      <c r="AE181" s="20">
        <f>AE180*$D$1</f>
        <v>116</v>
      </c>
      <c r="AF181" s="20">
        <f>SIN(AE181*PI()/($B$1/2))</f>
        <v>0.90123839820711105</v>
      </c>
      <c r="AG181" s="20">
        <f>COS(AE181*PI()/($B$1/2))</f>
        <v>-0.43332360840032802</v>
      </c>
      <c r="AN181" s="71">
        <f t="shared" si="67"/>
        <v>-2</v>
      </c>
      <c r="AO181" s="71">
        <f t="shared" si="68"/>
        <v>-2</v>
      </c>
      <c r="AP181" s="71">
        <f t="shared" si="69"/>
        <v>-2</v>
      </c>
      <c r="AQ181" s="71">
        <f t="shared" si="70"/>
        <v>-2</v>
      </c>
    </row>
    <row r="182" spans="13:43" ht="15.75" x14ac:dyDescent="0.25">
      <c r="M182" s="64">
        <v>177</v>
      </c>
      <c r="N182" s="67">
        <f t="shared" si="75"/>
        <v>297</v>
      </c>
      <c r="O182" s="67">
        <f t="shared" si="75"/>
        <v>228</v>
      </c>
      <c r="P182" s="69" t="str">
        <f t="shared" si="83"/>
        <v>E177 (S178)</v>
      </c>
      <c r="AC182" s="20">
        <f t="shared" si="74"/>
        <v>58</v>
      </c>
      <c r="AN182" s="71">
        <f t="shared" si="67"/>
        <v>-2</v>
      </c>
      <c r="AO182" s="71">
        <f t="shared" si="68"/>
        <v>-2</v>
      </c>
      <c r="AP182" s="71">
        <f t="shared" si="69"/>
        <v>-2</v>
      </c>
      <c r="AQ182" s="71">
        <f t="shared" si="70"/>
        <v>-2</v>
      </c>
    </row>
    <row r="183" spans="13:43" ht="15.75" x14ac:dyDescent="0.25">
      <c r="M183" s="65">
        <v>178</v>
      </c>
      <c r="N183" s="67">
        <f t="shared" si="75"/>
        <v>233</v>
      </c>
      <c r="O183" s="67">
        <f t="shared" si="75"/>
        <v>95</v>
      </c>
      <c r="P183" s="69" t="str">
        <f t="shared" si="83"/>
        <v>E178 (S179)</v>
      </c>
      <c r="AC183" s="20">
        <f t="shared" si="74"/>
        <v>59</v>
      </c>
      <c r="AE183" s="20">
        <f t="shared" ref="AE183" si="90">AC183</f>
        <v>59</v>
      </c>
      <c r="AF183" s="20">
        <f>SIN(AE183*PI()/($B$1/2))</f>
        <v>0.85569468112109925</v>
      </c>
      <c r="AG183" s="20">
        <f>COS(AE183*PI()/($B$1/2))</f>
        <v>0.51748102641648641</v>
      </c>
      <c r="AN183" s="71">
        <f t="shared" si="67"/>
        <v>-2</v>
      </c>
      <c r="AO183" s="71">
        <f t="shared" si="68"/>
        <v>-2</v>
      </c>
      <c r="AP183" s="71">
        <f t="shared" si="69"/>
        <v>-2</v>
      </c>
      <c r="AQ183" s="71">
        <f t="shared" si="70"/>
        <v>-2</v>
      </c>
    </row>
    <row r="184" spans="13:43" ht="15.75" x14ac:dyDescent="0.25">
      <c r="M184" s="64">
        <v>179</v>
      </c>
      <c r="N184" s="67">
        <f t="shared" si="75"/>
        <v>105</v>
      </c>
      <c r="O184" s="67">
        <f t="shared" si="75"/>
        <v>190</v>
      </c>
      <c r="P184" s="69" t="str">
        <f t="shared" si="83"/>
        <v>E179 (S180)</v>
      </c>
      <c r="AC184" s="20">
        <f t="shared" si="74"/>
        <v>59</v>
      </c>
      <c r="AE184" s="20">
        <f>AE183*$D$1</f>
        <v>118</v>
      </c>
      <c r="AF184" s="20">
        <f>SIN(AE184*PI()/($B$1/2))</f>
        <v>0.88561152377134889</v>
      </c>
      <c r="AG184" s="20">
        <f>COS(AE184*PI()/($B$1/2))</f>
        <v>-0.46442677459787951</v>
      </c>
      <c r="AN184" s="71">
        <f t="shared" si="67"/>
        <v>-2</v>
      </c>
      <c r="AO184" s="71">
        <f t="shared" si="68"/>
        <v>-2</v>
      </c>
      <c r="AP184" s="71">
        <f t="shared" si="69"/>
        <v>-2</v>
      </c>
      <c r="AQ184" s="71">
        <f t="shared" si="70"/>
        <v>-2</v>
      </c>
    </row>
    <row r="185" spans="13:43" ht="15.75" x14ac:dyDescent="0.25">
      <c r="M185" s="65">
        <v>180</v>
      </c>
      <c r="N185" s="67">
        <f t="shared" si="75"/>
        <v>210</v>
      </c>
      <c r="O185" s="67">
        <f t="shared" si="75"/>
        <v>19</v>
      </c>
      <c r="P185" s="69" t="str">
        <f t="shared" si="83"/>
        <v>E180 (S181)</v>
      </c>
      <c r="AC185" s="20">
        <f t="shared" si="74"/>
        <v>59</v>
      </c>
      <c r="AN185" s="71">
        <f t="shared" si="67"/>
        <v>-2</v>
      </c>
      <c r="AO185" s="71">
        <f t="shared" si="68"/>
        <v>-2</v>
      </c>
      <c r="AP185" s="71">
        <f t="shared" si="69"/>
        <v>-2</v>
      </c>
      <c r="AQ185" s="71">
        <f t="shared" si="70"/>
        <v>-2</v>
      </c>
    </row>
    <row r="186" spans="13:43" ht="15.75" x14ac:dyDescent="0.25">
      <c r="M186" s="64">
        <v>181</v>
      </c>
      <c r="N186" s="67">
        <f t="shared" si="75"/>
        <v>59</v>
      </c>
      <c r="O186" s="67">
        <f t="shared" si="75"/>
        <v>38</v>
      </c>
      <c r="P186" s="69" t="str">
        <f t="shared" si="83"/>
        <v>E181 (S182)</v>
      </c>
      <c r="AC186" s="20">
        <f t="shared" si="74"/>
        <v>60</v>
      </c>
      <c r="AE186" s="20">
        <f t="shared" ref="AE186" si="91">AC186</f>
        <v>60</v>
      </c>
      <c r="AF186" s="20">
        <f>SIN(AE186*PI()/($B$1/2))</f>
        <v>0.86457134999319396</v>
      </c>
      <c r="AG186" s="20">
        <f>COS(AE186*PI()/($B$1/2))</f>
        <v>0.50251008026799426</v>
      </c>
      <c r="AN186" s="71">
        <f t="shared" si="67"/>
        <v>-2</v>
      </c>
      <c r="AO186" s="71">
        <f t="shared" si="68"/>
        <v>-2</v>
      </c>
      <c r="AP186" s="71">
        <f t="shared" si="69"/>
        <v>-2</v>
      </c>
      <c r="AQ186" s="71">
        <f t="shared" si="70"/>
        <v>-2</v>
      </c>
    </row>
    <row r="187" spans="13:43" ht="15.75" x14ac:dyDescent="0.25">
      <c r="M187" s="65">
        <v>182</v>
      </c>
      <c r="N187" s="67">
        <f t="shared" si="75"/>
        <v>118</v>
      </c>
      <c r="O187" s="67">
        <f t="shared" si="75"/>
        <v>76</v>
      </c>
      <c r="P187" s="69" t="str">
        <f t="shared" si="83"/>
        <v>E182 (S183)</v>
      </c>
      <c r="AC187" s="20">
        <f t="shared" si="74"/>
        <v>60</v>
      </c>
      <c r="AE187" s="20">
        <f>AE186*$D$1</f>
        <v>120</v>
      </c>
      <c r="AF187" s="20">
        <f>SIN(AE187*PI()/($B$1/2))</f>
        <v>0.86891163696497609</v>
      </c>
      <c r="AG187" s="20">
        <f>COS(AE187*PI()/($B$1/2))</f>
        <v>-0.49496723845810797</v>
      </c>
      <c r="AN187" s="71">
        <f t="shared" si="67"/>
        <v>-2</v>
      </c>
      <c r="AO187" s="71">
        <f t="shared" si="68"/>
        <v>-2</v>
      </c>
      <c r="AP187" s="71">
        <f t="shared" si="69"/>
        <v>-2</v>
      </c>
      <c r="AQ187" s="71">
        <f t="shared" si="70"/>
        <v>-2</v>
      </c>
    </row>
    <row r="188" spans="13:43" ht="15.75" x14ac:dyDescent="0.25">
      <c r="M188" s="64">
        <v>183</v>
      </c>
      <c r="N188" s="67">
        <f t="shared" si="75"/>
        <v>236</v>
      </c>
      <c r="O188" s="67">
        <f t="shared" si="75"/>
        <v>152</v>
      </c>
      <c r="P188" s="69" t="str">
        <f t="shared" si="83"/>
        <v>E183 (S184)</v>
      </c>
      <c r="AC188" s="20">
        <f t="shared" si="74"/>
        <v>60</v>
      </c>
      <c r="AN188" s="71">
        <f t="shared" si="67"/>
        <v>-2</v>
      </c>
      <c r="AO188" s="71">
        <f t="shared" si="68"/>
        <v>-2</v>
      </c>
      <c r="AP188" s="71">
        <f t="shared" si="69"/>
        <v>-2</v>
      </c>
      <c r="AQ188" s="71">
        <f t="shared" si="70"/>
        <v>-2</v>
      </c>
    </row>
    <row r="189" spans="13:43" ht="15.75" x14ac:dyDescent="0.25">
      <c r="M189" s="65">
        <v>184</v>
      </c>
      <c r="N189" s="67">
        <f t="shared" si="75"/>
        <v>111</v>
      </c>
      <c r="O189" s="67">
        <f t="shared" si="75"/>
        <v>304</v>
      </c>
      <c r="P189" s="69" t="str">
        <f t="shared" si="83"/>
        <v>E184 (S185)</v>
      </c>
      <c r="AC189" s="20">
        <f t="shared" si="74"/>
        <v>61</v>
      </c>
      <c r="AE189" s="20">
        <f t="shared" ref="AE189" si="92">AC189</f>
        <v>61</v>
      </c>
      <c r="AF189" s="20">
        <f>SIN(AE189*PI()/($B$1/2))</f>
        <v>0.87318611903966714</v>
      </c>
      <c r="AG189" s="20">
        <f>COS(AE189*PI()/($B$1/2))</f>
        <v>0.48738691151532193</v>
      </c>
      <c r="AN189" s="71">
        <f t="shared" si="67"/>
        <v>-2</v>
      </c>
      <c r="AO189" s="71">
        <f t="shared" si="68"/>
        <v>-2</v>
      </c>
      <c r="AP189" s="71">
        <f t="shared" si="69"/>
        <v>-2</v>
      </c>
      <c r="AQ189" s="71">
        <f t="shared" si="70"/>
        <v>-2</v>
      </c>
    </row>
    <row r="190" spans="13:43" ht="15.75" x14ac:dyDescent="0.25">
      <c r="M190" s="64">
        <v>185</v>
      </c>
      <c r="N190" s="67">
        <f t="shared" si="75"/>
        <v>222</v>
      </c>
      <c r="O190" s="67">
        <f t="shared" si="75"/>
        <v>247</v>
      </c>
      <c r="P190" s="69" t="str">
        <f t="shared" si="83"/>
        <v>E185 (S186)</v>
      </c>
      <c r="AC190" s="20">
        <f t="shared" si="74"/>
        <v>61</v>
      </c>
      <c r="AE190" s="20">
        <f>AE189*$D$1</f>
        <v>122</v>
      </c>
      <c r="AF190" s="20">
        <f>SIN(AE190*PI()/($B$1/2))</f>
        <v>0.85115897147358721</v>
      </c>
      <c r="AG190" s="20">
        <f>COS(AE190*PI()/($B$1/2))</f>
        <v>-0.52490799696711143</v>
      </c>
      <c r="AN190" s="71">
        <f t="shared" si="67"/>
        <v>-2</v>
      </c>
      <c r="AO190" s="71">
        <f t="shared" si="68"/>
        <v>-2</v>
      </c>
      <c r="AP190" s="71">
        <f t="shared" si="69"/>
        <v>-2</v>
      </c>
      <c r="AQ190" s="71">
        <f t="shared" si="70"/>
        <v>-2</v>
      </c>
    </row>
    <row r="191" spans="13:43" ht="15.75" x14ac:dyDescent="0.25">
      <c r="M191" s="65">
        <v>186</v>
      </c>
      <c r="N191" s="67">
        <f t="shared" si="75"/>
        <v>83</v>
      </c>
      <c r="O191" s="67">
        <f t="shared" si="75"/>
        <v>133</v>
      </c>
      <c r="P191" s="69" t="str">
        <f t="shared" si="83"/>
        <v>E186 (S187)</v>
      </c>
      <c r="AC191" s="20">
        <f t="shared" si="74"/>
        <v>61</v>
      </c>
      <c r="AN191" s="71">
        <f t="shared" si="67"/>
        <v>-2</v>
      </c>
      <c r="AO191" s="71">
        <f t="shared" si="68"/>
        <v>-2</v>
      </c>
      <c r="AP191" s="71">
        <f t="shared" si="69"/>
        <v>-2</v>
      </c>
      <c r="AQ191" s="71">
        <f t="shared" si="70"/>
        <v>-2</v>
      </c>
    </row>
    <row r="192" spans="13:43" ht="15.75" x14ac:dyDescent="0.25">
      <c r="M192" s="64">
        <v>187</v>
      </c>
      <c r="N192" s="67">
        <f t="shared" si="75"/>
        <v>166</v>
      </c>
      <c r="O192" s="67">
        <f t="shared" si="75"/>
        <v>266</v>
      </c>
      <c r="P192" s="69" t="str">
        <f t="shared" si="83"/>
        <v>E187 (S188)</v>
      </c>
      <c r="AC192" s="20">
        <f t="shared" si="74"/>
        <v>62</v>
      </c>
      <c r="AE192" s="20">
        <f t="shared" ref="AE192" si="93">AC192</f>
        <v>62</v>
      </c>
      <c r="AF192" s="20">
        <f>SIN(AE192*PI()/($B$1/2))</f>
        <v>0.88153637863609458</v>
      </c>
      <c r="AG192" s="20">
        <f>COS(AE192*PI()/($B$1/2))</f>
        <v>0.4721161013364828</v>
      </c>
      <c r="AN192" s="71">
        <f t="shared" si="67"/>
        <v>-2</v>
      </c>
      <c r="AO192" s="71">
        <f t="shared" si="68"/>
        <v>-2</v>
      </c>
      <c r="AP192" s="71">
        <f t="shared" si="69"/>
        <v>-2</v>
      </c>
      <c r="AQ192" s="71">
        <f t="shared" si="70"/>
        <v>-2</v>
      </c>
    </row>
    <row r="193" spans="13:43" ht="15.75" x14ac:dyDescent="0.25">
      <c r="M193" s="65">
        <v>188</v>
      </c>
      <c r="N193" s="67">
        <f t="shared" si="75"/>
        <v>332</v>
      </c>
      <c r="O193" s="67">
        <f t="shared" si="75"/>
        <v>171</v>
      </c>
      <c r="P193" s="69" t="str">
        <f t="shared" si="83"/>
        <v>E188 (S189)</v>
      </c>
      <c r="AC193" s="20">
        <f t="shared" si="74"/>
        <v>62</v>
      </c>
      <c r="AE193" s="20">
        <f>AE192*$D$1</f>
        <v>124</v>
      </c>
      <c r="AF193" s="20">
        <f>SIN(AE193*PI()/($B$1/2))</f>
        <v>0.83237503653590894</v>
      </c>
      <c r="AG193" s="20">
        <f>COS(AE193*PI()/($B$1/2))</f>
        <v>-0.55421277371767985</v>
      </c>
      <c r="AN193" s="71">
        <f t="shared" si="67"/>
        <v>-2</v>
      </c>
      <c r="AO193" s="71">
        <f t="shared" si="68"/>
        <v>-2</v>
      </c>
      <c r="AP193" s="71">
        <f t="shared" si="69"/>
        <v>-2</v>
      </c>
      <c r="AQ193" s="71">
        <f t="shared" si="70"/>
        <v>-2</v>
      </c>
    </row>
    <row r="194" spans="13:43" ht="15.75" x14ac:dyDescent="0.25">
      <c r="M194" s="64">
        <v>189</v>
      </c>
      <c r="N194" s="67">
        <f t="shared" si="75"/>
        <v>303</v>
      </c>
      <c r="O194" s="67">
        <f t="shared" si="75"/>
        <v>342</v>
      </c>
      <c r="P194" s="69" t="str">
        <f t="shared" si="83"/>
        <v>E189 (S190)</v>
      </c>
      <c r="AC194" s="20">
        <f t="shared" si="74"/>
        <v>62</v>
      </c>
      <c r="AN194" s="71">
        <f t="shared" si="67"/>
        <v>-2</v>
      </c>
      <c r="AO194" s="71">
        <f t="shared" si="68"/>
        <v>-2</v>
      </c>
      <c r="AP194" s="71">
        <f t="shared" si="69"/>
        <v>-2</v>
      </c>
      <c r="AQ194" s="71">
        <f t="shared" si="70"/>
        <v>-2</v>
      </c>
    </row>
    <row r="195" spans="13:43" ht="15.75" x14ac:dyDescent="0.25">
      <c r="M195" s="65">
        <v>190</v>
      </c>
      <c r="N195" s="67">
        <f t="shared" si="75"/>
        <v>245</v>
      </c>
      <c r="O195" s="67">
        <f t="shared" si="75"/>
        <v>323</v>
      </c>
      <c r="P195" s="69" t="str">
        <f t="shared" si="83"/>
        <v>E190 (S191)</v>
      </c>
      <c r="AC195" s="20">
        <f t="shared" si="74"/>
        <v>63</v>
      </c>
      <c r="AE195" s="20">
        <f t="shared" ref="AE195" si="94">AC195</f>
        <v>63</v>
      </c>
      <c r="AF195" s="20">
        <f>SIN(AE195*PI()/($B$1/2))</f>
        <v>0.88961959928444001</v>
      </c>
      <c r="AG195" s="20">
        <f>COS(AE195*PI()/($B$1/2))</f>
        <v>0.45670227563369153</v>
      </c>
      <c r="AN195" s="71">
        <f t="shared" si="67"/>
        <v>-2</v>
      </c>
      <c r="AO195" s="71">
        <f t="shared" si="68"/>
        <v>-2</v>
      </c>
      <c r="AP195" s="71">
        <f t="shared" si="69"/>
        <v>-2</v>
      </c>
      <c r="AQ195" s="71">
        <f t="shared" si="70"/>
        <v>-2</v>
      </c>
    </row>
    <row r="196" spans="13:43" ht="15.75" x14ac:dyDescent="0.25">
      <c r="M196" s="64">
        <v>191</v>
      </c>
      <c r="N196" s="67">
        <f t="shared" si="75"/>
        <v>129</v>
      </c>
      <c r="O196" s="67">
        <f t="shared" si="75"/>
        <v>285</v>
      </c>
      <c r="P196" s="69" t="str">
        <f t="shared" si="83"/>
        <v>E191 (S192)</v>
      </c>
      <c r="AC196" s="20">
        <f t="shared" si="74"/>
        <v>63</v>
      </c>
      <c r="AE196" s="20">
        <f>AE195*$D$1</f>
        <v>126</v>
      </c>
      <c r="AF196" s="20">
        <f>SIN(AE196*PI()/($B$1/2))</f>
        <v>0.81258259088307305</v>
      </c>
      <c r="AG196" s="20">
        <f>COS(AE196*PI()/($B$1/2))</f>
        <v>-0.58284606286201535</v>
      </c>
      <c r="AN196" s="71">
        <f t="shared" si="67"/>
        <v>-2</v>
      </c>
      <c r="AO196" s="71">
        <f t="shared" si="68"/>
        <v>-2</v>
      </c>
      <c r="AP196" s="71">
        <f t="shared" si="69"/>
        <v>-2</v>
      </c>
      <c r="AQ196" s="71">
        <f t="shared" si="70"/>
        <v>-2</v>
      </c>
    </row>
    <row r="197" spans="13:43" ht="15.75" x14ac:dyDescent="0.25">
      <c r="M197" s="65">
        <v>192</v>
      </c>
      <c r="N197" s="67">
        <f t="shared" si="75"/>
        <v>258</v>
      </c>
      <c r="O197" s="67">
        <f t="shared" si="75"/>
        <v>209</v>
      </c>
      <c r="P197" s="69" t="str">
        <f t="shared" si="83"/>
        <v>E192 (S193)</v>
      </c>
      <c r="AC197" s="20">
        <f t="shared" si="74"/>
        <v>63</v>
      </c>
      <c r="AN197" s="71">
        <f t="shared" si="67"/>
        <v>-2</v>
      </c>
      <c r="AO197" s="71">
        <f t="shared" si="68"/>
        <v>-2</v>
      </c>
      <c r="AP197" s="71">
        <f t="shared" si="69"/>
        <v>-2</v>
      </c>
      <c r="AQ197" s="71">
        <f t="shared" si="70"/>
        <v>-2</v>
      </c>
    </row>
    <row r="198" spans="13:43" ht="15.75" x14ac:dyDescent="0.25">
      <c r="M198" s="64">
        <v>193</v>
      </c>
      <c r="N198" s="67">
        <f t="shared" si="75"/>
        <v>155</v>
      </c>
      <c r="O198" s="67">
        <f t="shared" si="75"/>
        <v>57</v>
      </c>
      <c r="P198" s="69" t="str">
        <f t="shared" si="83"/>
        <v>E193 (S194)</v>
      </c>
      <c r="AC198" s="20">
        <f t="shared" si="74"/>
        <v>64</v>
      </c>
      <c r="AE198" s="20">
        <f t="shared" ref="AE198" si="95">AC198</f>
        <v>64</v>
      </c>
      <c r="AF198" s="20">
        <f>SIN(AE198*PI()/($B$1/2))</f>
        <v>0.89743333237930123</v>
      </c>
      <c r="AG198" s="20">
        <f>COS(AE198*PI()/($B$1/2))</f>
        <v>0.44115010363206597</v>
      </c>
      <c r="AN198" s="71">
        <f t="shared" ref="AN198:AN261" si="96">IF($AN$4=TRUE,SIN($N198*PI()/($B$1/2)),-2)</f>
        <v>-2</v>
      </c>
      <c r="AO198" s="71">
        <f t="shared" ref="AO198:AO261" si="97">IF($AN$4=TRUE,COS($N198*PI()/($B$1/2)),-2)</f>
        <v>-2</v>
      </c>
      <c r="AP198" s="71">
        <f t="shared" ref="AP198:AP261" si="98">IF($AP$4=TRUE,SIN($O198*PI()/($B$1/2)),-2)</f>
        <v>-2</v>
      </c>
      <c r="AQ198" s="71">
        <f t="shared" ref="AQ198:AQ261" si="99">IF($AP$4=TRUE,COS($O198*PI()/($B$1/2)),-2)</f>
        <v>-2</v>
      </c>
    </row>
    <row r="199" spans="13:43" ht="15.75" x14ac:dyDescent="0.25">
      <c r="M199" s="65">
        <v>194</v>
      </c>
      <c r="N199" s="67">
        <f t="shared" si="75"/>
        <v>310</v>
      </c>
      <c r="O199" s="67">
        <f t="shared" si="75"/>
        <v>114</v>
      </c>
      <c r="P199" s="69" t="str">
        <f t="shared" si="83"/>
        <v>E194 (S195)</v>
      </c>
      <c r="AC199" s="20">
        <f t="shared" si="74"/>
        <v>64</v>
      </c>
      <c r="AE199" s="20">
        <f>AE198*$D$1</f>
        <v>128</v>
      </c>
      <c r="AF199" s="20">
        <f>SIN(AE199*PI()/($B$1/2))</f>
        <v>0.79180561516399817</v>
      </c>
      <c r="AG199" s="20">
        <f>COS(AE199*PI()/($B$1/2))</f>
        <v>-0.61077317213083493</v>
      </c>
      <c r="AN199" s="71">
        <f t="shared" si="96"/>
        <v>-2</v>
      </c>
      <c r="AO199" s="71">
        <f t="shared" si="97"/>
        <v>-2</v>
      </c>
      <c r="AP199" s="71">
        <f t="shared" si="98"/>
        <v>-2</v>
      </c>
      <c r="AQ199" s="71">
        <f t="shared" si="99"/>
        <v>-2</v>
      </c>
    </row>
    <row r="200" spans="13:43" ht="15.75" x14ac:dyDescent="0.25">
      <c r="M200" s="64">
        <v>195</v>
      </c>
      <c r="N200" s="67">
        <f t="shared" si="75"/>
        <v>259</v>
      </c>
      <c r="O200" s="67">
        <f t="shared" si="75"/>
        <v>228</v>
      </c>
      <c r="P200" s="69" t="str">
        <f t="shared" si="83"/>
        <v>E195 (S196)</v>
      </c>
      <c r="AC200" s="20">
        <f t="shared" si="74"/>
        <v>64</v>
      </c>
      <c r="AN200" s="71">
        <f t="shared" si="96"/>
        <v>-2</v>
      </c>
      <c r="AO200" s="71">
        <f t="shared" si="97"/>
        <v>-2</v>
      </c>
      <c r="AP200" s="71">
        <f t="shared" si="98"/>
        <v>-2</v>
      </c>
      <c r="AQ200" s="71">
        <f t="shared" si="99"/>
        <v>-2</v>
      </c>
    </row>
    <row r="201" spans="13:43" ht="15.75" x14ac:dyDescent="0.25">
      <c r="M201" s="65">
        <v>196</v>
      </c>
      <c r="N201" s="67">
        <f t="shared" si="75"/>
        <v>157</v>
      </c>
      <c r="O201" s="67">
        <f t="shared" si="75"/>
        <v>95</v>
      </c>
      <c r="P201" s="69" t="str">
        <f t="shared" si="83"/>
        <v>E196 (S197)</v>
      </c>
      <c r="AC201" s="20">
        <f t="shared" si="74"/>
        <v>65</v>
      </c>
      <c r="AE201" s="20">
        <f t="shared" ref="AE201" si="100">AC201</f>
        <v>65</v>
      </c>
      <c r="AF201" s="20">
        <f>SIN(AE201*PI()/($B$1/2))</f>
        <v>0.9049752109496525</v>
      </c>
      <c r="AG201" s="20">
        <f>COS(AE201*PI()/($B$1/2))</f>
        <v>0.42546429646520512</v>
      </c>
      <c r="AN201" s="71">
        <f t="shared" si="96"/>
        <v>-2</v>
      </c>
      <c r="AO201" s="71">
        <f t="shared" si="97"/>
        <v>-2</v>
      </c>
      <c r="AP201" s="71">
        <f t="shared" si="98"/>
        <v>-2</v>
      </c>
      <c r="AQ201" s="71">
        <f t="shared" si="99"/>
        <v>-2</v>
      </c>
    </row>
    <row r="202" spans="13:43" ht="15.75" x14ac:dyDescent="0.25">
      <c r="M202" s="64">
        <v>197</v>
      </c>
      <c r="N202" s="67">
        <f t="shared" si="75"/>
        <v>314</v>
      </c>
      <c r="O202" s="67">
        <f t="shared" si="75"/>
        <v>190</v>
      </c>
      <c r="P202" s="69" t="str">
        <f t="shared" si="83"/>
        <v>E197 (S198)</v>
      </c>
      <c r="AC202" s="20">
        <f t="shared" si="74"/>
        <v>65</v>
      </c>
      <c r="AE202" s="20">
        <f>AE201*$D$1</f>
        <v>130</v>
      </c>
      <c r="AF202" s="20">
        <f>SIN(AE202*PI()/($B$1/2))</f>
        <v>0.77006928289028898</v>
      </c>
      <c r="AG202" s="20">
        <f>COS(AE202*PI()/($B$1/2))</f>
        <v>-0.63796026486673607</v>
      </c>
      <c r="AN202" s="71">
        <f t="shared" si="96"/>
        <v>-2</v>
      </c>
      <c r="AO202" s="71">
        <f t="shared" si="97"/>
        <v>-2</v>
      </c>
      <c r="AP202" s="71">
        <f t="shared" si="98"/>
        <v>-2</v>
      </c>
      <c r="AQ202" s="71">
        <f t="shared" si="99"/>
        <v>-2</v>
      </c>
    </row>
    <row r="203" spans="13:43" ht="15.75" x14ac:dyDescent="0.25">
      <c r="M203" s="65">
        <v>198</v>
      </c>
      <c r="N203" s="67">
        <f t="shared" si="75"/>
        <v>267</v>
      </c>
      <c r="O203" s="67">
        <f t="shared" si="75"/>
        <v>19</v>
      </c>
      <c r="P203" s="69" t="str">
        <f t="shared" si="83"/>
        <v>E198 (S199)</v>
      </c>
      <c r="AC203" s="20">
        <f t="shared" si="74"/>
        <v>65</v>
      </c>
      <c r="AN203" s="71">
        <f t="shared" si="96"/>
        <v>-2</v>
      </c>
      <c r="AO203" s="71">
        <f t="shared" si="97"/>
        <v>-2</v>
      </c>
      <c r="AP203" s="71">
        <f t="shared" si="98"/>
        <v>-2</v>
      </c>
      <c r="AQ203" s="71">
        <f t="shared" si="99"/>
        <v>-2</v>
      </c>
    </row>
    <row r="204" spans="13:43" ht="15.75" x14ac:dyDescent="0.25">
      <c r="M204" s="64">
        <v>199</v>
      </c>
      <c r="N204" s="67">
        <f t="shared" si="75"/>
        <v>173</v>
      </c>
      <c r="O204" s="67">
        <f t="shared" si="75"/>
        <v>38</v>
      </c>
      <c r="P204" s="69" t="str">
        <f t="shared" si="83"/>
        <v>E199 (S200)</v>
      </c>
      <c r="AC204" s="20">
        <f t="shared" si="74"/>
        <v>66</v>
      </c>
      <c r="AE204" s="20">
        <f t="shared" ref="AE204" si="101">AC204</f>
        <v>66</v>
      </c>
      <c r="AF204" s="20">
        <f>SIN(AE204*PI()/($B$1/2))</f>
        <v>0.91224295037585834</v>
      </c>
      <c r="AG204" s="20">
        <f>COS(AE204*PI()/($B$1/2))</f>
        <v>0.40964960574806997</v>
      </c>
      <c r="AN204" s="71">
        <f t="shared" si="96"/>
        <v>-2</v>
      </c>
      <c r="AO204" s="71">
        <f t="shared" si="97"/>
        <v>-2</v>
      </c>
      <c r="AP204" s="71">
        <f t="shared" si="98"/>
        <v>-2</v>
      </c>
      <c r="AQ204" s="71">
        <f t="shared" si="99"/>
        <v>-2</v>
      </c>
    </row>
    <row r="205" spans="13:43" ht="15.75" x14ac:dyDescent="0.25">
      <c r="M205" s="65">
        <v>200</v>
      </c>
      <c r="N205" s="67">
        <f t="shared" si="75"/>
        <v>346</v>
      </c>
      <c r="O205" s="67">
        <f t="shared" si="75"/>
        <v>76</v>
      </c>
      <c r="P205" s="69" t="str">
        <f t="shared" si="83"/>
        <v>E200 (S201)</v>
      </c>
      <c r="AC205" s="20">
        <f t="shared" si="74"/>
        <v>66</v>
      </c>
      <c r="AE205" s="20">
        <f>AE204*$D$1</f>
        <v>132</v>
      </c>
      <c r="AF205" s="20">
        <f>SIN(AE205*PI()/($B$1/2))</f>
        <v>0.74739992993585314</v>
      </c>
      <c r="AG205" s="20">
        <f>COS(AE205*PI()/($B$1/2))</f>
        <v>-0.66437440102090162</v>
      </c>
      <c r="AN205" s="71">
        <f t="shared" si="96"/>
        <v>-2</v>
      </c>
      <c r="AO205" s="71">
        <f t="shared" si="97"/>
        <v>-2</v>
      </c>
      <c r="AP205" s="71">
        <f t="shared" si="98"/>
        <v>-2</v>
      </c>
      <c r="AQ205" s="71">
        <f t="shared" si="99"/>
        <v>-2</v>
      </c>
    </row>
    <row r="206" spans="13:43" ht="15.75" x14ac:dyDescent="0.25">
      <c r="M206" s="64">
        <v>201</v>
      </c>
      <c r="N206" s="67">
        <f t="shared" si="75"/>
        <v>331</v>
      </c>
      <c r="O206" s="67">
        <f t="shared" si="75"/>
        <v>152</v>
      </c>
      <c r="P206" s="69" t="str">
        <f t="shared" si="83"/>
        <v>E201 (S202)</v>
      </c>
      <c r="AC206" s="20">
        <f t="shared" ref="AC206:AC269" si="102">AC203+1</f>
        <v>66</v>
      </c>
      <c r="AN206" s="71">
        <f t="shared" si="96"/>
        <v>-2</v>
      </c>
      <c r="AO206" s="71">
        <f t="shared" si="97"/>
        <v>-2</v>
      </c>
      <c r="AP206" s="71">
        <f t="shared" si="98"/>
        <v>-2</v>
      </c>
      <c r="AQ206" s="71">
        <f t="shared" si="99"/>
        <v>-2</v>
      </c>
    </row>
    <row r="207" spans="13:43" ht="15.75" x14ac:dyDescent="0.25">
      <c r="M207" s="65">
        <v>202</v>
      </c>
      <c r="N207" s="67">
        <f t="shared" si="75"/>
        <v>301</v>
      </c>
      <c r="O207" s="67">
        <f t="shared" si="75"/>
        <v>304</v>
      </c>
      <c r="P207" s="69" t="str">
        <f t="shared" si="83"/>
        <v>E202 (S203)</v>
      </c>
      <c r="AC207" s="20">
        <f t="shared" si="102"/>
        <v>67</v>
      </c>
      <c r="AE207" s="20">
        <f t="shared" ref="AE207" si="103">AC207</f>
        <v>67</v>
      </c>
      <c r="AF207" s="20">
        <f>SIN(AE207*PI()/($B$1/2))</f>
        <v>0.91923434908174084</v>
      </c>
      <c r="AG207" s="20">
        <f>COS(AE207*PI()/($B$1/2))</f>
        <v>0.39371082213760422</v>
      </c>
      <c r="AN207" s="71">
        <f t="shared" si="96"/>
        <v>-2</v>
      </c>
      <c r="AO207" s="71">
        <f t="shared" si="97"/>
        <v>-2</v>
      </c>
      <c r="AP207" s="71">
        <f t="shared" si="98"/>
        <v>-2</v>
      </c>
      <c r="AQ207" s="71">
        <f t="shared" si="99"/>
        <v>-2</v>
      </c>
    </row>
    <row r="208" spans="13:43" ht="15.75" x14ac:dyDescent="0.25">
      <c r="M208" s="64">
        <v>203</v>
      </c>
      <c r="N208" s="67">
        <f t="shared" ref="N208:O271" si="104">MOD(N207*$D$1,$B$1)</f>
        <v>241</v>
      </c>
      <c r="O208" s="67">
        <f t="shared" si="104"/>
        <v>247</v>
      </c>
      <c r="P208" s="69" t="str">
        <f t="shared" si="83"/>
        <v>E203 (S204)</v>
      </c>
      <c r="AC208" s="20">
        <f t="shared" si="102"/>
        <v>67</v>
      </c>
      <c r="AE208" s="20">
        <f>AE207*$D$1</f>
        <v>134</v>
      </c>
      <c r="AF208" s="20">
        <f>SIN(AE208*PI()/($B$1/2))</f>
        <v>0.72382502262819526</v>
      </c>
      <c r="AG208" s="20">
        <f>COS(AE208*PI()/($B$1/2))</f>
        <v>-0.68998357706346358</v>
      </c>
      <c r="AN208" s="71">
        <f t="shared" si="96"/>
        <v>-2</v>
      </c>
      <c r="AO208" s="71">
        <f t="shared" si="97"/>
        <v>-2</v>
      </c>
      <c r="AP208" s="71">
        <f t="shared" si="98"/>
        <v>-2</v>
      </c>
      <c r="AQ208" s="71">
        <f t="shared" si="99"/>
        <v>-2</v>
      </c>
    </row>
    <row r="209" spans="13:43" ht="15.75" x14ac:dyDescent="0.25">
      <c r="M209" s="65">
        <v>204</v>
      </c>
      <c r="N209" s="67">
        <f t="shared" si="104"/>
        <v>121</v>
      </c>
      <c r="O209" s="67">
        <f t="shared" si="104"/>
        <v>133</v>
      </c>
      <c r="P209" s="69" t="str">
        <f t="shared" si="83"/>
        <v>E204 (S205)</v>
      </c>
      <c r="AC209" s="20">
        <f t="shared" si="102"/>
        <v>67</v>
      </c>
      <c r="AN209" s="71">
        <f t="shared" si="96"/>
        <v>-2</v>
      </c>
      <c r="AO209" s="71">
        <f t="shared" si="97"/>
        <v>-2</v>
      </c>
      <c r="AP209" s="71">
        <f t="shared" si="98"/>
        <v>-2</v>
      </c>
      <c r="AQ209" s="71">
        <f t="shared" si="99"/>
        <v>-2</v>
      </c>
    </row>
    <row r="210" spans="13:43" ht="15.75" x14ac:dyDescent="0.25">
      <c r="M210" s="64">
        <v>205</v>
      </c>
      <c r="N210" s="67">
        <f t="shared" si="104"/>
        <v>242</v>
      </c>
      <c r="O210" s="67">
        <f t="shared" si="104"/>
        <v>266</v>
      </c>
      <c r="P210" s="69" t="str">
        <f t="shared" si="83"/>
        <v>E205 (S206)</v>
      </c>
      <c r="AC210" s="20">
        <f t="shared" si="102"/>
        <v>68</v>
      </c>
      <c r="AE210" s="20">
        <f t="shared" ref="AE210" si="105">AC210</f>
        <v>68</v>
      </c>
      <c r="AF210" s="20">
        <f>SIN(AE210*PI()/($B$1/2))</f>
        <v>0.92594728920149061</v>
      </c>
      <c r="AG210" s="20">
        <f>COS(AE210*PI()/($B$1/2))</f>
        <v>0.37765277388152624</v>
      </c>
      <c r="AN210" s="71">
        <f t="shared" si="96"/>
        <v>-2</v>
      </c>
      <c r="AO210" s="71">
        <f t="shared" si="97"/>
        <v>-2</v>
      </c>
      <c r="AP210" s="71">
        <f t="shared" si="98"/>
        <v>-2</v>
      </c>
      <c r="AQ210" s="71">
        <f t="shared" si="99"/>
        <v>-2</v>
      </c>
    </row>
    <row r="211" spans="13:43" ht="15.75" x14ac:dyDescent="0.25">
      <c r="M211" s="65">
        <v>206</v>
      </c>
      <c r="N211" s="67">
        <f t="shared" si="104"/>
        <v>123</v>
      </c>
      <c r="O211" s="67">
        <f t="shared" si="104"/>
        <v>171</v>
      </c>
      <c r="P211" s="69" t="str">
        <f t="shared" si="83"/>
        <v>E206 (S207)</v>
      </c>
      <c r="AC211" s="20">
        <f t="shared" si="102"/>
        <v>68</v>
      </c>
      <c r="AE211" s="20">
        <f>AE210*$D$1</f>
        <v>136</v>
      </c>
      <c r="AF211" s="20">
        <f>SIN(AE211*PI()/($B$1/2))</f>
        <v>0.6993731244700454</v>
      </c>
      <c r="AG211" s="20">
        <f>COS(AE211*PI()/($B$1/2))</f>
        <v>-0.7147567647591776</v>
      </c>
      <c r="AN211" s="71">
        <f t="shared" si="96"/>
        <v>-2</v>
      </c>
      <c r="AO211" s="71">
        <f t="shared" si="97"/>
        <v>-2</v>
      </c>
      <c r="AP211" s="71">
        <f t="shared" si="98"/>
        <v>-2</v>
      </c>
      <c r="AQ211" s="71">
        <f t="shared" si="99"/>
        <v>-2</v>
      </c>
    </row>
    <row r="212" spans="13:43" ht="15.75" x14ac:dyDescent="0.25">
      <c r="M212" s="64">
        <v>207</v>
      </c>
      <c r="N212" s="67">
        <f t="shared" si="104"/>
        <v>246</v>
      </c>
      <c r="O212" s="67">
        <f t="shared" si="104"/>
        <v>342</v>
      </c>
      <c r="P212" s="69" t="str">
        <f t="shared" si="83"/>
        <v>E207 (S208)</v>
      </c>
      <c r="AC212" s="20">
        <f t="shared" si="102"/>
        <v>68</v>
      </c>
      <c r="AN212" s="71">
        <f t="shared" si="96"/>
        <v>-2</v>
      </c>
      <c r="AO212" s="71">
        <f t="shared" si="97"/>
        <v>-2</v>
      </c>
      <c r="AP212" s="71">
        <f t="shared" si="98"/>
        <v>-2</v>
      </c>
      <c r="AQ212" s="71">
        <f t="shared" si="99"/>
        <v>-2</v>
      </c>
    </row>
    <row r="213" spans="13:43" ht="15.75" x14ac:dyDescent="0.25">
      <c r="M213" s="65">
        <v>208</v>
      </c>
      <c r="N213" s="67">
        <f t="shared" si="104"/>
        <v>131</v>
      </c>
      <c r="O213" s="67">
        <f t="shared" si="104"/>
        <v>323</v>
      </c>
      <c r="P213" s="69" t="str">
        <f t="shared" si="83"/>
        <v>E208 (S209)</v>
      </c>
      <c r="AC213" s="20">
        <f t="shared" si="102"/>
        <v>69</v>
      </c>
      <c r="AE213" s="20">
        <f t="shared" ref="AE213" si="106">AC213</f>
        <v>69</v>
      </c>
      <c r="AF213" s="20">
        <f>SIN(AE213*PI()/($B$1/2))</f>
        <v>0.93237973722122014</v>
      </c>
      <c r="AG213" s="20">
        <f>COS(AE213*PI()/($B$1/2))</f>
        <v>0.36148032535573571</v>
      </c>
      <c r="AN213" s="71">
        <f t="shared" si="96"/>
        <v>-2</v>
      </c>
      <c r="AO213" s="71">
        <f t="shared" si="97"/>
        <v>-2</v>
      </c>
      <c r="AP213" s="71">
        <f t="shared" si="98"/>
        <v>-2</v>
      </c>
      <c r="AQ213" s="71">
        <f t="shared" si="99"/>
        <v>-2</v>
      </c>
    </row>
    <row r="214" spans="13:43" ht="15.75" x14ac:dyDescent="0.25">
      <c r="M214" s="64">
        <v>209</v>
      </c>
      <c r="N214" s="67">
        <f t="shared" si="104"/>
        <v>262</v>
      </c>
      <c r="O214" s="67">
        <f t="shared" si="104"/>
        <v>285</v>
      </c>
      <c r="P214" s="69" t="str">
        <f t="shared" si="83"/>
        <v>E209 (S210)</v>
      </c>
      <c r="AC214" s="20">
        <f t="shared" si="102"/>
        <v>69</v>
      </c>
      <c r="AE214" s="20">
        <f>AE213*$D$1</f>
        <v>138</v>
      </c>
      <c r="AF214" s="20">
        <f>SIN(AE214*PI()/($B$1/2))</f>
        <v>0.67407386153164395</v>
      </c>
      <c r="AG214" s="20">
        <f>COS(AE214*PI()/($B$1/2))</f>
        <v>-0.73866394876142294</v>
      </c>
      <c r="AN214" s="71">
        <f t="shared" si="96"/>
        <v>-2</v>
      </c>
      <c r="AO214" s="71">
        <f t="shared" si="97"/>
        <v>-2</v>
      </c>
      <c r="AP214" s="71">
        <f t="shared" si="98"/>
        <v>-2</v>
      </c>
      <c r="AQ214" s="71">
        <f t="shared" si="99"/>
        <v>-2</v>
      </c>
    </row>
    <row r="215" spans="13:43" ht="15.75" x14ac:dyDescent="0.25">
      <c r="M215" s="65">
        <v>210</v>
      </c>
      <c r="N215" s="67">
        <f t="shared" si="104"/>
        <v>163</v>
      </c>
      <c r="O215" s="67">
        <f t="shared" si="104"/>
        <v>209</v>
      </c>
      <c r="P215" s="69" t="str">
        <f t="shared" si="83"/>
        <v>E210 (S211)</v>
      </c>
      <c r="AC215" s="20">
        <f t="shared" si="102"/>
        <v>69</v>
      </c>
      <c r="AN215" s="71">
        <f t="shared" si="96"/>
        <v>-2</v>
      </c>
      <c r="AO215" s="71">
        <f t="shared" si="97"/>
        <v>-2</v>
      </c>
      <c r="AP215" s="71">
        <f t="shared" si="98"/>
        <v>-2</v>
      </c>
      <c r="AQ215" s="71">
        <f t="shared" si="99"/>
        <v>-2</v>
      </c>
    </row>
    <row r="216" spans="13:43" ht="15.75" x14ac:dyDescent="0.25">
      <c r="M216" s="64">
        <v>211</v>
      </c>
      <c r="N216" s="67">
        <f t="shared" si="104"/>
        <v>326</v>
      </c>
      <c r="O216" s="67">
        <f t="shared" si="104"/>
        <v>57</v>
      </c>
      <c r="P216" s="69" t="str">
        <f t="shared" si="83"/>
        <v>E211 (S212)</v>
      </c>
      <c r="AC216" s="20">
        <f t="shared" si="102"/>
        <v>70</v>
      </c>
      <c r="AE216" s="20">
        <f t="shared" ref="AE216" si="107">AC216</f>
        <v>70</v>
      </c>
      <c r="AF216" s="20">
        <f>SIN(AE216*PI()/($B$1/2))</f>
        <v>0.93852974459496552</v>
      </c>
      <c r="AG216" s="20">
        <f>COS(AE216*PI()/($B$1/2))</f>
        <v>0.34519837559077371</v>
      </c>
      <c r="AN216" s="71">
        <f t="shared" si="96"/>
        <v>-2</v>
      </c>
      <c r="AO216" s="71">
        <f t="shared" si="97"/>
        <v>-2</v>
      </c>
      <c r="AP216" s="71">
        <f t="shared" si="98"/>
        <v>-2</v>
      </c>
      <c r="AQ216" s="71">
        <f t="shared" si="99"/>
        <v>-2</v>
      </c>
    </row>
    <row r="217" spans="13:43" ht="15.75" x14ac:dyDescent="0.25">
      <c r="M217" s="65">
        <v>212</v>
      </c>
      <c r="N217" s="67">
        <f t="shared" si="104"/>
        <v>291</v>
      </c>
      <c r="O217" s="67">
        <f t="shared" si="104"/>
        <v>114</v>
      </c>
      <c r="P217" s="69" t="str">
        <f t="shared" si="83"/>
        <v>E212 (S213)</v>
      </c>
      <c r="AC217" s="20">
        <f t="shared" si="102"/>
        <v>70</v>
      </c>
      <c r="AE217" s="20">
        <f>AE216*$D$1</f>
        <v>140</v>
      </c>
      <c r="AF217" s="20">
        <f>SIN(AE217*PI()/($B$1/2))</f>
        <v>0.64795788655561171</v>
      </c>
      <c r="AG217" s="20">
        <f>COS(AE217*PI()/($B$1/2))</f>
        <v>-0.76167616297898222</v>
      </c>
      <c r="AN217" s="71">
        <f t="shared" si="96"/>
        <v>-2</v>
      </c>
      <c r="AO217" s="71">
        <f t="shared" si="97"/>
        <v>-2</v>
      </c>
      <c r="AP217" s="71">
        <f t="shared" si="98"/>
        <v>-2</v>
      </c>
      <c r="AQ217" s="71">
        <f t="shared" si="99"/>
        <v>-2</v>
      </c>
    </row>
    <row r="218" spans="13:43" ht="15.75" x14ac:dyDescent="0.25">
      <c r="M218" s="64">
        <v>213</v>
      </c>
      <c r="N218" s="67">
        <f t="shared" si="104"/>
        <v>221</v>
      </c>
      <c r="O218" s="67">
        <f t="shared" si="104"/>
        <v>228</v>
      </c>
      <c r="P218" s="69" t="str">
        <f t="shared" si="83"/>
        <v>E213 (S214)</v>
      </c>
      <c r="AC218" s="20">
        <f t="shared" si="102"/>
        <v>70</v>
      </c>
      <c r="AN218" s="71">
        <f t="shared" si="96"/>
        <v>-2</v>
      </c>
      <c r="AO218" s="71">
        <f t="shared" si="97"/>
        <v>-2</v>
      </c>
      <c r="AP218" s="71">
        <f t="shared" si="98"/>
        <v>-2</v>
      </c>
      <c r="AQ218" s="71">
        <f t="shared" si="99"/>
        <v>-2</v>
      </c>
    </row>
    <row r="219" spans="13:43" ht="15.75" x14ac:dyDescent="0.25">
      <c r="M219" s="65">
        <v>214</v>
      </c>
      <c r="N219" s="67">
        <f t="shared" si="104"/>
        <v>81</v>
      </c>
      <c r="O219" s="67">
        <f t="shared" si="104"/>
        <v>95</v>
      </c>
      <c r="P219" s="69" t="str">
        <f t="shared" si="83"/>
        <v>E214 (S215)</v>
      </c>
      <c r="AC219" s="20">
        <f t="shared" si="102"/>
        <v>71</v>
      </c>
      <c r="AE219" s="20">
        <f t="shared" ref="AE219" si="108">AC219</f>
        <v>71</v>
      </c>
      <c r="AF219" s="20">
        <f>SIN(AE219*PI()/($B$1/2))</f>
        <v>0.94439544833494815</v>
      </c>
      <c r="AG219" s="20">
        <f>COS(AE219*PI()/($B$1/2))</f>
        <v>0.32881185678778729</v>
      </c>
      <c r="AN219" s="71">
        <f t="shared" si="96"/>
        <v>-2</v>
      </c>
      <c r="AO219" s="71">
        <f t="shared" si="97"/>
        <v>-2</v>
      </c>
      <c r="AP219" s="71">
        <f t="shared" si="98"/>
        <v>-2</v>
      </c>
      <c r="AQ219" s="71">
        <f t="shared" si="99"/>
        <v>-2</v>
      </c>
    </row>
    <row r="220" spans="13:43" ht="15.75" x14ac:dyDescent="0.25">
      <c r="M220" s="64">
        <v>215</v>
      </c>
      <c r="N220" s="67">
        <f t="shared" si="104"/>
        <v>162</v>
      </c>
      <c r="O220" s="67">
        <f t="shared" si="104"/>
        <v>190</v>
      </c>
      <c r="P220" s="69" t="str">
        <f t="shared" si="83"/>
        <v>E215 (S216)</v>
      </c>
      <c r="AC220" s="20">
        <f t="shared" si="102"/>
        <v>71</v>
      </c>
      <c r="AE220" s="20">
        <f>AE219*$D$1</f>
        <v>142</v>
      </c>
      <c r="AF220" s="20">
        <f>SIN(AE220*PI()/($B$1/2))</f>
        <v>0.62105684181789822</v>
      </c>
      <c r="AG220" s="20">
        <f>COS(AE220*PI()/($B$1/2))</f>
        <v>-0.78376552567153535</v>
      </c>
      <c r="AN220" s="71">
        <f t="shared" si="96"/>
        <v>-2</v>
      </c>
      <c r="AO220" s="71">
        <f t="shared" si="97"/>
        <v>-2</v>
      </c>
      <c r="AP220" s="71">
        <f t="shared" si="98"/>
        <v>-2</v>
      </c>
      <c r="AQ220" s="71">
        <f t="shared" si="99"/>
        <v>-2</v>
      </c>
    </row>
    <row r="221" spans="13:43" ht="15.75" x14ac:dyDescent="0.25">
      <c r="M221" s="65">
        <v>216</v>
      </c>
      <c r="N221" s="67">
        <f t="shared" si="104"/>
        <v>324</v>
      </c>
      <c r="O221" s="67">
        <f t="shared" si="104"/>
        <v>19</v>
      </c>
      <c r="P221" s="69" t="str">
        <f t="shared" si="83"/>
        <v>E216 (S217)</v>
      </c>
      <c r="AC221" s="20">
        <f t="shared" si="102"/>
        <v>71</v>
      </c>
      <c r="AN221" s="71">
        <f t="shared" si="96"/>
        <v>-2</v>
      </c>
      <c r="AO221" s="71">
        <f t="shared" si="97"/>
        <v>-2</v>
      </c>
      <c r="AP221" s="71">
        <f t="shared" si="98"/>
        <v>-2</v>
      </c>
      <c r="AQ221" s="71">
        <f t="shared" si="99"/>
        <v>-2</v>
      </c>
    </row>
    <row r="222" spans="13:43" ht="15.75" x14ac:dyDescent="0.25">
      <c r="M222" s="64">
        <v>217</v>
      </c>
      <c r="N222" s="67">
        <f t="shared" si="104"/>
        <v>287</v>
      </c>
      <c r="O222" s="67">
        <f t="shared" si="104"/>
        <v>38</v>
      </c>
      <c r="P222" s="69" t="str">
        <f t="shared" si="83"/>
        <v>E217 (S218)</v>
      </c>
      <c r="AC222" s="20">
        <f t="shared" si="102"/>
        <v>72</v>
      </c>
      <c r="AE222" s="20">
        <f t="shared" ref="AE222" si="109">AC222</f>
        <v>72</v>
      </c>
      <c r="AF222" s="20">
        <f>SIN(AE222*PI()/($B$1/2))</f>
        <v>0.94997507157591943</v>
      </c>
      <c r="AG222" s="20">
        <f>COS(AE222*PI()/($B$1/2))</f>
        <v>0.31232573282444526</v>
      </c>
      <c r="AN222" s="71">
        <f t="shared" si="96"/>
        <v>-2</v>
      </c>
      <c r="AO222" s="71">
        <f t="shared" si="97"/>
        <v>-2</v>
      </c>
      <c r="AP222" s="71">
        <f t="shared" si="98"/>
        <v>-2</v>
      </c>
      <c r="AQ222" s="71">
        <f t="shared" si="99"/>
        <v>-2</v>
      </c>
    </row>
    <row r="223" spans="13:43" ht="15.75" x14ac:dyDescent="0.25">
      <c r="M223" s="65">
        <v>218</v>
      </c>
      <c r="N223" s="67">
        <f t="shared" si="104"/>
        <v>213</v>
      </c>
      <c r="O223" s="67">
        <f t="shared" si="104"/>
        <v>76</v>
      </c>
      <c r="P223" s="69" t="str">
        <f t="shared" si="83"/>
        <v>E218 (S219)</v>
      </c>
      <c r="AC223" s="20">
        <f t="shared" si="102"/>
        <v>72</v>
      </c>
      <c r="AE223" s="20">
        <f>AE222*$D$1</f>
        <v>144</v>
      </c>
      <c r="AF223" s="20">
        <f>SIN(AE223*PI()/($B$1/2))</f>
        <v>0.59340332078980773</v>
      </c>
      <c r="AG223" s="20">
        <f>COS(AE223*PI()/($B$1/2))</f>
        <v>-0.80490527323134642</v>
      </c>
      <c r="AN223" s="71">
        <f t="shared" si="96"/>
        <v>-2</v>
      </c>
      <c r="AO223" s="71">
        <f t="shared" si="97"/>
        <v>-2</v>
      </c>
      <c r="AP223" s="71">
        <f t="shared" si="98"/>
        <v>-2</v>
      </c>
      <c r="AQ223" s="71">
        <f t="shared" si="99"/>
        <v>-2</v>
      </c>
    </row>
    <row r="224" spans="13:43" ht="15.75" x14ac:dyDescent="0.25">
      <c r="M224" s="64">
        <v>219</v>
      </c>
      <c r="N224" s="67">
        <f t="shared" si="104"/>
        <v>65</v>
      </c>
      <c r="O224" s="67">
        <f t="shared" si="104"/>
        <v>152</v>
      </c>
      <c r="P224" s="69" t="str">
        <f t="shared" si="83"/>
        <v>E219 (S220)</v>
      </c>
      <c r="AC224" s="20">
        <f t="shared" si="102"/>
        <v>72</v>
      </c>
      <c r="AN224" s="71">
        <f t="shared" si="96"/>
        <v>-2</v>
      </c>
      <c r="AO224" s="71">
        <f t="shared" si="97"/>
        <v>-2</v>
      </c>
      <c r="AP224" s="71">
        <f t="shared" si="98"/>
        <v>-2</v>
      </c>
      <c r="AQ224" s="71">
        <f t="shared" si="99"/>
        <v>-2</v>
      </c>
    </row>
    <row r="225" spans="13:43" ht="15.75" x14ac:dyDescent="0.25">
      <c r="M225" s="65">
        <v>220</v>
      </c>
      <c r="N225" s="67">
        <f t="shared" si="104"/>
        <v>130</v>
      </c>
      <c r="O225" s="67">
        <f t="shared" si="104"/>
        <v>304</v>
      </c>
      <c r="P225" s="69" t="str">
        <f t="shared" si="83"/>
        <v>E220 (S221)</v>
      </c>
      <c r="AC225" s="20">
        <f t="shared" si="102"/>
        <v>73</v>
      </c>
      <c r="AE225" s="20">
        <f t="shared" ref="AE225" si="110">AC225</f>
        <v>73</v>
      </c>
      <c r="AF225" s="20">
        <f>SIN(AE225*PI()/($B$1/2))</f>
        <v>0.95526692411341707</v>
      </c>
      <c r="AG225" s="20">
        <f>COS(AE225*PI()/($B$1/2))</f>
        <v>0.29574499775125723</v>
      </c>
      <c r="AN225" s="71">
        <f t="shared" si="96"/>
        <v>-2</v>
      </c>
      <c r="AO225" s="71">
        <f t="shared" si="97"/>
        <v>-2</v>
      </c>
      <c r="AP225" s="71">
        <f t="shared" si="98"/>
        <v>-2</v>
      </c>
      <c r="AQ225" s="71">
        <f t="shared" si="99"/>
        <v>-2</v>
      </c>
    </row>
    <row r="226" spans="13:43" ht="15.75" x14ac:dyDescent="0.25">
      <c r="M226" s="64">
        <v>221</v>
      </c>
      <c r="N226" s="67">
        <f t="shared" si="104"/>
        <v>260</v>
      </c>
      <c r="O226" s="67">
        <f t="shared" si="104"/>
        <v>247</v>
      </c>
      <c r="P226" s="69" t="str">
        <f t="shared" si="83"/>
        <v>E221 (S222)</v>
      </c>
      <c r="AC226" s="20">
        <f t="shared" si="102"/>
        <v>73</v>
      </c>
      <c r="AE226" s="20">
        <f>AE225*$D$1</f>
        <v>146</v>
      </c>
      <c r="AF226" s="20">
        <f>SIN(AE226*PI()/($B$1/2))</f>
        <v>0.56503082864754595</v>
      </c>
      <c r="AG226" s="20">
        <f>COS(AE226*PI()/($B$1/2))</f>
        <v>-0.82506979261021773</v>
      </c>
      <c r="AN226" s="71">
        <f t="shared" si="96"/>
        <v>-2</v>
      </c>
      <c r="AO226" s="71">
        <f t="shared" si="97"/>
        <v>-2</v>
      </c>
      <c r="AP226" s="71">
        <f t="shared" si="98"/>
        <v>-2</v>
      </c>
      <c r="AQ226" s="71">
        <f t="shared" si="99"/>
        <v>-2</v>
      </c>
    </row>
    <row r="227" spans="13:43" ht="15.75" x14ac:dyDescent="0.25">
      <c r="M227" s="65">
        <v>222</v>
      </c>
      <c r="N227" s="67">
        <f t="shared" si="104"/>
        <v>159</v>
      </c>
      <c r="O227" s="67">
        <f t="shared" si="104"/>
        <v>133</v>
      </c>
      <c r="P227" s="69" t="str">
        <f t="shared" si="83"/>
        <v>E222 (S223)</v>
      </c>
      <c r="AC227" s="20">
        <f t="shared" si="102"/>
        <v>73</v>
      </c>
      <c r="AN227" s="71">
        <f t="shared" si="96"/>
        <v>-2</v>
      </c>
      <c r="AO227" s="71">
        <f t="shared" si="97"/>
        <v>-2</v>
      </c>
      <c r="AP227" s="71">
        <f t="shared" si="98"/>
        <v>-2</v>
      </c>
      <c r="AQ227" s="71">
        <f t="shared" si="99"/>
        <v>-2</v>
      </c>
    </row>
    <row r="228" spans="13:43" ht="15.75" x14ac:dyDescent="0.25">
      <c r="M228" s="64">
        <v>223</v>
      </c>
      <c r="N228" s="67">
        <f t="shared" si="104"/>
        <v>318</v>
      </c>
      <c r="O228" s="67">
        <f t="shared" si="104"/>
        <v>266</v>
      </c>
      <c r="P228" s="69" t="str">
        <f t="shared" ref="P228:P291" si="111">CONCATENATE("E",M228," (S",M228+1,")")</f>
        <v>E223 (S224)</v>
      </c>
      <c r="AC228" s="20">
        <f t="shared" si="102"/>
        <v>74</v>
      </c>
      <c r="AE228" s="20">
        <f t="shared" ref="AE228" si="112">AC228</f>
        <v>74</v>
      </c>
      <c r="AF228" s="20">
        <f>SIN(AE228*PI()/($B$1/2))</f>
        <v>0.9602694029157689</v>
      </c>
      <c r="AG228" s="20">
        <f>COS(AE228*PI()/($B$1/2))</f>
        <v>0.27907467427875393</v>
      </c>
      <c r="AN228" s="71">
        <f t="shared" si="96"/>
        <v>-2</v>
      </c>
      <c r="AO228" s="71">
        <f t="shared" si="97"/>
        <v>-2</v>
      </c>
      <c r="AP228" s="71">
        <f t="shared" si="98"/>
        <v>-2</v>
      </c>
      <c r="AQ228" s="71">
        <f t="shared" si="99"/>
        <v>-2</v>
      </c>
    </row>
    <row r="229" spans="13:43" ht="15.75" x14ac:dyDescent="0.25">
      <c r="M229" s="65">
        <v>224</v>
      </c>
      <c r="N229" s="67">
        <f t="shared" si="104"/>
        <v>275</v>
      </c>
      <c r="O229" s="67">
        <f t="shared" si="104"/>
        <v>171</v>
      </c>
      <c r="P229" s="69" t="str">
        <f t="shared" si="111"/>
        <v>E224 (S225)</v>
      </c>
      <c r="AC229" s="20">
        <f t="shared" si="102"/>
        <v>74</v>
      </c>
      <c r="AE229" s="20">
        <f>AE228*$D$1</f>
        <v>148</v>
      </c>
      <c r="AF229" s="20">
        <f>SIN(AE229*PI()/($B$1/2))</f>
        <v>0.53597374167714351</v>
      </c>
      <c r="AG229" s="20">
        <f>COS(AE229*PI()/($B$1/2))</f>
        <v>-0.84423465235241479</v>
      </c>
      <c r="AN229" s="71">
        <f t="shared" si="96"/>
        <v>-2</v>
      </c>
      <c r="AO229" s="71">
        <f t="shared" si="97"/>
        <v>-2</v>
      </c>
      <c r="AP229" s="71">
        <f t="shared" si="98"/>
        <v>-2</v>
      </c>
      <c r="AQ229" s="71">
        <f t="shared" si="99"/>
        <v>-2</v>
      </c>
    </row>
    <row r="230" spans="13:43" ht="15.75" x14ac:dyDescent="0.25">
      <c r="M230" s="64">
        <v>225</v>
      </c>
      <c r="N230" s="67">
        <f t="shared" si="104"/>
        <v>189</v>
      </c>
      <c r="O230" s="67">
        <f t="shared" si="104"/>
        <v>342</v>
      </c>
      <c r="P230" s="69" t="str">
        <f t="shared" si="111"/>
        <v>E225 (S226)</v>
      </c>
      <c r="AC230" s="20">
        <f t="shared" si="102"/>
        <v>74</v>
      </c>
      <c r="AN230" s="71">
        <f t="shared" si="96"/>
        <v>-2</v>
      </c>
      <c r="AO230" s="71">
        <f t="shared" si="97"/>
        <v>-2</v>
      </c>
      <c r="AP230" s="71">
        <f t="shared" si="98"/>
        <v>-2</v>
      </c>
      <c r="AQ230" s="71">
        <f t="shared" si="99"/>
        <v>-2</v>
      </c>
    </row>
    <row r="231" spans="13:43" ht="15.75" x14ac:dyDescent="0.25">
      <c r="M231" s="65">
        <v>226</v>
      </c>
      <c r="N231" s="67">
        <f t="shared" si="104"/>
        <v>17</v>
      </c>
      <c r="O231" s="67">
        <f t="shared" si="104"/>
        <v>323</v>
      </c>
      <c r="P231" s="69" t="str">
        <f t="shared" si="111"/>
        <v>E226 (S227)</v>
      </c>
      <c r="AC231" s="20">
        <f t="shared" si="102"/>
        <v>75</v>
      </c>
      <c r="AE231" s="20">
        <f t="shared" ref="AE231" si="113">AC231</f>
        <v>75</v>
      </c>
      <c r="AF231" s="20">
        <f>SIN(AE231*PI()/($B$1/2))</f>
        <v>0.96498099260969095</v>
      </c>
      <c r="AG231" s="20">
        <f>COS(AE231*PI()/($B$1/2))</f>
        <v>0.26231981225598588</v>
      </c>
      <c r="AN231" s="71">
        <f t="shared" si="96"/>
        <v>-2</v>
      </c>
      <c r="AO231" s="71">
        <f t="shared" si="97"/>
        <v>-2</v>
      </c>
      <c r="AP231" s="71">
        <f t="shared" si="98"/>
        <v>-2</v>
      </c>
      <c r="AQ231" s="71">
        <f t="shared" si="99"/>
        <v>-2</v>
      </c>
    </row>
    <row r="232" spans="13:43" ht="15.75" x14ac:dyDescent="0.25">
      <c r="M232" s="64">
        <v>227</v>
      </c>
      <c r="N232" s="67">
        <f t="shared" si="104"/>
        <v>34</v>
      </c>
      <c r="O232" s="67">
        <f t="shared" si="104"/>
        <v>285</v>
      </c>
      <c r="P232" s="69" t="str">
        <f t="shared" si="111"/>
        <v>E227 (S228)</v>
      </c>
      <c r="AC232" s="20">
        <f t="shared" si="102"/>
        <v>75</v>
      </c>
      <c r="AE232" s="20">
        <f>AE231*$D$1</f>
        <v>150</v>
      </c>
      <c r="AF232" s="20">
        <f>SIN(AE232*PI()/($B$1/2))</f>
        <v>0.50626726562393809</v>
      </c>
      <c r="AG232" s="20">
        <f>COS(AE232*PI()/($B$1/2))</f>
        <v>-0.86237663219596861</v>
      </c>
      <c r="AN232" s="71">
        <f t="shared" si="96"/>
        <v>-2</v>
      </c>
      <c r="AO232" s="71">
        <f t="shared" si="97"/>
        <v>-2</v>
      </c>
      <c r="AP232" s="71">
        <f t="shared" si="98"/>
        <v>-2</v>
      </c>
      <c r="AQ232" s="71">
        <f t="shared" si="99"/>
        <v>-2</v>
      </c>
    </row>
    <row r="233" spans="13:43" ht="15.75" x14ac:dyDescent="0.25">
      <c r="M233" s="65">
        <v>228</v>
      </c>
      <c r="N233" s="67">
        <f t="shared" si="104"/>
        <v>68</v>
      </c>
      <c r="O233" s="67">
        <f t="shared" si="104"/>
        <v>209</v>
      </c>
      <c r="P233" s="69" t="str">
        <f t="shared" si="111"/>
        <v>E228 (S229)</v>
      </c>
      <c r="AC233" s="20">
        <f t="shared" si="102"/>
        <v>75</v>
      </c>
      <c r="AN233" s="71">
        <f t="shared" si="96"/>
        <v>-2</v>
      </c>
      <c r="AO233" s="71">
        <f t="shared" si="97"/>
        <v>-2</v>
      </c>
      <c r="AP233" s="71">
        <f t="shared" si="98"/>
        <v>-2</v>
      </c>
      <c r="AQ233" s="71">
        <f t="shared" si="99"/>
        <v>-2</v>
      </c>
    </row>
    <row r="234" spans="13:43" ht="15.75" x14ac:dyDescent="0.25">
      <c r="M234" s="64">
        <v>229</v>
      </c>
      <c r="N234" s="67">
        <f t="shared" si="104"/>
        <v>136</v>
      </c>
      <c r="O234" s="67">
        <f t="shared" si="104"/>
        <v>57</v>
      </c>
      <c r="P234" s="69" t="str">
        <f t="shared" si="111"/>
        <v>E229 (S230)</v>
      </c>
      <c r="AC234" s="20">
        <f t="shared" si="102"/>
        <v>76</v>
      </c>
      <c r="AE234" s="20">
        <f t="shared" ref="AE234" si="114">AC234</f>
        <v>76</v>
      </c>
      <c r="AF234" s="20">
        <f>SIN(AE234*PI()/($B$1/2))</f>
        <v>0.96940026593933037</v>
      </c>
      <c r="AG234" s="20">
        <f>COS(AE234*PI()/($B$1/2))</f>
        <v>0.24548548714079924</v>
      </c>
      <c r="AN234" s="71">
        <f t="shared" si="96"/>
        <v>-2</v>
      </c>
      <c r="AO234" s="71">
        <f t="shared" si="97"/>
        <v>-2</v>
      </c>
      <c r="AP234" s="71">
        <f t="shared" si="98"/>
        <v>-2</v>
      </c>
      <c r="AQ234" s="71">
        <f t="shared" si="99"/>
        <v>-2</v>
      </c>
    </row>
    <row r="235" spans="13:43" ht="15.75" x14ac:dyDescent="0.25">
      <c r="M235" s="65">
        <v>230</v>
      </c>
      <c r="N235" s="67">
        <f t="shared" si="104"/>
        <v>272</v>
      </c>
      <c r="O235" s="67">
        <f t="shared" si="104"/>
        <v>114</v>
      </c>
      <c r="P235" s="69" t="str">
        <f t="shared" si="111"/>
        <v>E230 (S231)</v>
      </c>
      <c r="AC235" s="20">
        <f t="shared" si="102"/>
        <v>76</v>
      </c>
      <c r="AE235" s="20">
        <f>AE234*$D$1</f>
        <v>152</v>
      </c>
      <c r="AF235" s="20">
        <f>SIN(AE235*PI()/($B$1/2))</f>
        <v>0.47594739303707367</v>
      </c>
      <c r="AG235" s="20">
        <f>COS(AE235*PI()/($B$1/2))</f>
        <v>-0.87947375120648896</v>
      </c>
      <c r="AN235" s="71">
        <f t="shared" si="96"/>
        <v>-2</v>
      </c>
      <c r="AO235" s="71">
        <f t="shared" si="97"/>
        <v>-2</v>
      </c>
      <c r="AP235" s="71">
        <f t="shared" si="98"/>
        <v>-2</v>
      </c>
      <c r="AQ235" s="71">
        <f t="shared" si="99"/>
        <v>-2</v>
      </c>
    </row>
    <row r="236" spans="13:43" ht="15.75" x14ac:dyDescent="0.25">
      <c r="M236" s="64">
        <v>231</v>
      </c>
      <c r="N236" s="67">
        <f t="shared" si="104"/>
        <v>183</v>
      </c>
      <c r="O236" s="67">
        <f t="shared" si="104"/>
        <v>228</v>
      </c>
      <c r="P236" s="69" t="str">
        <f t="shared" si="111"/>
        <v>E231 (S232)</v>
      </c>
      <c r="AC236" s="20">
        <f t="shared" si="102"/>
        <v>76</v>
      </c>
      <c r="AN236" s="71">
        <f t="shared" si="96"/>
        <v>-2</v>
      </c>
      <c r="AO236" s="71">
        <f t="shared" si="97"/>
        <v>-2</v>
      </c>
      <c r="AP236" s="71">
        <f t="shared" si="98"/>
        <v>-2</v>
      </c>
      <c r="AQ236" s="71">
        <f t="shared" si="99"/>
        <v>-2</v>
      </c>
    </row>
    <row r="237" spans="13:43" ht="15.75" x14ac:dyDescent="0.25">
      <c r="M237" s="65">
        <v>232</v>
      </c>
      <c r="N237" s="67">
        <f t="shared" si="104"/>
        <v>5</v>
      </c>
      <c r="O237" s="67">
        <f t="shared" si="104"/>
        <v>95</v>
      </c>
      <c r="P237" s="69" t="str">
        <f t="shared" si="111"/>
        <v>E232 (S233)</v>
      </c>
      <c r="AC237" s="20">
        <f t="shared" si="102"/>
        <v>77</v>
      </c>
      <c r="AE237" s="20">
        <f t="shared" ref="AE237" si="115">AC237</f>
        <v>77</v>
      </c>
      <c r="AF237" s="20">
        <f>SIN(AE237*PI()/($B$1/2))</f>
        <v>0.97352588419861719</v>
      </c>
      <c r="AG237" s="20">
        <f>COS(AE237*PI()/($B$1/2))</f>
        <v>0.22857679846235601</v>
      </c>
      <c r="AN237" s="71">
        <f t="shared" si="96"/>
        <v>-2</v>
      </c>
      <c r="AO237" s="71">
        <f t="shared" si="97"/>
        <v>-2</v>
      </c>
      <c r="AP237" s="71">
        <f t="shared" si="98"/>
        <v>-2</v>
      </c>
      <c r="AQ237" s="71">
        <f t="shared" si="99"/>
        <v>-2</v>
      </c>
    </row>
    <row r="238" spans="13:43" ht="15.75" x14ac:dyDescent="0.25">
      <c r="M238" s="64">
        <v>233</v>
      </c>
      <c r="N238" s="67">
        <f t="shared" si="104"/>
        <v>10</v>
      </c>
      <c r="O238" s="67">
        <f t="shared" si="104"/>
        <v>190</v>
      </c>
      <c r="P238" s="69" t="str">
        <f t="shared" si="111"/>
        <v>E233 (S234)</v>
      </c>
      <c r="AC238" s="20">
        <f t="shared" si="102"/>
        <v>77</v>
      </c>
      <c r="AE238" s="20">
        <f>AE237*$D$1</f>
        <v>154</v>
      </c>
      <c r="AF238" s="20">
        <f>SIN(AE238*PI()/($B$1/2))</f>
        <v>0.44505085966070856</v>
      </c>
      <c r="AG238" s="20">
        <f>COS(AE238*PI()/($B$1/2))</f>
        <v>-0.89550529440939897</v>
      </c>
      <c r="AN238" s="71">
        <f t="shared" si="96"/>
        <v>-2</v>
      </c>
      <c r="AO238" s="71">
        <f t="shared" si="97"/>
        <v>-2</v>
      </c>
      <c r="AP238" s="71">
        <f t="shared" si="98"/>
        <v>-2</v>
      </c>
      <c r="AQ238" s="71">
        <f t="shared" si="99"/>
        <v>-2</v>
      </c>
    </row>
    <row r="239" spans="13:43" ht="15.75" x14ac:dyDescent="0.25">
      <c r="M239" s="65">
        <v>234</v>
      </c>
      <c r="N239" s="67">
        <f t="shared" si="104"/>
        <v>20</v>
      </c>
      <c r="O239" s="67">
        <f t="shared" si="104"/>
        <v>19</v>
      </c>
      <c r="P239" s="69" t="str">
        <f t="shared" si="111"/>
        <v>E234 (S235)</v>
      </c>
      <c r="AC239" s="20">
        <f t="shared" si="102"/>
        <v>77</v>
      </c>
      <c r="AN239" s="71">
        <f t="shared" si="96"/>
        <v>-2</v>
      </c>
      <c r="AO239" s="71">
        <f t="shared" si="97"/>
        <v>-2</v>
      </c>
      <c r="AP239" s="71">
        <f t="shared" si="98"/>
        <v>-2</v>
      </c>
      <c r="AQ239" s="71">
        <f t="shared" si="99"/>
        <v>-2</v>
      </c>
    </row>
    <row r="240" spans="13:43" ht="15.75" x14ac:dyDescent="0.25">
      <c r="M240" s="64">
        <v>235</v>
      </c>
      <c r="N240" s="67">
        <f t="shared" si="104"/>
        <v>40</v>
      </c>
      <c r="O240" s="67">
        <f t="shared" si="104"/>
        <v>38</v>
      </c>
      <c r="P240" s="69" t="str">
        <f t="shared" si="111"/>
        <v>E235 (S236)</v>
      </c>
      <c r="AC240" s="20">
        <f t="shared" si="102"/>
        <v>78</v>
      </c>
      <c r="AE240" s="20">
        <f t="shared" ref="AE240" si="116">AC240</f>
        <v>78</v>
      </c>
      <c r="AF240" s="20">
        <f>SIN(AE240*PI()/($B$1/2))</f>
        <v>0.97735659763679017</v>
      </c>
      <c r="AG240" s="20">
        <f>COS(AE240*PI()/($B$1/2))</f>
        <v>0.21159886827636254</v>
      </c>
      <c r="AN240" s="71">
        <f t="shared" si="96"/>
        <v>-2</v>
      </c>
      <c r="AO240" s="71">
        <f t="shared" si="97"/>
        <v>-2</v>
      </c>
      <c r="AP240" s="71">
        <f t="shared" si="98"/>
        <v>-2</v>
      </c>
      <c r="AQ240" s="71">
        <f t="shared" si="99"/>
        <v>-2</v>
      </c>
    </row>
    <row r="241" spans="13:43" ht="15.75" x14ac:dyDescent="0.25">
      <c r="M241" s="65">
        <v>236</v>
      </c>
      <c r="N241" s="67">
        <f t="shared" si="104"/>
        <v>80</v>
      </c>
      <c r="O241" s="67">
        <f t="shared" si="104"/>
        <v>76</v>
      </c>
      <c r="P241" s="69" t="str">
        <f t="shared" si="111"/>
        <v>E236 (S237)</v>
      </c>
      <c r="AC241" s="20">
        <f t="shared" si="102"/>
        <v>78</v>
      </c>
      <c r="AE241" s="20">
        <f>AE240*$D$1</f>
        <v>156</v>
      </c>
      <c r="AF241" s="20">
        <f>SIN(AE241*PI()/($B$1/2))</f>
        <v>0.41361509992476209</v>
      </c>
      <c r="AG241" s="20">
        <f>COS(AE241*PI()/($B$1/2))</f>
        <v>-0.91045183788832518</v>
      </c>
      <c r="AN241" s="71">
        <f t="shared" si="96"/>
        <v>-2</v>
      </c>
      <c r="AO241" s="71">
        <f t="shared" si="97"/>
        <v>-2</v>
      </c>
      <c r="AP241" s="71">
        <f t="shared" si="98"/>
        <v>-2</v>
      </c>
      <c r="AQ241" s="71">
        <f t="shared" si="99"/>
        <v>-2</v>
      </c>
    </row>
    <row r="242" spans="13:43" ht="15.75" x14ac:dyDescent="0.25">
      <c r="M242" s="64">
        <v>237</v>
      </c>
      <c r="N242" s="67">
        <f t="shared" si="104"/>
        <v>160</v>
      </c>
      <c r="O242" s="67">
        <f t="shared" si="104"/>
        <v>152</v>
      </c>
      <c r="P242" s="69" t="str">
        <f t="shared" si="111"/>
        <v>E237 (S238)</v>
      </c>
      <c r="AC242" s="20">
        <f t="shared" si="102"/>
        <v>78</v>
      </c>
      <c r="AN242" s="71">
        <f t="shared" si="96"/>
        <v>-2</v>
      </c>
      <c r="AO242" s="71">
        <f t="shared" si="97"/>
        <v>-2</v>
      </c>
      <c r="AP242" s="71">
        <f t="shared" si="98"/>
        <v>-2</v>
      </c>
      <c r="AQ242" s="71">
        <f t="shared" si="99"/>
        <v>-2</v>
      </c>
    </row>
    <row r="243" spans="13:43" ht="15.75" x14ac:dyDescent="0.25">
      <c r="M243" s="65">
        <v>238</v>
      </c>
      <c r="N243" s="67">
        <f t="shared" si="104"/>
        <v>320</v>
      </c>
      <c r="O243" s="67">
        <f t="shared" si="104"/>
        <v>304</v>
      </c>
      <c r="P243" s="69" t="str">
        <f t="shared" si="111"/>
        <v>E238 (S239)</v>
      </c>
      <c r="AC243" s="20">
        <f t="shared" si="102"/>
        <v>79</v>
      </c>
      <c r="AE243" s="20">
        <f t="shared" ref="AE243" si="117">AC243</f>
        <v>79</v>
      </c>
      <c r="AF243" s="20">
        <f>SIN(AE243*PI()/($B$1/2))</f>
        <v>0.9808912458369774</v>
      </c>
      <c r="AG243" s="20">
        <f>COS(AE243*PI()/($B$1/2))</f>
        <v>0.19455683961347209</v>
      </c>
      <c r="AN243" s="71">
        <f t="shared" si="96"/>
        <v>-2</v>
      </c>
      <c r="AO243" s="71">
        <f t="shared" si="97"/>
        <v>-2</v>
      </c>
      <c r="AP243" s="71">
        <f t="shared" si="98"/>
        <v>-2</v>
      </c>
      <c r="AQ243" s="71">
        <f t="shared" si="99"/>
        <v>-2</v>
      </c>
    </row>
    <row r="244" spans="13:43" ht="15.75" x14ac:dyDescent="0.25">
      <c r="M244" s="64">
        <v>239</v>
      </c>
      <c r="N244" s="67">
        <f t="shared" si="104"/>
        <v>279</v>
      </c>
      <c r="O244" s="67">
        <f t="shared" si="104"/>
        <v>247</v>
      </c>
      <c r="P244" s="69" t="str">
        <f t="shared" si="111"/>
        <v>E239 (S240)</v>
      </c>
      <c r="AC244" s="20">
        <f t="shared" si="102"/>
        <v>79</v>
      </c>
      <c r="AE244" s="20">
        <f>AE243*$D$1</f>
        <v>158</v>
      </c>
      <c r="AF244" s="20">
        <f>SIN(AE244*PI()/($B$1/2))</f>
        <v>0.38167820158912724</v>
      </c>
      <c r="AG244" s="20">
        <f>COS(AE244*PI()/($B$1/2))</f>
        <v>-0.92429527231923536</v>
      </c>
      <c r="AN244" s="71">
        <f t="shared" si="96"/>
        <v>-2</v>
      </c>
      <c r="AO244" s="71">
        <f t="shared" si="97"/>
        <v>-2</v>
      </c>
      <c r="AP244" s="71">
        <f t="shared" si="98"/>
        <v>-2</v>
      </c>
      <c r="AQ244" s="71">
        <f t="shared" si="99"/>
        <v>-2</v>
      </c>
    </row>
    <row r="245" spans="13:43" ht="15.75" x14ac:dyDescent="0.25">
      <c r="M245" s="65">
        <v>240</v>
      </c>
      <c r="N245" s="67">
        <f t="shared" si="104"/>
        <v>197</v>
      </c>
      <c r="O245" s="67">
        <f t="shared" si="104"/>
        <v>133</v>
      </c>
      <c r="P245" s="69" t="str">
        <f t="shared" si="111"/>
        <v>E240 (S241)</v>
      </c>
      <c r="AC245" s="20">
        <f t="shared" si="102"/>
        <v>79</v>
      </c>
      <c r="AN245" s="71">
        <f t="shared" si="96"/>
        <v>-2</v>
      </c>
      <c r="AO245" s="71">
        <f t="shared" si="97"/>
        <v>-2</v>
      </c>
      <c r="AP245" s="71">
        <f t="shared" si="98"/>
        <v>-2</v>
      </c>
      <c r="AQ245" s="71">
        <f t="shared" si="99"/>
        <v>-2</v>
      </c>
    </row>
    <row r="246" spans="13:43" ht="15.75" x14ac:dyDescent="0.25">
      <c r="M246" s="64">
        <v>241</v>
      </c>
      <c r="N246" s="67">
        <f t="shared" si="104"/>
        <v>33</v>
      </c>
      <c r="O246" s="67">
        <f t="shared" si="104"/>
        <v>266</v>
      </c>
      <c r="P246" s="69" t="str">
        <f t="shared" si="111"/>
        <v>E241 (S242)</v>
      </c>
      <c r="AC246" s="20">
        <f t="shared" si="102"/>
        <v>80</v>
      </c>
      <c r="AE246" s="20">
        <f t="shared" ref="AE246" si="118">AC246</f>
        <v>80</v>
      </c>
      <c r="AF246" s="20">
        <f>SIN(AE246*PI()/($B$1/2))</f>
        <v>0.98412875806771505</v>
      </c>
      <c r="AG246" s="20">
        <f>COS(AE246*PI()/($B$1/2))</f>
        <v>0.1774558749213358</v>
      </c>
      <c r="AN246" s="71">
        <f t="shared" si="96"/>
        <v>-2</v>
      </c>
      <c r="AO246" s="71">
        <f t="shared" si="97"/>
        <v>-2</v>
      </c>
      <c r="AP246" s="71">
        <f t="shared" si="98"/>
        <v>-2</v>
      </c>
      <c r="AQ246" s="71">
        <f t="shared" si="99"/>
        <v>-2</v>
      </c>
    </row>
    <row r="247" spans="13:43" ht="15.75" x14ac:dyDescent="0.25">
      <c r="M247" s="65">
        <v>242</v>
      </c>
      <c r="N247" s="67">
        <f t="shared" si="104"/>
        <v>66</v>
      </c>
      <c r="O247" s="67">
        <f t="shared" si="104"/>
        <v>171</v>
      </c>
      <c r="P247" s="69" t="str">
        <f t="shared" si="111"/>
        <v>E242 (S243)</v>
      </c>
      <c r="AC247" s="20">
        <f t="shared" si="102"/>
        <v>80</v>
      </c>
      <c r="AE247" s="20">
        <f>AE246*$D$1</f>
        <v>160</v>
      </c>
      <c r="AF247" s="20">
        <f>SIN(AE247*PI()/($B$1/2))</f>
        <v>0.349278859596308</v>
      </c>
      <c r="AG247" s="20">
        <f>COS(AE247*PI()/($B$1/2))</f>
        <v>-0.93701882491180644</v>
      </c>
      <c r="AN247" s="71">
        <f t="shared" si="96"/>
        <v>-2</v>
      </c>
      <c r="AO247" s="71">
        <f t="shared" si="97"/>
        <v>-2</v>
      </c>
      <c r="AP247" s="71">
        <f t="shared" si="98"/>
        <v>-2</v>
      </c>
      <c r="AQ247" s="71">
        <f t="shared" si="99"/>
        <v>-2</v>
      </c>
    </row>
    <row r="248" spans="13:43" ht="15.75" x14ac:dyDescent="0.25">
      <c r="M248" s="64">
        <v>243</v>
      </c>
      <c r="N248" s="67">
        <f t="shared" si="104"/>
        <v>132</v>
      </c>
      <c r="O248" s="67">
        <f t="shared" si="104"/>
        <v>342</v>
      </c>
      <c r="P248" s="69" t="str">
        <f t="shared" si="111"/>
        <v>E243 (S244)</v>
      </c>
      <c r="AC248" s="20">
        <f t="shared" si="102"/>
        <v>80</v>
      </c>
      <c r="AN248" s="71">
        <f t="shared" si="96"/>
        <v>-2</v>
      </c>
      <c r="AO248" s="71">
        <f t="shared" si="97"/>
        <v>-2</v>
      </c>
      <c r="AP248" s="71">
        <f t="shared" si="98"/>
        <v>-2</v>
      </c>
      <c r="AQ248" s="71">
        <f t="shared" si="99"/>
        <v>-2</v>
      </c>
    </row>
    <row r="249" spans="13:43" ht="15.75" x14ac:dyDescent="0.25">
      <c r="M249" s="65">
        <v>244</v>
      </c>
      <c r="N249" s="67">
        <f t="shared" si="104"/>
        <v>264</v>
      </c>
      <c r="O249" s="67">
        <f t="shared" si="104"/>
        <v>323</v>
      </c>
      <c r="P249" s="69" t="str">
        <f t="shared" si="111"/>
        <v>E244 (S245)</v>
      </c>
      <c r="AC249" s="20">
        <f t="shared" si="102"/>
        <v>81</v>
      </c>
      <c r="AE249" s="20">
        <f t="shared" ref="AE249" si="119">AC249</f>
        <v>81</v>
      </c>
      <c r="AF249" s="20">
        <f>SIN(AE249*PI()/($B$1/2))</f>
        <v>0.98706815360729783</v>
      </c>
      <c r="AG249" s="20">
        <f>COS(AE249*PI()/($B$1/2))</f>
        <v>0.16030115450077084</v>
      </c>
      <c r="AN249" s="71">
        <f t="shared" si="96"/>
        <v>-2</v>
      </c>
      <c r="AO249" s="71">
        <f t="shared" si="97"/>
        <v>-2</v>
      </c>
      <c r="AP249" s="71">
        <f t="shared" si="98"/>
        <v>-2</v>
      </c>
      <c r="AQ249" s="71">
        <f t="shared" si="99"/>
        <v>-2</v>
      </c>
    </row>
    <row r="250" spans="13:43" ht="15.75" x14ac:dyDescent="0.25">
      <c r="M250" s="64">
        <v>245</v>
      </c>
      <c r="N250" s="67">
        <f t="shared" si="104"/>
        <v>167</v>
      </c>
      <c r="O250" s="67">
        <f t="shared" si="104"/>
        <v>285</v>
      </c>
      <c r="P250" s="69" t="str">
        <f t="shared" si="111"/>
        <v>E245 (S246)</v>
      </c>
      <c r="AC250" s="20">
        <f t="shared" si="102"/>
        <v>81</v>
      </c>
      <c r="AE250" s="20">
        <f>AE249*$D$1</f>
        <v>162</v>
      </c>
      <c r="AF250" s="20">
        <f>SIN(AE250*PI()/($B$1/2))</f>
        <v>0.31645632918838812</v>
      </c>
      <c r="AG250" s="20">
        <f>COS(AE250*PI()/($B$1/2))</f>
        <v>-0.94860707973143998</v>
      </c>
      <c r="AN250" s="71">
        <f t="shared" si="96"/>
        <v>-2</v>
      </c>
      <c r="AO250" s="71">
        <f t="shared" si="97"/>
        <v>-2</v>
      </c>
      <c r="AP250" s="71">
        <f t="shared" si="98"/>
        <v>-2</v>
      </c>
      <c r="AQ250" s="71">
        <f t="shared" si="99"/>
        <v>-2</v>
      </c>
    </row>
    <row r="251" spans="13:43" ht="15.75" x14ac:dyDescent="0.25">
      <c r="M251" s="65">
        <v>246</v>
      </c>
      <c r="N251" s="67">
        <f t="shared" si="104"/>
        <v>334</v>
      </c>
      <c r="O251" s="67">
        <f t="shared" si="104"/>
        <v>209</v>
      </c>
      <c r="P251" s="69" t="str">
        <f t="shared" si="111"/>
        <v>E246 (S247)</v>
      </c>
      <c r="AC251" s="20">
        <f t="shared" si="102"/>
        <v>81</v>
      </c>
      <c r="AN251" s="71">
        <f t="shared" si="96"/>
        <v>-2</v>
      </c>
      <c r="AO251" s="71">
        <f t="shared" si="97"/>
        <v>-2</v>
      </c>
      <c r="AP251" s="71">
        <f t="shared" si="98"/>
        <v>-2</v>
      </c>
      <c r="AQ251" s="71">
        <f t="shared" si="99"/>
        <v>-2</v>
      </c>
    </row>
    <row r="252" spans="13:43" ht="15.75" x14ac:dyDescent="0.25">
      <c r="M252" s="64">
        <v>247</v>
      </c>
      <c r="N252" s="67">
        <f t="shared" si="104"/>
        <v>307</v>
      </c>
      <c r="O252" s="67">
        <f t="shared" si="104"/>
        <v>57</v>
      </c>
      <c r="P252" s="69" t="str">
        <f t="shared" si="111"/>
        <v>E247 (S248)</v>
      </c>
      <c r="AC252" s="20">
        <f t="shared" si="102"/>
        <v>82</v>
      </c>
      <c r="AE252" s="20">
        <f t="shared" ref="AE252" si="120">AC252</f>
        <v>82</v>
      </c>
      <c r="AF252" s="20">
        <f>SIN(AE252*PI()/($B$1/2))</f>
        <v>0.98970854204086367</v>
      </c>
      <c r="AG252" s="20">
        <f>COS(AE252*PI()/($B$1/2))</f>
        <v>0.14309787493652038</v>
      </c>
      <c r="AN252" s="71">
        <f t="shared" si="96"/>
        <v>-2</v>
      </c>
      <c r="AO252" s="71">
        <f t="shared" si="97"/>
        <v>-2</v>
      </c>
      <c r="AP252" s="71">
        <f t="shared" si="98"/>
        <v>-2</v>
      </c>
      <c r="AQ252" s="71">
        <f t="shared" si="99"/>
        <v>-2</v>
      </c>
    </row>
    <row r="253" spans="13:43" ht="15.75" x14ac:dyDescent="0.25">
      <c r="M253" s="65">
        <v>248</v>
      </c>
      <c r="N253" s="67">
        <f t="shared" si="104"/>
        <v>253</v>
      </c>
      <c r="O253" s="67">
        <f t="shared" si="104"/>
        <v>114</v>
      </c>
      <c r="P253" s="69" t="str">
        <f t="shared" si="111"/>
        <v>E248 (S249)</v>
      </c>
      <c r="AC253" s="20">
        <f t="shared" si="102"/>
        <v>82</v>
      </c>
      <c r="AE253" s="20">
        <f>AE252*$D$1</f>
        <v>164</v>
      </c>
      <c r="AF253" s="20">
        <f>SIN(AE253*PI()/($B$1/2))</f>
        <v>0.28325037834513883</v>
      </c>
      <c r="AG253" s="20">
        <f>COS(AE253*PI()/($B$1/2))</f>
        <v>-0.95904599637730392</v>
      </c>
      <c r="AN253" s="71">
        <f t="shared" si="96"/>
        <v>-2</v>
      </c>
      <c r="AO253" s="71">
        <f t="shared" si="97"/>
        <v>-2</v>
      </c>
      <c r="AP253" s="71">
        <f t="shared" si="98"/>
        <v>-2</v>
      </c>
      <c r="AQ253" s="71">
        <f t="shared" si="99"/>
        <v>-2</v>
      </c>
    </row>
    <row r="254" spans="13:43" ht="15.75" x14ac:dyDescent="0.25">
      <c r="M254" s="64">
        <v>249</v>
      </c>
      <c r="N254" s="67">
        <f t="shared" si="104"/>
        <v>145</v>
      </c>
      <c r="O254" s="67">
        <f t="shared" si="104"/>
        <v>228</v>
      </c>
      <c r="P254" s="69" t="str">
        <f t="shared" si="111"/>
        <v>E249 (S250)</v>
      </c>
      <c r="AC254" s="20">
        <f t="shared" si="102"/>
        <v>82</v>
      </c>
      <c r="AN254" s="71">
        <f t="shared" si="96"/>
        <v>-2</v>
      </c>
      <c r="AO254" s="71">
        <f t="shared" si="97"/>
        <v>-2</v>
      </c>
      <c r="AP254" s="71">
        <f t="shared" si="98"/>
        <v>-2</v>
      </c>
      <c r="AQ254" s="71">
        <f t="shared" si="99"/>
        <v>-2</v>
      </c>
    </row>
    <row r="255" spans="13:43" ht="15.75" x14ac:dyDescent="0.25">
      <c r="M255" s="65">
        <v>250</v>
      </c>
      <c r="N255" s="67">
        <f t="shared" si="104"/>
        <v>290</v>
      </c>
      <c r="O255" s="67">
        <f t="shared" si="104"/>
        <v>95</v>
      </c>
      <c r="P255" s="69" t="str">
        <f t="shared" si="111"/>
        <v>E250 (S251)</v>
      </c>
      <c r="AC255" s="20">
        <f t="shared" si="102"/>
        <v>83</v>
      </c>
      <c r="AE255" s="20">
        <f t="shared" ref="AE255" si="121">AC255</f>
        <v>83</v>
      </c>
      <c r="AF255" s="20">
        <f>SIN(AE255*PI()/($B$1/2))</f>
        <v>0.99204912353012253</v>
      </c>
      <c r="AG255" s="20">
        <f>COS(AE255*PI()/($B$1/2))</f>
        <v>0.12585124752308033</v>
      </c>
      <c r="AN255" s="71">
        <f t="shared" si="96"/>
        <v>-2</v>
      </c>
      <c r="AO255" s="71">
        <f t="shared" si="97"/>
        <v>-2</v>
      </c>
      <c r="AP255" s="71">
        <f t="shared" si="98"/>
        <v>-2</v>
      </c>
      <c r="AQ255" s="71">
        <f t="shared" si="99"/>
        <v>-2</v>
      </c>
    </row>
    <row r="256" spans="13:43" ht="15.75" x14ac:dyDescent="0.25">
      <c r="M256" s="64">
        <v>251</v>
      </c>
      <c r="N256" s="67">
        <f t="shared" si="104"/>
        <v>219</v>
      </c>
      <c r="O256" s="67">
        <f t="shared" si="104"/>
        <v>190</v>
      </c>
      <c r="P256" s="69" t="str">
        <f t="shared" si="111"/>
        <v>E251 (S252)</v>
      </c>
      <c r="AC256" s="20">
        <f t="shared" si="102"/>
        <v>83</v>
      </c>
      <c r="AE256" s="20">
        <f>AE255*$D$1</f>
        <v>166</v>
      </c>
      <c r="AF256" s="20">
        <f>SIN(AE256*PI()/($B$1/2))</f>
        <v>0.24970123960088872</v>
      </c>
      <c r="AG256" s="20">
        <f>COS(AE256*PI()/($B$1/2))</f>
        <v>-0.96832292699376876</v>
      </c>
      <c r="AN256" s="71">
        <f t="shared" si="96"/>
        <v>-2</v>
      </c>
      <c r="AO256" s="71">
        <f t="shared" si="97"/>
        <v>-2</v>
      </c>
      <c r="AP256" s="71">
        <f t="shared" si="98"/>
        <v>-2</v>
      </c>
      <c r="AQ256" s="71">
        <f t="shared" si="99"/>
        <v>-2</v>
      </c>
    </row>
    <row r="257" spans="13:43" ht="15.75" x14ac:dyDescent="0.25">
      <c r="M257" s="65">
        <v>252</v>
      </c>
      <c r="N257" s="67">
        <f t="shared" si="104"/>
        <v>77</v>
      </c>
      <c r="O257" s="67">
        <f t="shared" si="104"/>
        <v>19</v>
      </c>
      <c r="P257" s="69" t="str">
        <f t="shared" si="111"/>
        <v>E252 (S253)</v>
      </c>
      <c r="AC257" s="20">
        <f t="shared" si="102"/>
        <v>83</v>
      </c>
      <c r="AN257" s="71">
        <f t="shared" si="96"/>
        <v>-2</v>
      </c>
      <c r="AO257" s="71">
        <f t="shared" si="97"/>
        <v>-2</v>
      </c>
      <c r="AP257" s="71">
        <f t="shared" si="98"/>
        <v>-2</v>
      </c>
      <c r="AQ257" s="71">
        <f t="shared" si="99"/>
        <v>-2</v>
      </c>
    </row>
    <row r="258" spans="13:43" ht="15.75" x14ac:dyDescent="0.25">
      <c r="M258" s="64">
        <v>253</v>
      </c>
      <c r="N258" s="67">
        <f>MOD(N257*$D$1,$B$1)</f>
        <v>154</v>
      </c>
      <c r="O258" s="67">
        <f t="shared" ref="O258:O321" si="122">MOD(O257*$D$1,$B$1)</f>
        <v>38</v>
      </c>
      <c r="P258" s="69" t="str">
        <f t="shared" si="111"/>
        <v>E253 (S254)</v>
      </c>
      <c r="AC258" s="20">
        <f t="shared" si="102"/>
        <v>84</v>
      </c>
      <c r="AE258" s="20">
        <f t="shared" ref="AE258" si="123">AC258</f>
        <v>84</v>
      </c>
      <c r="AF258" s="20">
        <f>SIN(AE258*PI()/($B$1/2))</f>
        <v>0.99408918905564658</v>
      </c>
      <c r="AG258" s="20">
        <f>COS(AE258*PI()/($B$1/2))</f>
        <v>0.10856649668607271</v>
      </c>
      <c r="AN258" s="71">
        <f t="shared" si="96"/>
        <v>-2</v>
      </c>
      <c r="AO258" s="71">
        <f t="shared" si="97"/>
        <v>-2</v>
      </c>
      <c r="AP258" s="71">
        <f t="shared" si="98"/>
        <v>-2</v>
      </c>
      <c r="AQ258" s="71">
        <f t="shared" si="99"/>
        <v>-2</v>
      </c>
    </row>
    <row r="259" spans="13:43" ht="15.75" x14ac:dyDescent="0.25">
      <c r="M259" s="65">
        <v>254</v>
      </c>
      <c r="N259" s="67">
        <f t="shared" si="104"/>
        <v>308</v>
      </c>
      <c r="O259" s="67">
        <f t="shared" si="122"/>
        <v>76</v>
      </c>
      <c r="P259" s="69" t="str">
        <f t="shared" si="111"/>
        <v>E254 (S255)</v>
      </c>
      <c r="AC259" s="20">
        <f t="shared" si="102"/>
        <v>84</v>
      </c>
      <c r="AE259" s="20">
        <f>AE258*$D$1</f>
        <v>168</v>
      </c>
      <c r="AF259" s="20">
        <f>SIN(AE259*PI()/($B$1/2))</f>
        <v>0.21584956129854113</v>
      </c>
      <c r="AG259" s="20">
        <f>COS(AE259*PI()/($B$1/2))</f>
        <v>-0.97642663159462595</v>
      </c>
      <c r="AN259" s="71">
        <f t="shared" si="96"/>
        <v>-2</v>
      </c>
      <c r="AO259" s="71">
        <f t="shared" si="97"/>
        <v>-2</v>
      </c>
      <c r="AP259" s="71">
        <f t="shared" si="98"/>
        <v>-2</v>
      </c>
      <c r="AQ259" s="71">
        <f t="shared" si="99"/>
        <v>-2</v>
      </c>
    </row>
    <row r="260" spans="13:43" ht="15.75" x14ac:dyDescent="0.25">
      <c r="M260" s="64">
        <v>255</v>
      </c>
      <c r="N260" s="67">
        <f t="shared" si="104"/>
        <v>255</v>
      </c>
      <c r="O260" s="67">
        <f t="shared" si="122"/>
        <v>152</v>
      </c>
      <c r="P260" s="69" t="str">
        <f t="shared" si="111"/>
        <v>E255 (S256)</v>
      </c>
      <c r="AC260" s="20">
        <f t="shared" si="102"/>
        <v>84</v>
      </c>
      <c r="AN260" s="71">
        <f t="shared" si="96"/>
        <v>-2</v>
      </c>
      <c r="AO260" s="71">
        <f t="shared" si="97"/>
        <v>-2</v>
      </c>
      <c r="AP260" s="71">
        <f t="shared" si="98"/>
        <v>-2</v>
      </c>
      <c r="AQ260" s="71">
        <f t="shared" si="99"/>
        <v>-2</v>
      </c>
    </row>
    <row r="261" spans="13:43" ht="15.75" x14ac:dyDescent="0.25">
      <c r="M261" s="65">
        <v>256</v>
      </c>
      <c r="N261" s="67">
        <f t="shared" si="104"/>
        <v>149</v>
      </c>
      <c r="O261" s="67">
        <f t="shared" si="122"/>
        <v>304</v>
      </c>
      <c r="P261" s="69" t="str">
        <f t="shared" si="111"/>
        <v>E256 (S257)</v>
      </c>
      <c r="AC261" s="20">
        <f t="shared" si="102"/>
        <v>85</v>
      </c>
      <c r="AE261" s="20">
        <f t="shared" ref="AE261" si="124">AC261</f>
        <v>85</v>
      </c>
      <c r="AF261" s="20">
        <f>SIN(AE261*PI()/($B$1/2))</f>
        <v>0.99582812063164949</v>
      </c>
      <c r="AG261" s="20">
        <f>COS(AE261*PI()/($B$1/2))</f>
        <v>9.124885839963634E-2</v>
      </c>
      <c r="AN261" s="71">
        <f t="shared" si="96"/>
        <v>-2</v>
      </c>
      <c r="AO261" s="71">
        <f t="shared" si="97"/>
        <v>-2</v>
      </c>
      <c r="AP261" s="71">
        <f t="shared" si="98"/>
        <v>-2</v>
      </c>
      <c r="AQ261" s="71">
        <f t="shared" si="99"/>
        <v>-2</v>
      </c>
    </row>
    <row r="262" spans="13:43" ht="15.75" x14ac:dyDescent="0.25">
      <c r="M262" s="64">
        <v>257</v>
      </c>
      <c r="N262" s="67">
        <f t="shared" si="104"/>
        <v>298</v>
      </c>
      <c r="O262" s="67">
        <f t="shared" si="122"/>
        <v>247</v>
      </c>
      <c r="P262" s="69" t="str">
        <f t="shared" si="111"/>
        <v>E257 (S258)</v>
      </c>
      <c r="AC262" s="20">
        <f t="shared" si="102"/>
        <v>85</v>
      </c>
      <c r="AE262" s="20">
        <f>AE261*$D$1</f>
        <v>170</v>
      </c>
      <c r="AF262" s="20">
        <f>SIN(AE262*PI()/($B$1/2))</f>
        <v>0.18173635833978674</v>
      </c>
      <c r="AG262" s="20">
        <f>COS(AE262*PI()/($B$1/2))</f>
        <v>-0.98334729168152624</v>
      </c>
      <c r="AN262" s="71">
        <f t="shared" ref="AN262:AN325" si="125">IF($AN$4=TRUE,SIN($N262*PI()/($B$1/2)),-2)</f>
        <v>-2</v>
      </c>
      <c r="AO262" s="71">
        <f t="shared" ref="AO262:AO325" si="126">IF($AN$4=TRUE,COS($N262*PI()/($B$1/2)),-2)</f>
        <v>-2</v>
      </c>
      <c r="AP262" s="71">
        <f t="shared" ref="AP262:AP325" si="127">IF($AP$4=TRUE,SIN($O262*PI()/($B$1/2)),-2)</f>
        <v>-2</v>
      </c>
      <c r="AQ262" s="71">
        <f t="shared" ref="AQ262:AQ325" si="128">IF($AP$4=TRUE,COS($O262*PI()/($B$1/2)),-2)</f>
        <v>-2</v>
      </c>
    </row>
    <row r="263" spans="13:43" ht="15.75" x14ac:dyDescent="0.25">
      <c r="M263" s="65">
        <v>258</v>
      </c>
      <c r="N263" s="67">
        <f t="shared" si="104"/>
        <v>235</v>
      </c>
      <c r="O263" s="67">
        <f t="shared" si="122"/>
        <v>133</v>
      </c>
      <c r="P263" s="69" t="str">
        <f t="shared" si="111"/>
        <v>E258 (S259)</v>
      </c>
      <c r="AC263" s="20">
        <f t="shared" si="102"/>
        <v>85</v>
      </c>
      <c r="AN263" s="71">
        <f t="shared" si="125"/>
        <v>-2</v>
      </c>
      <c r="AO263" s="71">
        <f t="shared" si="126"/>
        <v>-2</v>
      </c>
      <c r="AP263" s="71">
        <f t="shared" si="127"/>
        <v>-2</v>
      </c>
      <c r="AQ263" s="71">
        <f t="shared" si="128"/>
        <v>-2</v>
      </c>
    </row>
    <row r="264" spans="13:43" ht="15.75" x14ac:dyDescent="0.25">
      <c r="M264" s="64">
        <v>259</v>
      </c>
      <c r="N264" s="67">
        <f t="shared" si="104"/>
        <v>109</v>
      </c>
      <c r="O264" s="67">
        <f t="shared" si="122"/>
        <v>266</v>
      </c>
      <c r="P264" s="69" t="str">
        <f t="shared" si="111"/>
        <v>E259 (S260)</v>
      </c>
      <c r="AC264" s="20">
        <f t="shared" si="102"/>
        <v>86</v>
      </c>
      <c r="AE264" s="20">
        <f t="shared" ref="AE264" si="129">AC264</f>
        <v>86</v>
      </c>
      <c r="AF264" s="20">
        <f>SIN(AE264*PI()/($B$1/2))</f>
        <v>0.99726539149319016</v>
      </c>
      <c r="AG264" s="20">
        <f>COS(AE264*PI()/($B$1/2))</f>
        <v>7.3903578600323983E-2</v>
      </c>
      <c r="AN264" s="71">
        <f t="shared" si="125"/>
        <v>-2</v>
      </c>
      <c r="AO264" s="71">
        <f t="shared" si="126"/>
        <v>-2</v>
      </c>
      <c r="AP264" s="71">
        <f t="shared" si="127"/>
        <v>-2</v>
      </c>
      <c r="AQ264" s="71">
        <f t="shared" si="128"/>
        <v>-2</v>
      </c>
    </row>
    <row r="265" spans="13:43" ht="15.75" x14ac:dyDescent="0.25">
      <c r="M265" s="65">
        <v>260</v>
      </c>
      <c r="N265" s="67">
        <f t="shared" si="104"/>
        <v>218</v>
      </c>
      <c r="O265" s="67">
        <f t="shared" si="122"/>
        <v>171</v>
      </c>
      <c r="P265" s="69" t="str">
        <f t="shared" si="111"/>
        <v>E260 (S261)</v>
      </c>
      <c r="AC265" s="20">
        <f t="shared" si="102"/>
        <v>86</v>
      </c>
      <c r="AE265" s="20">
        <f>AE264*$D$1</f>
        <v>172</v>
      </c>
      <c r="AF265" s="20">
        <f>SIN(AE265*PI()/($B$1/2))</f>
        <v>0.14740296249119969</v>
      </c>
      <c r="AG265" s="20">
        <f>COS(AE265*PI()/($B$1/2))</f>
        <v>-0.98907652214013142</v>
      </c>
      <c r="AN265" s="71">
        <f t="shared" si="125"/>
        <v>-2</v>
      </c>
      <c r="AO265" s="71">
        <f t="shared" si="126"/>
        <v>-2</v>
      </c>
      <c r="AP265" s="71">
        <f t="shared" si="127"/>
        <v>-2</v>
      </c>
      <c r="AQ265" s="71">
        <f t="shared" si="128"/>
        <v>-2</v>
      </c>
    </row>
    <row r="266" spans="13:43" ht="15.75" x14ac:dyDescent="0.25">
      <c r="M266" s="64">
        <v>261</v>
      </c>
      <c r="N266" s="67">
        <f t="shared" si="104"/>
        <v>75</v>
      </c>
      <c r="O266" s="67">
        <f t="shared" si="122"/>
        <v>342</v>
      </c>
      <c r="P266" s="69" t="str">
        <f t="shared" si="111"/>
        <v>E261 (S262)</v>
      </c>
      <c r="AC266" s="20">
        <f t="shared" si="102"/>
        <v>86</v>
      </c>
      <c r="AN266" s="71">
        <f t="shared" si="125"/>
        <v>-2</v>
      </c>
      <c r="AO266" s="71">
        <f t="shared" si="126"/>
        <v>-2</v>
      </c>
      <c r="AP266" s="71">
        <f t="shared" si="127"/>
        <v>-2</v>
      </c>
      <c r="AQ266" s="71">
        <f t="shared" si="128"/>
        <v>-2</v>
      </c>
    </row>
    <row r="267" spans="13:43" ht="15.75" x14ac:dyDescent="0.25">
      <c r="M267" s="65">
        <v>262</v>
      </c>
      <c r="N267" s="67">
        <f t="shared" si="104"/>
        <v>150</v>
      </c>
      <c r="O267" s="67">
        <f t="shared" si="122"/>
        <v>323</v>
      </c>
      <c r="P267" s="69" t="str">
        <f t="shared" si="111"/>
        <v>E262 (S263)</v>
      </c>
      <c r="AC267" s="20">
        <f t="shared" si="102"/>
        <v>87</v>
      </c>
      <c r="AE267" s="20">
        <f t="shared" ref="AE267" si="130">AC267</f>
        <v>87</v>
      </c>
      <c r="AF267" s="20">
        <f>SIN(AE267*PI()/($B$1/2))</f>
        <v>0.99840056625574158</v>
      </c>
      <c r="AG267" s="20">
        <f>COS(AE267*PI()/($B$1/2))</f>
        <v>5.6535911597979271E-2</v>
      </c>
      <c r="AN267" s="71">
        <f t="shared" si="125"/>
        <v>-2</v>
      </c>
      <c r="AO267" s="71">
        <f t="shared" si="126"/>
        <v>-2</v>
      </c>
      <c r="AP267" s="71">
        <f t="shared" si="127"/>
        <v>-2</v>
      </c>
      <c r="AQ267" s="71">
        <f t="shared" si="128"/>
        <v>-2</v>
      </c>
    </row>
    <row r="268" spans="13:43" ht="15.75" x14ac:dyDescent="0.25">
      <c r="M268" s="64">
        <v>263</v>
      </c>
      <c r="N268" s="67">
        <f t="shared" si="104"/>
        <v>300</v>
      </c>
      <c r="O268" s="67">
        <f t="shared" si="122"/>
        <v>285</v>
      </c>
      <c r="P268" s="69" t="str">
        <f t="shared" si="111"/>
        <v>E263 (S264)</v>
      </c>
      <c r="AC268" s="20">
        <f t="shared" si="102"/>
        <v>87</v>
      </c>
      <c r="AE268" s="20">
        <f>AE267*$D$1</f>
        <v>174</v>
      </c>
      <c r="AF268" s="20">
        <f>SIN(AE268*PI()/($B$1/2))</f>
        <v>0.11289097230641411</v>
      </c>
      <c r="AG268" s="20">
        <f>COS(AE268*PI()/($B$1/2))</f>
        <v>-0.99360738139957094</v>
      </c>
      <c r="AN268" s="71">
        <f t="shared" si="125"/>
        <v>-2</v>
      </c>
      <c r="AO268" s="71">
        <f t="shared" si="126"/>
        <v>-2</v>
      </c>
      <c r="AP268" s="71">
        <f t="shared" si="127"/>
        <v>-2</v>
      </c>
      <c r="AQ268" s="71">
        <f t="shared" si="128"/>
        <v>-2</v>
      </c>
    </row>
    <row r="269" spans="13:43" ht="15.75" x14ac:dyDescent="0.25">
      <c r="M269" s="65">
        <v>264</v>
      </c>
      <c r="N269" s="67">
        <f t="shared" si="104"/>
        <v>239</v>
      </c>
      <c r="O269" s="67">
        <f t="shared" si="122"/>
        <v>209</v>
      </c>
      <c r="P269" s="69" t="str">
        <f t="shared" si="111"/>
        <v>E264 (S265)</v>
      </c>
      <c r="AC269" s="20">
        <f t="shared" si="102"/>
        <v>87</v>
      </c>
      <c r="AN269" s="71">
        <f t="shared" si="125"/>
        <v>-2</v>
      </c>
      <c r="AO269" s="71">
        <f t="shared" si="126"/>
        <v>-2</v>
      </c>
      <c r="AP269" s="71">
        <f t="shared" si="127"/>
        <v>-2</v>
      </c>
      <c r="AQ269" s="71">
        <f t="shared" si="128"/>
        <v>-2</v>
      </c>
    </row>
    <row r="270" spans="13:43" ht="15.75" x14ac:dyDescent="0.25">
      <c r="M270" s="64">
        <v>265</v>
      </c>
      <c r="N270" s="67">
        <f t="shared" si="104"/>
        <v>117</v>
      </c>
      <c r="O270" s="67">
        <f t="shared" si="122"/>
        <v>57</v>
      </c>
      <c r="P270" s="69" t="str">
        <f t="shared" si="111"/>
        <v>E265 (S266)</v>
      </c>
      <c r="AC270" s="20">
        <f t="shared" ref="AC270:AC333" si="131">AC267+1</f>
        <v>88</v>
      </c>
      <c r="AE270" s="20">
        <f t="shared" ref="AE270" si="132">AC270</f>
        <v>88</v>
      </c>
      <c r="AF270" s="20">
        <f>SIN(AE270*PI()/($B$1/2))</f>
        <v>0.99923330104708064</v>
      </c>
      <c r="AG270" s="20">
        <f>COS(AE270*PI()/($B$1/2))</f>
        <v>3.9151118484077672E-2</v>
      </c>
      <c r="AN270" s="71">
        <f t="shared" si="125"/>
        <v>-2</v>
      </c>
      <c r="AO270" s="71">
        <f t="shared" si="126"/>
        <v>-2</v>
      </c>
      <c r="AP270" s="71">
        <f t="shared" si="127"/>
        <v>-2</v>
      </c>
      <c r="AQ270" s="71">
        <f t="shared" si="128"/>
        <v>-2</v>
      </c>
    </row>
    <row r="271" spans="13:43" ht="15.75" x14ac:dyDescent="0.25">
      <c r="M271" s="65">
        <v>266</v>
      </c>
      <c r="N271" s="67">
        <f t="shared" si="104"/>
        <v>234</v>
      </c>
      <c r="O271" s="67">
        <f t="shared" si="122"/>
        <v>114</v>
      </c>
      <c r="P271" s="69" t="str">
        <f t="shared" si="111"/>
        <v>E266 (S267)</v>
      </c>
      <c r="AC271" s="20">
        <f t="shared" si="131"/>
        <v>88</v>
      </c>
      <c r="AE271" s="20">
        <f>AE270*$D$1</f>
        <v>176</v>
      </c>
      <c r="AF271" s="20">
        <f>SIN(AE271*PI()/($B$1/2))</f>
        <v>7.8242202725060619E-2</v>
      </c>
      <c r="AG271" s="20">
        <f>COS(AE271*PI()/($B$1/2))</f>
        <v>-0.99693437984289146</v>
      </c>
      <c r="AN271" s="71">
        <f t="shared" si="125"/>
        <v>-2</v>
      </c>
      <c r="AO271" s="71">
        <f t="shared" si="126"/>
        <v>-2</v>
      </c>
      <c r="AP271" s="71">
        <f t="shared" si="127"/>
        <v>-2</v>
      </c>
      <c r="AQ271" s="71">
        <f t="shared" si="128"/>
        <v>-2</v>
      </c>
    </row>
    <row r="272" spans="13:43" ht="15.75" x14ac:dyDescent="0.25">
      <c r="M272" s="64">
        <v>267</v>
      </c>
      <c r="N272" s="67">
        <f t="shared" ref="N272:O335" si="133">MOD(N271*$D$1,$B$1)</f>
        <v>107</v>
      </c>
      <c r="O272" s="67">
        <f t="shared" si="122"/>
        <v>228</v>
      </c>
      <c r="P272" s="69" t="str">
        <f t="shared" si="111"/>
        <v>E267 (S268)</v>
      </c>
      <c r="AC272" s="20">
        <f t="shared" si="131"/>
        <v>88</v>
      </c>
      <c r="AN272" s="71">
        <f t="shared" si="125"/>
        <v>-2</v>
      </c>
      <c r="AO272" s="71">
        <f t="shared" si="126"/>
        <v>-2</v>
      </c>
      <c r="AP272" s="71">
        <f t="shared" si="127"/>
        <v>-2</v>
      </c>
      <c r="AQ272" s="71">
        <f t="shared" si="128"/>
        <v>-2</v>
      </c>
    </row>
    <row r="273" spans="13:43" ht="15.75" x14ac:dyDescent="0.25">
      <c r="M273" s="65">
        <v>268</v>
      </c>
      <c r="N273" s="67">
        <f t="shared" si="133"/>
        <v>214</v>
      </c>
      <c r="O273" s="67">
        <f t="shared" si="122"/>
        <v>95</v>
      </c>
      <c r="P273" s="69" t="str">
        <f t="shared" si="111"/>
        <v>E268 (S269)</v>
      </c>
      <c r="AC273" s="20">
        <f t="shared" si="131"/>
        <v>89</v>
      </c>
      <c r="AE273" s="20">
        <f t="shared" ref="AE273" si="134">AC273</f>
        <v>89</v>
      </c>
      <c r="AF273" s="20">
        <f>SIN(AE273*PI()/($B$1/2))</f>
        <v>0.99976334361145458</v>
      </c>
      <c r="AG273" s="20">
        <f>COS(AE273*PI()/($B$1/2))</f>
        <v>2.1754465538012604E-2</v>
      </c>
      <c r="AN273" s="71">
        <f t="shared" si="125"/>
        <v>-2</v>
      </c>
      <c r="AO273" s="71">
        <f t="shared" si="126"/>
        <v>-2</v>
      </c>
      <c r="AP273" s="71">
        <f t="shared" si="127"/>
        <v>-2</v>
      </c>
      <c r="AQ273" s="71">
        <f t="shared" si="128"/>
        <v>-2</v>
      </c>
    </row>
    <row r="274" spans="13:43" ht="15.75" x14ac:dyDescent="0.25">
      <c r="M274" s="64">
        <v>269</v>
      </c>
      <c r="N274" s="67">
        <f t="shared" si="133"/>
        <v>67</v>
      </c>
      <c r="O274" s="67">
        <f t="shared" si="122"/>
        <v>190</v>
      </c>
      <c r="P274" s="69" t="str">
        <f t="shared" si="111"/>
        <v>E269 (S270)</v>
      </c>
      <c r="AC274" s="20">
        <f t="shared" si="131"/>
        <v>89</v>
      </c>
      <c r="AE274" s="20">
        <f>AE273*$D$1</f>
        <v>178</v>
      </c>
      <c r="AF274" s="20">
        <f>SIN(AE274*PI()/($B$1/2))</f>
        <v>4.3498634409527281E-2</v>
      </c>
      <c r="AG274" s="20">
        <f>COS(AE274*PI()/($B$1/2))</f>
        <v>-0.99905348645831082</v>
      </c>
      <c r="AN274" s="71">
        <f t="shared" si="125"/>
        <v>-2</v>
      </c>
      <c r="AO274" s="71">
        <f t="shared" si="126"/>
        <v>-2</v>
      </c>
      <c r="AP274" s="71">
        <f t="shared" si="127"/>
        <v>-2</v>
      </c>
      <c r="AQ274" s="71">
        <f t="shared" si="128"/>
        <v>-2</v>
      </c>
    </row>
    <row r="275" spans="13:43" ht="15.75" x14ac:dyDescent="0.25">
      <c r="M275" s="65">
        <v>270</v>
      </c>
      <c r="N275" s="67">
        <f t="shared" si="133"/>
        <v>134</v>
      </c>
      <c r="O275" s="67">
        <f t="shared" si="122"/>
        <v>19</v>
      </c>
      <c r="P275" s="69" t="str">
        <f t="shared" si="111"/>
        <v>E270 (S271)</v>
      </c>
      <c r="AC275" s="20">
        <f t="shared" si="131"/>
        <v>89</v>
      </c>
      <c r="AN275" s="71">
        <f t="shared" si="125"/>
        <v>-2</v>
      </c>
      <c r="AO275" s="71">
        <f t="shared" si="126"/>
        <v>-2</v>
      </c>
      <c r="AP275" s="71">
        <f t="shared" si="127"/>
        <v>-2</v>
      </c>
      <c r="AQ275" s="71">
        <f t="shared" si="128"/>
        <v>-2</v>
      </c>
    </row>
    <row r="276" spans="13:43" ht="15.75" x14ac:dyDescent="0.25">
      <c r="M276" s="64">
        <v>271</v>
      </c>
      <c r="N276" s="67">
        <f t="shared" si="133"/>
        <v>268</v>
      </c>
      <c r="O276" s="67">
        <f t="shared" si="122"/>
        <v>38</v>
      </c>
      <c r="P276" s="69" t="str">
        <f t="shared" si="111"/>
        <v>E271 (S272)</v>
      </c>
      <c r="AC276" s="20">
        <f t="shared" si="131"/>
        <v>90</v>
      </c>
      <c r="AE276" s="20">
        <f t="shared" ref="AE276" si="135">AC276</f>
        <v>90</v>
      </c>
      <c r="AF276" s="20">
        <f>SIN(AE276*PI()/($B$1/2))</f>
        <v>0.99999053338599586</v>
      </c>
      <c r="AG276" s="20">
        <f>COS(AE276*PI()/($B$1/2))</f>
        <v>4.3512226318123065E-3</v>
      </c>
      <c r="AN276" s="71">
        <f t="shared" si="125"/>
        <v>-2</v>
      </c>
      <c r="AO276" s="71">
        <f t="shared" si="126"/>
        <v>-2</v>
      </c>
      <c r="AP276" s="71">
        <f t="shared" si="127"/>
        <v>-2</v>
      </c>
      <c r="AQ276" s="71">
        <f t="shared" si="128"/>
        <v>-2</v>
      </c>
    </row>
    <row r="277" spans="13:43" ht="15.75" x14ac:dyDescent="0.25">
      <c r="M277" s="65">
        <v>272</v>
      </c>
      <c r="N277" s="67">
        <f t="shared" si="133"/>
        <v>175</v>
      </c>
      <c r="O277" s="67">
        <f t="shared" si="122"/>
        <v>76</v>
      </c>
      <c r="P277" s="69" t="str">
        <f t="shared" si="111"/>
        <v>E272 (S273)</v>
      </c>
      <c r="AC277" s="20">
        <f t="shared" si="131"/>
        <v>90</v>
      </c>
      <c r="AE277" s="20">
        <f>AE276*$D$1</f>
        <v>180</v>
      </c>
      <c r="AF277" s="20">
        <f>SIN(AE277*PI()/($B$1/2))</f>
        <v>8.7023628809344087E-3</v>
      </c>
      <c r="AG277" s="20">
        <f>COS(AE277*PI()/($B$1/2))</f>
        <v>-0.99996213372321685</v>
      </c>
      <c r="AN277" s="71">
        <f t="shared" si="125"/>
        <v>-2</v>
      </c>
      <c r="AO277" s="71">
        <f t="shared" si="126"/>
        <v>-2</v>
      </c>
      <c r="AP277" s="71">
        <f t="shared" si="127"/>
        <v>-2</v>
      </c>
      <c r="AQ277" s="71">
        <f t="shared" si="128"/>
        <v>-2</v>
      </c>
    </row>
    <row r="278" spans="13:43" ht="15.75" x14ac:dyDescent="0.25">
      <c r="M278" s="64">
        <v>273</v>
      </c>
      <c r="N278" s="67">
        <f t="shared" si="133"/>
        <v>350</v>
      </c>
      <c r="O278" s="67">
        <f t="shared" si="122"/>
        <v>152</v>
      </c>
      <c r="P278" s="69" t="str">
        <f t="shared" si="111"/>
        <v>E273 (S274)</v>
      </c>
      <c r="AC278" s="20">
        <f t="shared" si="131"/>
        <v>90</v>
      </c>
      <c r="AN278" s="71">
        <f t="shared" si="125"/>
        <v>-2</v>
      </c>
      <c r="AO278" s="71">
        <f t="shared" si="126"/>
        <v>-2</v>
      </c>
      <c r="AP278" s="71">
        <f t="shared" si="127"/>
        <v>-2</v>
      </c>
      <c r="AQ278" s="71">
        <f t="shared" si="128"/>
        <v>-2</v>
      </c>
    </row>
    <row r="279" spans="13:43" ht="15.75" x14ac:dyDescent="0.25">
      <c r="M279" s="65">
        <v>274</v>
      </c>
      <c r="N279" s="67">
        <f t="shared" si="133"/>
        <v>339</v>
      </c>
      <c r="O279" s="67">
        <f t="shared" si="122"/>
        <v>304</v>
      </c>
      <c r="P279" s="69" t="str">
        <f t="shared" si="111"/>
        <v>E274 (S275)</v>
      </c>
      <c r="AC279" s="20">
        <f t="shared" si="131"/>
        <v>91</v>
      </c>
      <c r="AE279" s="20">
        <f t="shared" ref="AE279" si="136">AC279</f>
        <v>91</v>
      </c>
      <c r="AF279" s="20">
        <f>SIN(AE279*PI()/($B$1/2))</f>
        <v>0.9999148015493603</v>
      </c>
      <c r="AG279" s="20">
        <f>COS(AE279*PI()/($B$1/2))</f>
        <v>-1.3053338366236076E-2</v>
      </c>
      <c r="AN279" s="71">
        <f t="shared" si="125"/>
        <v>-2</v>
      </c>
      <c r="AO279" s="71">
        <f t="shared" si="126"/>
        <v>-2</v>
      </c>
      <c r="AP279" s="71">
        <f t="shared" si="127"/>
        <v>-2</v>
      </c>
      <c r="AQ279" s="71">
        <f t="shared" si="128"/>
        <v>-2</v>
      </c>
    </row>
    <row r="280" spans="13:43" ht="15.75" x14ac:dyDescent="0.25">
      <c r="M280" s="64">
        <v>275</v>
      </c>
      <c r="N280" s="67">
        <f t="shared" si="133"/>
        <v>317</v>
      </c>
      <c r="O280" s="67">
        <f t="shared" si="122"/>
        <v>247</v>
      </c>
      <c r="P280" s="69" t="str">
        <f t="shared" si="111"/>
        <v>E275 (S276)</v>
      </c>
      <c r="AC280" s="20">
        <f t="shared" si="131"/>
        <v>91</v>
      </c>
      <c r="AE280" s="20">
        <f>AE279*$D$1</f>
        <v>182</v>
      </c>
      <c r="AF280" s="20">
        <f>SIN(AE280*PI()/($B$1/2))</f>
        <v>-2.6104452484063193E-2</v>
      </c>
      <c r="AG280" s="20">
        <f>COS(AE280*PI()/($B$1/2))</f>
        <v>-0.99965922071499314</v>
      </c>
      <c r="AN280" s="71">
        <f t="shared" si="125"/>
        <v>-2</v>
      </c>
      <c r="AO280" s="71">
        <f t="shared" si="126"/>
        <v>-2</v>
      </c>
      <c r="AP280" s="71">
        <f t="shared" si="127"/>
        <v>-2</v>
      </c>
      <c r="AQ280" s="71">
        <f t="shared" si="128"/>
        <v>-2</v>
      </c>
    </row>
    <row r="281" spans="13:43" ht="15.75" x14ac:dyDescent="0.25">
      <c r="M281" s="65">
        <v>276</v>
      </c>
      <c r="N281" s="67">
        <f t="shared" si="133"/>
        <v>273</v>
      </c>
      <c r="O281" s="67">
        <f t="shared" si="122"/>
        <v>133</v>
      </c>
      <c r="P281" s="69" t="str">
        <f t="shared" si="111"/>
        <v>E276 (S277)</v>
      </c>
      <c r="AC281" s="20">
        <f t="shared" si="131"/>
        <v>91</v>
      </c>
      <c r="AN281" s="71">
        <f t="shared" si="125"/>
        <v>-2</v>
      </c>
      <c r="AO281" s="71">
        <f t="shared" si="126"/>
        <v>-2</v>
      </c>
      <c r="AP281" s="71">
        <f t="shared" si="127"/>
        <v>-2</v>
      </c>
      <c r="AQ281" s="71">
        <f t="shared" si="128"/>
        <v>-2</v>
      </c>
    </row>
    <row r="282" spans="13:43" ht="15.75" x14ac:dyDescent="0.25">
      <c r="M282" s="64">
        <v>277</v>
      </c>
      <c r="N282" s="67">
        <f t="shared" si="133"/>
        <v>185</v>
      </c>
      <c r="O282" s="67">
        <f t="shared" si="122"/>
        <v>266</v>
      </c>
      <c r="P282" s="69" t="str">
        <f t="shared" si="111"/>
        <v>E277 (S278)</v>
      </c>
      <c r="AC282" s="20">
        <f t="shared" si="131"/>
        <v>92</v>
      </c>
      <c r="AE282" s="20">
        <f t="shared" ref="AE282" si="137">AC282</f>
        <v>92</v>
      </c>
      <c r="AF282" s="20">
        <f>SIN(AE282*PI()/($B$1/2))</f>
        <v>0.99953617104257508</v>
      </c>
      <c r="AG282" s="20">
        <f>COS(AE282*PI()/($B$1/2))</f>
        <v>-3.0453945188562665E-2</v>
      </c>
      <c r="AN282" s="71">
        <f t="shared" si="125"/>
        <v>-2</v>
      </c>
      <c r="AO282" s="71">
        <f t="shared" si="126"/>
        <v>-2</v>
      </c>
      <c r="AP282" s="71">
        <f t="shared" si="127"/>
        <v>-2</v>
      </c>
      <c r="AQ282" s="71">
        <f t="shared" si="128"/>
        <v>-2</v>
      </c>
    </row>
    <row r="283" spans="13:43" ht="15.75" x14ac:dyDescent="0.25">
      <c r="M283" s="65">
        <v>278</v>
      </c>
      <c r="N283" s="67">
        <f t="shared" si="133"/>
        <v>9</v>
      </c>
      <c r="O283" s="67">
        <f t="shared" si="122"/>
        <v>171</v>
      </c>
      <c r="P283" s="69" t="str">
        <f t="shared" si="111"/>
        <v>E278 (S279)</v>
      </c>
      <c r="AC283" s="20">
        <f t="shared" si="131"/>
        <v>92</v>
      </c>
      <c r="AE283" s="20">
        <f>AE282*$D$1</f>
        <v>184</v>
      </c>
      <c r="AF283" s="20">
        <f>SIN(AE283*PI()/($B$1/2))</f>
        <v>-6.0879639533832762E-2</v>
      </c>
      <c r="AG283" s="20">
        <f>COS(AE283*PI()/($B$1/2))</f>
        <v>-0.99814511444490406</v>
      </c>
      <c r="AN283" s="71">
        <f t="shared" si="125"/>
        <v>-2</v>
      </c>
      <c r="AO283" s="71">
        <f t="shared" si="126"/>
        <v>-2</v>
      </c>
      <c r="AP283" s="71">
        <f t="shared" si="127"/>
        <v>-2</v>
      </c>
      <c r="AQ283" s="71">
        <f t="shared" si="128"/>
        <v>-2</v>
      </c>
    </row>
    <row r="284" spans="13:43" ht="15.75" x14ac:dyDescent="0.25">
      <c r="M284" s="64">
        <v>279</v>
      </c>
      <c r="N284" s="67">
        <f t="shared" si="133"/>
        <v>18</v>
      </c>
      <c r="O284" s="67">
        <f t="shared" si="122"/>
        <v>342</v>
      </c>
      <c r="P284" s="69" t="str">
        <f t="shared" si="111"/>
        <v>E279 (S280)</v>
      </c>
      <c r="AC284" s="20">
        <f t="shared" si="131"/>
        <v>92</v>
      </c>
      <c r="AN284" s="71">
        <f t="shared" si="125"/>
        <v>-2</v>
      </c>
      <c r="AO284" s="71">
        <f t="shared" si="126"/>
        <v>-2</v>
      </c>
      <c r="AP284" s="71">
        <f t="shared" si="127"/>
        <v>-2</v>
      </c>
      <c r="AQ284" s="71">
        <f t="shared" si="128"/>
        <v>-2</v>
      </c>
    </row>
    <row r="285" spans="13:43" ht="15.75" x14ac:dyDescent="0.25">
      <c r="M285" s="65">
        <v>280</v>
      </c>
      <c r="N285" s="67">
        <f t="shared" si="133"/>
        <v>36</v>
      </c>
      <c r="O285" s="67">
        <f t="shared" si="122"/>
        <v>323</v>
      </c>
      <c r="P285" s="69" t="str">
        <f t="shared" si="111"/>
        <v>E280 (S281)</v>
      </c>
      <c r="AC285" s="20">
        <f t="shared" si="131"/>
        <v>93</v>
      </c>
      <c r="AE285" s="20">
        <f t="shared" ref="AE285" si="138">AC285</f>
        <v>93</v>
      </c>
      <c r="AF285" s="20">
        <f>SIN(AE285*PI()/($B$1/2))</f>
        <v>0.99885475656208933</v>
      </c>
      <c r="AG285" s="20">
        <f>COS(AE285*PI()/($B$1/2))</f>
        <v>-4.7845326765414212E-2</v>
      </c>
      <c r="AN285" s="71">
        <f t="shared" si="125"/>
        <v>-2</v>
      </c>
      <c r="AO285" s="71">
        <f t="shared" si="126"/>
        <v>-2</v>
      </c>
      <c r="AP285" s="71">
        <f t="shared" si="127"/>
        <v>-2</v>
      </c>
      <c r="AQ285" s="71">
        <f t="shared" si="128"/>
        <v>-2</v>
      </c>
    </row>
    <row r="286" spans="13:43" ht="15.75" x14ac:dyDescent="0.25">
      <c r="M286" s="64">
        <v>281</v>
      </c>
      <c r="N286" s="67">
        <f t="shared" si="133"/>
        <v>72</v>
      </c>
      <c r="O286" s="67">
        <f t="shared" si="122"/>
        <v>285</v>
      </c>
      <c r="P286" s="69" t="str">
        <f t="shared" si="111"/>
        <v>E281 (S282)</v>
      </c>
      <c r="AC286" s="20">
        <f t="shared" si="131"/>
        <v>93</v>
      </c>
      <c r="AE286" s="20">
        <f>AE285*$D$1</f>
        <v>186</v>
      </c>
      <c r="AF286" s="20">
        <f>SIN(AE286*PI()/($B$1/2))</f>
        <v>-9.5581064437802857E-2</v>
      </c>
      <c r="AG286" s="20">
        <f>COS(AE286*PI()/($B$1/2))</f>
        <v>-0.99542164941342148</v>
      </c>
      <c r="AN286" s="71">
        <f t="shared" si="125"/>
        <v>-2</v>
      </c>
      <c r="AO286" s="71">
        <f t="shared" si="126"/>
        <v>-2</v>
      </c>
      <c r="AP286" s="71">
        <f t="shared" si="127"/>
        <v>-2</v>
      </c>
      <c r="AQ286" s="71">
        <f t="shared" si="128"/>
        <v>-2</v>
      </c>
    </row>
    <row r="287" spans="13:43" ht="15.75" x14ac:dyDescent="0.25">
      <c r="M287" s="65">
        <v>282</v>
      </c>
      <c r="N287" s="67">
        <f t="shared" si="133"/>
        <v>144</v>
      </c>
      <c r="O287" s="67">
        <f t="shared" si="122"/>
        <v>209</v>
      </c>
      <c r="P287" s="69" t="str">
        <f t="shared" si="111"/>
        <v>E282 (S283)</v>
      </c>
      <c r="AC287" s="20">
        <f t="shared" si="131"/>
        <v>93</v>
      </c>
      <c r="AN287" s="71">
        <f t="shared" si="125"/>
        <v>-2</v>
      </c>
      <c r="AO287" s="71">
        <f t="shared" si="126"/>
        <v>-2</v>
      </c>
      <c r="AP287" s="71">
        <f t="shared" si="127"/>
        <v>-2</v>
      </c>
      <c r="AQ287" s="71">
        <f t="shared" si="128"/>
        <v>-2</v>
      </c>
    </row>
    <row r="288" spans="13:43" ht="15.75" x14ac:dyDescent="0.25">
      <c r="M288" s="64">
        <v>283</v>
      </c>
      <c r="N288" s="67">
        <f t="shared" si="133"/>
        <v>288</v>
      </c>
      <c r="O288" s="67">
        <f t="shared" si="122"/>
        <v>57</v>
      </c>
      <c r="P288" s="69" t="str">
        <f t="shared" si="111"/>
        <v>E283 (S284)</v>
      </c>
      <c r="AC288" s="20">
        <f t="shared" si="131"/>
        <v>94</v>
      </c>
      <c r="AE288" s="20">
        <f t="shared" ref="AE288" si="139">AC288</f>
        <v>94</v>
      </c>
      <c r="AF288" s="20">
        <f>SIN(AE288*PI()/($B$1/2))</f>
        <v>0.99787076452502921</v>
      </c>
      <c r="AG288" s="20">
        <f>COS(AE288*PI()/($B$1/2))</f>
        <v>-6.5222214821590352E-2</v>
      </c>
      <c r="AN288" s="71">
        <f t="shared" si="125"/>
        <v>-2</v>
      </c>
      <c r="AO288" s="71">
        <f t="shared" si="126"/>
        <v>-2</v>
      </c>
      <c r="AP288" s="71">
        <f t="shared" si="127"/>
        <v>-2</v>
      </c>
      <c r="AQ288" s="71">
        <f t="shared" si="128"/>
        <v>-2</v>
      </c>
    </row>
    <row r="289" spans="13:43" ht="15.75" x14ac:dyDescent="0.25">
      <c r="M289" s="65">
        <v>284</v>
      </c>
      <c r="N289" s="67">
        <f t="shared" si="133"/>
        <v>215</v>
      </c>
      <c r="O289" s="67">
        <f t="shared" si="122"/>
        <v>114</v>
      </c>
      <c r="P289" s="69" t="str">
        <f t="shared" si="111"/>
        <v>E284 (S285)</v>
      </c>
      <c r="AC289" s="20">
        <f t="shared" si="131"/>
        <v>94</v>
      </c>
      <c r="AE289" s="20">
        <f>AE288*$D$1</f>
        <v>188</v>
      </c>
      <c r="AF289" s="20">
        <f>SIN(AE289*PI()/($B$1/2))</f>
        <v>-0.13016668273607213</v>
      </c>
      <c r="AG289" s="20">
        <f>COS(AE289*PI()/($B$1/2))</f>
        <v>-0.99149212538753262</v>
      </c>
      <c r="AN289" s="71">
        <f t="shared" si="125"/>
        <v>-2</v>
      </c>
      <c r="AO289" s="71">
        <f t="shared" si="126"/>
        <v>-2</v>
      </c>
      <c r="AP289" s="71">
        <f t="shared" si="127"/>
        <v>-2</v>
      </c>
      <c r="AQ289" s="71">
        <f t="shared" si="128"/>
        <v>-2</v>
      </c>
    </row>
    <row r="290" spans="13:43" ht="15.75" x14ac:dyDescent="0.25">
      <c r="M290" s="64">
        <v>285</v>
      </c>
      <c r="N290" s="67">
        <f t="shared" si="133"/>
        <v>69</v>
      </c>
      <c r="O290" s="67">
        <f t="shared" si="122"/>
        <v>228</v>
      </c>
      <c r="P290" s="69" t="str">
        <f t="shared" si="111"/>
        <v>E285 (S286)</v>
      </c>
      <c r="AC290" s="20">
        <f t="shared" si="131"/>
        <v>94</v>
      </c>
      <c r="AN290" s="71">
        <f t="shared" si="125"/>
        <v>-2</v>
      </c>
      <c r="AO290" s="71">
        <f t="shared" si="126"/>
        <v>-2</v>
      </c>
      <c r="AP290" s="71">
        <f t="shared" si="127"/>
        <v>-2</v>
      </c>
      <c r="AQ290" s="71">
        <f t="shared" si="128"/>
        <v>-2</v>
      </c>
    </row>
    <row r="291" spans="13:43" ht="15.75" x14ac:dyDescent="0.25">
      <c r="M291" s="65">
        <v>286</v>
      </c>
      <c r="N291" s="67">
        <f t="shared" si="133"/>
        <v>138</v>
      </c>
      <c r="O291" s="67">
        <f t="shared" si="122"/>
        <v>95</v>
      </c>
      <c r="P291" s="69" t="str">
        <f t="shared" si="111"/>
        <v>E286 (S287)</v>
      </c>
      <c r="AC291" s="20">
        <f t="shared" si="131"/>
        <v>95</v>
      </c>
      <c r="AE291" s="20">
        <f t="shared" ref="AE291" si="140">AC291</f>
        <v>95</v>
      </c>
      <c r="AF291" s="20">
        <f>SIN(AE291*PI()/($B$1/2))</f>
        <v>0.99658449300666985</v>
      </c>
      <c r="AG291" s="20">
        <f>COS(AE291*PI()/($B$1/2))</f>
        <v>-8.2579345472332269E-2</v>
      </c>
      <c r="AN291" s="71">
        <f t="shared" si="125"/>
        <v>-2</v>
      </c>
      <c r="AO291" s="71">
        <f t="shared" si="126"/>
        <v>-2</v>
      </c>
      <c r="AP291" s="71">
        <f t="shared" si="127"/>
        <v>-2</v>
      </c>
      <c r="AQ291" s="71">
        <f t="shared" si="128"/>
        <v>-2</v>
      </c>
    </row>
    <row r="292" spans="13:43" ht="15.75" x14ac:dyDescent="0.25">
      <c r="M292" s="64">
        <v>287</v>
      </c>
      <c r="N292" s="67">
        <f t="shared" si="133"/>
        <v>276</v>
      </c>
      <c r="O292" s="67">
        <f t="shared" si="122"/>
        <v>190</v>
      </c>
      <c r="P292" s="69" t="str">
        <f t="shared" ref="P292:P355" si="141">CONCATENATE("E",M292," (S",M292+1,")")</f>
        <v>E287 (S288)</v>
      </c>
      <c r="AC292" s="20">
        <f t="shared" si="131"/>
        <v>95</v>
      </c>
      <c r="AE292" s="20">
        <f>AE291*$D$1</f>
        <v>190</v>
      </c>
      <c r="AF292" s="20">
        <f>SIN(AE292*PI()/($B$1/2))</f>
        <v>-0.16459459028073378</v>
      </c>
      <c r="AG292" s="20">
        <f>COS(AE292*PI()/($B$1/2))</f>
        <v>-0.98636130340272243</v>
      </c>
      <c r="AN292" s="71">
        <f t="shared" si="125"/>
        <v>-2</v>
      </c>
      <c r="AO292" s="71">
        <f t="shared" si="126"/>
        <v>-2</v>
      </c>
      <c r="AP292" s="71">
        <f t="shared" si="127"/>
        <v>-2</v>
      </c>
      <c r="AQ292" s="71">
        <f t="shared" si="128"/>
        <v>-2</v>
      </c>
    </row>
    <row r="293" spans="13:43" ht="15.75" x14ac:dyDescent="0.25">
      <c r="M293" s="65">
        <v>288</v>
      </c>
      <c r="N293" s="67">
        <f t="shared" si="133"/>
        <v>191</v>
      </c>
      <c r="O293" s="67">
        <f t="shared" si="122"/>
        <v>19</v>
      </c>
      <c r="P293" s="69" t="str">
        <f t="shared" si="141"/>
        <v>E288 (S289)</v>
      </c>
      <c r="AC293" s="20">
        <f t="shared" si="131"/>
        <v>95</v>
      </c>
      <c r="AN293" s="71">
        <f t="shared" si="125"/>
        <v>-2</v>
      </c>
      <c r="AO293" s="71">
        <f t="shared" si="126"/>
        <v>-2</v>
      </c>
      <c r="AP293" s="71">
        <f t="shared" si="127"/>
        <v>-2</v>
      </c>
      <c r="AQ293" s="71">
        <f t="shared" si="128"/>
        <v>-2</v>
      </c>
    </row>
    <row r="294" spans="13:43" ht="15.75" x14ac:dyDescent="0.25">
      <c r="M294" s="64">
        <v>289</v>
      </c>
      <c r="N294" s="67">
        <f t="shared" si="133"/>
        <v>21</v>
      </c>
      <c r="O294" s="67">
        <f t="shared" si="122"/>
        <v>38</v>
      </c>
      <c r="P294" s="69" t="str">
        <f t="shared" si="141"/>
        <v>E289 (S290)</v>
      </c>
      <c r="AC294" s="20">
        <f t="shared" si="131"/>
        <v>96</v>
      </c>
      <c r="AE294" s="20">
        <f t="shared" ref="AE294" si="142">AC294</f>
        <v>96</v>
      </c>
      <c r="AF294" s="20">
        <f>SIN(AE294*PI()/($B$1/2))</f>
        <v>0.99499633165014056</v>
      </c>
      <c r="AG294" s="20">
        <f>COS(AE294*PI()/($B$1/2))</f>
        <v>-9.9911460817883546E-2</v>
      </c>
      <c r="AN294" s="71">
        <f t="shared" si="125"/>
        <v>-2</v>
      </c>
      <c r="AO294" s="71">
        <f t="shared" si="126"/>
        <v>-2</v>
      </c>
      <c r="AP294" s="71">
        <f t="shared" si="127"/>
        <v>-2</v>
      </c>
      <c r="AQ294" s="71">
        <f t="shared" si="128"/>
        <v>-2</v>
      </c>
    </row>
    <row r="295" spans="13:43" ht="15.75" x14ac:dyDescent="0.25">
      <c r="M295" s="65">
        <v>290</v>
      </c>
      <c r="N295" s="67">
        <f t="shared" si="133"/>
        <v>42</v>
      </c>
      <c r="O295" s="67">
        <f t="shared" si="122"/>
        <v>76</v>
      </c>
      <c r="P295" s="69" t="str">
        <f t="shared" si="141"/>
        <v>E290 (S291)</v>
      </c>
      <c r="AC295" s="20">
        <f t="shared" si="131"/>
        <v>96</v>
      </c>
      <c r="AE295" s="20">
        <f>AE294*$D$1</f>
        <v>192</v>
      </c>
      <c r="AF295" s="20">
        <f>SIN(AE295*PI()/($B$1/2))</f>
        <v>-0.19882307400720178</v>
      </c>
      <c r="AG295" s="20">
        <f>COS(AE295*PI()/($B$1/2))</f>
        <v>-0.98003539999447309</v>
      </c>
      <c r="AN295" s="71">
        <f t="shared" si="125"/>
        <v>-2</v>
      </c>
      <c r="AO295" s="71">
        <f t="shared" si="126"/>
        <v>-2</v>
      </c>
      <c r="AP295" s="71">
        <f t="shared" si="127"/>
        <v>-2</v>
      </c>
      <c r="AQ295" s="71">
        <f t="shared" si="128"/>
        <v>-2</v>
      </c>
    </row>
    <row r="296" spans="13:43" ht="15.75" x14ac:dyDescent="0.25">
      <c r="M296" s="64">
        <v>291</v>
      </c>
      <c r="N296" s="67">
        <f t="shared" si="133"/>
        <v>84</v>
      </c>
      <c r="O296" s="67">
        <f t="shared" si="122"/>
        <v>152</v>
      </c>
      <c r="P296" s="69" t="str">
        <f t="shared" si="141"/>
        <v>E291 (S292)</v>
      </c>
      <c r="AC296" s="20">
        <f t="shared" si="131"/>
        <v>96</v>
      </c>
      <c r="AN296" s="71">
        <f t="shared" si="125"/>
        <v>-2</v>
      </c>
      <c r="AO296" s="71">
        <f t="shared" si="126"/>
        <v>-2</v>
      </c>
      <c r="AP296" s="71">
        <f t="shared" si="127"/>
        <v>-2</v>
      </c>
      <c r="AQ296" s="71">
        <f t="shared" si="128"/>
        <v>-2</v>
      </c>
    </row>
    <row r="297" spans="13:43" ht="15.75" x14ac:dyDescent="0.25">
      <c r="M297" s="65">
        <v>292</v>
      </c>
      <c r="N297" s="67">
        <f t="shared" si="133"/>
        <v>168</v>
      </c>
      <c r="O297" s="67">
        <f t="shared" si="122"/>
        <v>304</v>
      </c>
      <c r="P297" s="69" t="str">
        <f t="shared" si="141"/>
        <v>E292 (S293)</v>
      </c>
      <c r="AC297" s="20">
        <f t="shared" si="131"/>
        <v>97</v>
      </c>
      <c r="AE297" s="20">
        <f t="shared" ref="AE297" si="143">AC297</f>
        <v>97</v>
      </c>
      <c r="AF297" s="20">
        <f>SIN(AE297*PI()/($B$1/2))</f>
        <v>0.99310676154839261</v>
      </c>
      <c r="AG297" s="20">
        <f>COS(AE297*PI()/($B$1/2))</f>
        <v>-0.11721331053623585</v>
      </c>
      <c r="AN297" s="71">
        <f t="shared" si="125"/>
        <v>-2</v>
      </c>
      <c r="AO297" s="71">
        <f t="shared" si="126"/>
        <v>-2</v>
      </c>
      <c r="AP297" s="71">
        <f t="shared" si="127"/>
        <v>-2</v>
      </c>
      <c r="AQ297" s="71">
        <f t="shared" si="128"/>
        <v>-2</v>
      </c>
    </row>
    <row r="298" spans="13:43" ht="15.75" x14ac:dyDescent="0.25">
      <c r="M298" s="64">
        <v>293</v>
      </c>
      <c r="N298" s="67">
        <f t="shared" si="133"/>
        <v>336</v>
      </c>
      <c r="O298" s="67">
        <f t="shared" si="122"/>
        <v>247</v>
      </c>
      <c r="P298" s="69" t="str">
        <f t="shared" si="141"/>
        <v>E293 (S294)</v>
      </c>
      <c r="AC298" s="20">
        <f t="shared" si="131"/>
        <v>97</v>
      </c>
      <c r="AE298" s="20">
        <f>AE297*$D$1</f>
        <v>194</v>
      </c>
      <c r="AF298" s="20">
        <f>SIN(AE298*PI()/($B$1/2))</f>
        <v>-0.23281066247401452</v>
      </c>
      <c r="AG298" s="20">
        <f>COS(AE298*PI()/($B$1/2))</f>
        <v>-0.97252207966627191</v>
      </c>
      <c r="AN298" s="71">
        <f t="shared" si="125"/>
        <v>-2</v>
      </c>
      <c r="AO298" s="71">
        <f t="shared" si="126"/>
        <v>-2</v>
      </c>
      <c r="AP298" s="71">
        <f t="shared" si="127"/>
        <v>-2</v>
      </c>
      <c r="AQ298" s="71">
        <f t="shared" si="128"/>
        <v>-2</v>
      </c>
    </row>
    <row r="299" spans="13:43" ht="15.75" x14ac:dyDescent="0.25">
      <c r="M299" s="65">
        <v>294</v>
      </c>
      <c r="N299" s="67">
        <f t="shared" si="133"/>
        <v>311</v>
      </c>
      <c r="O299" s="67">
        <f t="shared" si="122"/>
        <v>133</v>
      </c>
      <c r="P299" s="69" t="str">
        <f t="shared" si="141"/>
        <v>E294 (S295)</v>
      </c>
      <c r="AC299" s="20">
        <f t="shared" si="131"/>
        <v>97</v>
      </c>
      <c r="AN299" s="71">
        <f t="shared" si="125"/>
        <v>-2</v>
      </c>
      <c r="AO299" s="71">
        <f t="shared" si="126"/>
        <v>-2</v>
      </c>
      <c r="AP299" s="71">
        <f t="shared" si="127"/>
        <v>-2</v>
      </c>
      <c r="AQ299" s="71">
        <f t="shared" si="128"/>
        <v>-2</v>
      </c>
    </row>
    <row r="300" spans="13:43" ht="15.75" x14ac:dyDescent="0.25">
      <c r="M300" s="64">
        <v>295</v>
      </c>
      <c r="N300" s="67">
        <f t="shared" si="133"/>
        <v>261</v>
      </c>
      <c r="O300" s="67">
        <f t="shared" si="122"/>
        <v>266</v>
      </c>
      <c r="P300" s="69" t="str">
        <f t="shared" si="141"/>
        <v>E295 (S296)</v>
      </c>
      <c r="AC300" s="20">
        <f t="shared" si="131"/>
        <v>98</v>
      </c>
      <c r="AE300" s="20">
        <f t="shared" ref="AE300" si="144">AC300</f>
        <v>98</v>
      </c>
      <c r="AF300" s="20">
        <f>SIN(AE300*PI()/($B$1/2))</f>
        <v>0.99091635509846432</v>
      </c>
      <c r="AG300" s="20">
        <f>COS(AE300*PI()/($B$1/2))</f>
        <v>-0.13447965347358015</v>
      </c>
      <c r="AN300" s="71">
        <f t="shared" si="125"/>
        <v>-2</v>
      </c>
      <c r="AO300" s="71">
        <f t="shared" si="126"/>
        <v>-2</v>
      </c>
      <c r="AP300" s="71">
        <f t="shared" si="127"/>
        <v>-2</v>
      </c>
      <c r="AQ300" s="71">
        <f t="shared" si="128"/>
        <v>-2</v>
      </c>
    </row>
    <row r="301" spans="13:43" ht="15.75" x14ac:dyDescent="0.25">
      <c r="M301" s="65">
        <v>296</v>
      </c>
      <c r="N301" s="67">
        <f t="shared" si="133"/>
        <v>161</v>
      </c>
      <c r="O301" s="67">
        <f t="shared" si="122"/>
        <v>171</v>
      </c>
      <c r="P301" s="69" t="str">
        <f t="shared" si="141"/>
        <v>E296 (S297)</v>
      </c>
      <c r="AC301" s="20">
        <f t="shared" si="131"/>
        <v>98</v>
      </c>
      <c r="AE301" s="20">
        <f>AE300*$D$1</f>
        <v>196</v>
      </c>
      <c r="AF301" s="20">
        <f>SIN(AE301*PI()/($B$1/2))</f>
        <v>-0.26651617610988915</v>
      </c>
      <c r="AG301" s="20">
        <f>COS(AE301*PI()/($B$1/2))</f>
        <v>-0.9638304456032516</v>
      </c>
      <c r="AN301" s="71">
        <f t="shared" si="125"/>
        <v>-2</v>
      </c>
      <c r="AO301" s="71">
        <f t="shared" si="126"/>
        <v>-2</v>
      </c>
      <c r="AP301" s="71">
        <f t="shared" si="127"/>
        <v>-2</v>
      </c>
      <c r="AQ301" s="71">
        <f t="shared" si="128"/>
        <v>-2</v>
      </c>
    </row>
    <row r="302" spans="13:43" ht="15.75" x14ac:dyDescent="0.25">
      <c r="M302" s="64">
        <v>297</v>
      </c>
      <c r="N302" s="67">
        <f t="shared" si="133"/>
        <v>322</v>
      </c>
      <c r="O302" s="67">
        <f t="shared" si="122"/>
        <v>342</v>
      </c>
      <c r="P302" s="69" t="str">
        <f t="shared" si="141"/>
        <v>E297 (S298)</v>
      </c>
      <c r="AC302" s="20">
        <f t="shared" si="131"/>
        <v>98</v>
      </c>
      <c r="AN302" s="71">
        <f t="shared" si="125"/>
        <v>-2</v>
      </c>
      <c r="AO302" s="71">
        <f t="shared" si="126"/>
        <v>-2</v>
      </c>
      <c r="AP302" s="71">
        <f t="shared" si="127"/>
        <v>-2</v>
      </c>
      <c r="AQ302" s="71">
        <f t="shared" si="128"/>
        <v>-2</v>
      </c>
    </row>
    <row r="303" spans="13:43" ht="15.75" x14ac:dyDescent="0.25">
      <c r="M303" s="65">
        <v>298</v>
      </c>
      <c r="N303" s="67">
        <f t="shared" si="133"/>
        <v>283</v>
      </c>
      <c r="O303" s="67">
        <f t="shared" si="122"/>
        <v>323</v>
      </c>
      <c r="P303" s="69" t="str">
        <f t="shared" si="141"/>
        <v>E298 (S299)</v>
      </c>
      <c r="AC303" s="20">
        <f t="shared" si="131"/>
        <v>99</v>
      </c>
      <c r="AE303" s="20">
        <f t="shared" ref="AE303" si="145">AC303</f>
        <v>99</v>
      </c>
      <c r="AF303" s="20">
        <f>SIN(AE303*PI()/($B$1/2))</f>
        <v>0.98842577582808788</v>
      </c>
      <c r="AG303" s="20">
        <f>COS(AE303*PI()/($B$1/2))</f>
        <v>-0.15170525923198103</v>
      </c>
      <c r="AN303" s="71">
        <f t="shared" si="125"/>
        <v>-2</v>
      </c>
      <c r="AO303" s="71">
        <f t="shared" si="126"/>
        <v>-2</v>
      </c>
      <c r="AP303" s="71">
        <f t="shared" si="127"/>
        <v>-2</v>
      </c>
      <c r="AQ303" s="71">
        <f t="shared" si="128"/>
        <v>-2</v>
      </c>
    </row>
    <row r="304" spans="13:43" ht="15.75" x14ac:dyDescent="0.25">
      <c r="M304" s="64">
        <v>299</v>
      </c>
      <c r="N304" s="67">
        <f t="shared" si="133"/>
        <v>205</v>
      </c>
      <c r="O304" s="67">
        <f t="shared" si="122"/>
        <v>285</v>
      </c>
      <c r="P304" s="69" t="str">
        <f t="shared" si="141"/>
        <v>E299 (S300)</v>
      </c>
      <c r="AC304" s="20">
        <f t="shared" si="131"/>
        <v>99</v>
      </c>
      <c r="AE304" s="20">
        <f>AE303*$D$1</f>
        <v>198</v>
      </c>
      <c r="AF304" s="20">
        <f>SIN(AE304*PI()/($B$1/2))</f>
        <v>-0.29989877710714408</v>
      </c>
      <c r="AG304" s="20">
        <f>COS(AE304*PI()/($B$1/2))</f>
        <v>-0.95397102864271488</v>
      </c>
      <c r="AN304" s="71">
        <f t="shared" si="125"/>
        <v>-2</v>
      </c>
      <c r="AO304" s="71">
        <f t="shared" si="126"/>
        <v>-2</v>
      </c>
      <c r="AP304" s="71">
        <f t="shared" si="127"/>
        <v>-2</v>
      </c>
      <c r="AQ304" s="71">
        <f t="shared" si="128"/>
        <v>-2</v>
      </c>
    </row>
    <row r="305" spans="13:43" ht="15.75" x14ac:dyDescent="0.25">
      <c r="M305" s="65">
        <v>300</v>
      </c>
      <c r="N305" s="67">
        <f t="shared" si="133"/>
        <v>49</v>
      </c>
      <c r="O305" s="67">
        <f t="shared" si="122"/>
        <v>209</v>
      </c>
      <c r="P305" s="69" t="str">
        <f t="shared" si="141"/>
        <v>E300 (S301)</v>
      </c>
      <c r="AC305" s="20">
        <f t="shared" si="131"/>
        <v>99</v>
      </c>
      <c r="AN305" s="71">
        <f t="shared" si="125"/>
        <v>-2</v>
      </c>
      <c r="AO305" s="71">
        <f t="shared" si="126"/>
        <v>-2</v>
      </c>
      <c r="AP305" s="71">
        <f t="shared" si="127"/>
        <v>-2</v>
      </c>
      <c r="AQ305" s="71">
        <f t="shared" si="128"/>
        <v>-2</v>
      </c>
    </row>
    <row r="306" spans="13:43" ht="15.75" x14ac:dyDescent="0.25">
      <c r="M306" s="64">
        <v>301</v>
      </c>
      <c r="N306" s="67">
        <f t="shared" si="133"/>
        <v>98</v>
      </c>
      <c r="O306" s="67">
        <f t="shared" si="122"/>
        <v>57</v>
      </c>
      <c r="P306" s="69" t="str">
        <f t="shared" si="141"/>
        <v>E301 (S302)</v>
      </c>
      <c r="AC306" s="20">
        <f t="shared" si="131"/>
        <v>100</v>
      </c>
      <c r="AE306" s="20">
        <f t="shared" ref="AE306" si="146">AC306</f>
        <v>100</v>
      </c>
      <c r="AF306" s="20">
        <f>SIN(AE306*PI()/($B$1/2))</f>
        <v>0.98563577819469095</v>
      </c>
      <c r="AG306" s="20">
        <f>COS(AE306*PI()/($B$1/2))</f>
        <v>-0.16888490975379045</v>
      </c>
      <c r="AN306" s="71">
        <f t="shared" si="125"/>
        <v>-2</v>
      </c>
      <c r="AO306" s="71">
        <f t="shared" si="126"/>
        <v>-2</v>
      </c>
      <c r="AP306" s="71">
        <f t="shared" si="127"/>
        <v>-2</v>
      </c>
      <c r="AQ306" s="71">
        <f t="shared" si="128"/>
        <v>-2</v>
      </c>
    </row>
    <row r="307" spans="13:43" ht="15.75" x14ac:dyDescent="0.25">
      <c r="M307" s="65">
        <v>302</v>
      </c>
      <c r="N307" s="67">
        <f t="shared" si="133"/>
        <v>196</v>
      </c>
      <c r="O307" s="67">
        <f t="shared" si="122"/>
        <v>114</v>
      </c>
      <c r="P307" s="69" t="str">
        <f t="shared" si="141"/>
        <v>E302 (S303)</v>
      </c>
      <c r="AC307" s="20">
        <f t="shared" si="131"/>
        <v>100</v>
      </c>
      <c r="AE307" s="20">
        <f>AE306*$D$1</f>
        <v>200</v>
      </c>
      <c r="AF307" s="20">
        <f>SIN(AE307*PI()/($B$1/2))</f>
        <v>-0.33291801890103484</v>
      </c>
      <c r="AG307" s="20">
        <f>COS(AE307*PI()/($B$1/2))</f>
        <v>-0.94295577451490808</v>
      </c>
      <c r="AN307" s="71">
        <f t="shared" si="125"/>
        <v>-2</v>
      </c>
      <c r="AO307" s="71">
        <f t="shared" si="126"/>
        <v>-2</v>
      </c>
      <c r="AP307" s="71">
        <f t="shared" si="127"/>
        <v>-2</v>
      </c>
      <c r="AQ307" s="71">
        <f t="shared" si="128"/>
        <v>-2</v>
      </c>
    </row>
    <row r="308" spans="13:43" ht="15.75" x14ac:dyDescent="0.25">
      <c r="M308" s="64">
        <v>303</v>
      </c>
      <c r="N308" s="67">
        <f t="shared" si="133"/>
        <v>31</v>
      </c>
      <c r="O308" s="67">
        <f t="shared" si="122"/>
        <v>228</v>
      </c>
      <c r="P308" s="69" t="str">
        <f t="shared" si="141"/>
        <v>E303 (S304)</v>
      </c>
      <c r="AC308" s="20">
        <f t="shared" si="131"/>
        <v>100</v>
      </c>
      <c r="AN308" s="71">
        <f t="shared" si="125"/>
        <v>-2</v>
      </c>
      <c r="AO308" s="71">
        <f t="shared" si="126"/>
        <v>-2</v>
      </c>
      <c r="AP308" s="71">
        <f t="shared" si="127"/>
        <v>-2</v>
      </c>
      <c r="AQ308" s="71">
        <f t="shared" si="128"/>
        <v>-2</v>
      </c>
    </row>
    <row r="309" spans="13:43" ht="15.75" x14ac:dyDescent="0.25">
      <c r="M309" s="65">
        <v>304</v>
      </c>
      <c r="N309" s="67">
        <f t="shared" si="133"/>
        <v>62</v>
      </c>
      <c r="O309" s="67">
        <f t="shared" si="122"/>
        <v>95</v>
      </c>
      <c r="P309" s="69" t="str">
        <f t="shared" si="141"/>
        <v>E304 (S305)</v>
      </c>
      <c r="AC309" s="20">
        <f t="shared" si="131"/>
        <v>101</v>
      </c>
      <c r="AE309" s="20">
        <f t="shared" ref="AE309" si="147">AC309</f>
        <v>101</v>
      </c>
      <c r="AF309" s="20">
        <f>SIN(AE309*PI()/($B$1/2))</f>
        <v>0.98254720735685264</v>
      </c>
      <c r="AG309" s="20">
        <f>COS(AE309*PI()/($B$1/2))</f>
        <v>-0.18601340090232776</v>
      </c>
      <c r="AN309" s="71">
        <f t="shared" si="125"/>
        <v>-2</v>
      </c>
      <c r="AO309" s="71">
        <f t="shared" si="126"/>
        <v>-2</v>
      </c>
      <c r="AP309" s="71">
        <f t="shared" si="127"/>
        <v>-2</v>
      </c>
      <c r="AQ309" s="71">
        <f t="shared" si="128"/>
        <v>-2</v>
      </c>
    </row>
    <row r="310" spans="13:43" ht="15.75" x14ac:dyDescent="0.25">
      <c r="M310" s="64">
        <v>305</v>
      </c>
      <c r="N310" s="67">
        <f t="shared" si="133"/>
        <v>124</v>
      </c>
      <c r="O310" s="67">
        <f t="shared" si="122"/>
        <v>190</v>
      </c>
      <c r="P310" s="69" t="str">
        <f t="shared" si="141"/>
        <v>E305 (S306)</v>
      </c>
      <c r="AC310" s="20">
        <f t="shared" si="131"/>
        <v>101</v>
      </c>
      <c r="AE310" s="20">
        <f>AE309*$D$1</f>
        <v>202</v>
      </c>
      <c r="AF310" s="20">
        <f>SIN(AE310*PI()/($B$1/2))</f>
        <v>-0.36553389517506563</v>
      </c>
      <c r="AG310" s="20">
        <f>COS(AE310*PI()/($B$1/2))</f>
        <v>-0.93079802936949974</v>
      </c>
      <c r="AN310" s="71">
        <f t="shared" si="125"/>
        <v>-2</v>
      </c>
      <c r="AO310" s="71">
        <f t="shared" si="126"/>
        <v>-2</v>
      </c>
      <c r="AP310" s="71">
        <f t="shared" si="127"/>
        <v>-2</v>
      </c>
      <c r="AQ310" s="71">
        <f t="shared" si="128"/>
        <v>-2</v>
      </c>
    </row>
    <row r="311" spans="13:43" ht="15.75" x14ac:dyDescent="0.25">
      <c r="M311" s="65">
        <v>306</v>
      </c>
      <c r="N311" s="67">
        <f t="shared" si="133"/>
        <v>248</v>
      </c>
      <c r="O311" s="67">
        <f t="shared" si="122"/>
        <v>19</v>
      </c>
      <c r="P311" s="69" t="str">
        <f t="shared" si="141"/>
        <v>E306 (S307)</v>
      </c>
      <c r="AC311" s="20">
        <f t="shared" si="131"/>
        <v>101</v>
      </c>
      <c r="AN311" s="71">
        <f t="shared" si="125"/>
        <v>-2</v>
      </c>
      <c r="AO311" s="71">
        <f t="shared" si="126"/>
        <v>-2</v>
      </c>
      <c r="AP311" s="71">
        <f t="shared" si="127"/>
        <v>-2</v>
      </c>
      <c r="AQ311" s="71">
        <f t="shared" si="128"/>
        <v>-2</v>
      </c>
    </row>
    <row r="312" spans="13:43" ht="15.75" x14ac:dyDescent="0.25">
      <c r="M312" s="64">
        <v>307</v>
      </c>
      <c r="N312" s="67">
        <f t="shared" si="133"/>
        <v>135</v>
      </c>
      <c r="O312" s="67">
        <f t="shared" si="122"/>
        <v>38</v>
      </c>
      <c r="P312" s="69" t="str">
        <f t="shared" si="141"/>
        <v>E307 (S308)</v>
      </c>
      <c r="AC312" s="20">
        <f t="shared" si="131"/>
        <v>102</v>
      </c>
      <c r="AE312" s="20">
        <f t="shared" ref="AE312" si="148">AC312</f>
        <v>102</v>
      </c>
      <c r="AF312" s="20">
        <f>SIN(AE312*PI()/($B$1/2))</f>
        <v>0.97916099891828423</v>
      </c>
      <c r="AG312" s="20">
        <f>COS(AE312*PI()/($B$1/2))</f>
        <v>-0.20308554403833842</v>
      </c>
      <c r="AN312" s="71">
        <f t="shared" si="125"/>
        <v>-2</v>
      </c>
      <c r="AO312" s="71">
        <f t="shared" si="126"/>
        <v>-2</v>
      </c>
      <c r="AP312" s="71">
        <f t="shared" si="127"/>
        <v>-2</v>
      </c>
      <c r="AQ312" s="71">
        <f t="shared" si="128"/>
        <v>-2</v>
      </c>
    </row>
    <row r="313" spans="13:43" ht="15.75" x14ac:dyDescent="0.25">
      <c r="M313" s="65">
        <v>308</v>
      </c>
      <c r="N313" s="67">
        <f t="shared" si="133"/>
        <v>270</v>
      </c>
      <c r="O313" s="67">
        <f t="shared" si="122"/>
        <v>76</v>
      </c>
      <c r="P313" s="69" t="str">
        <f t="shared" si="141"/>
        <v>E308 (S309)</v>
      </c>
      <c r="AC313" s="20">
        <f t="shared" si="131"/>
        <v>102</v>
      </c>
      <c r="AE313" s="20">
        <f>AE312*$D$1</f>
        <v>204</v>
      </c>
      <c r="AF313" s="20">
        <f>SIN(AE313*PI()/($B$1/2))</f>
        <v>-0.39770688833288526</v>
      </c>
      <c r="AG313" s="20">
        <f>COS(AE313*PI()/($B$1/2))</f>
        <v>-0.91751252360530422</v>
      </c>
      <c r="AN313" s="71">
        <f t="shared" si="125"/>
        <v>-2</v>
      </c>
      <c r="AO313" s="71">
        <f t="shared" si="126"/>
        <v>-2</v>
      </c>
      <c r="AP313" s="71">
        <f t="shared" si="127"/>
        <v>-2</v>
      </c>
      <c r="AQ313" s="71">
        <f t="shared" si="128"/>
        <v>-2</v>
      </c>
    </row>
    <row r="314" spans="13:43" ht="15.75" x14ac:dyDescent="0.25">
      <c r="M314" s="64">
        <v>309</v>
      </c>
      <c r="N314" s="67">
        <f t="shared" si="133"/>
        <v>179</v>
      </c>
      <c r="O314" s="67">
        <f t="shared" si="122"/>
        <v>152</v>
      </c>
      <c r="P314" s="69" t="str">
        <f t="shared" si="141"/>
        <v>E309 (S310)</v>
      </c>
      <c r="AC314" s="20">
        <f t="shared" si="131"/>
        <v>102</v>
      </c>
      <c r="AN314" s="71">
        <f t="shared" si="125"/>
        <v>-2</v>
      </c>
      <c r="AO314" s="71">
        <f t="shared" si="126"/>
        <v>-2</v>
      </c>
      <c r="AP314" s="71">
        <f t="shared" si="127"/>
        <v>-2</v>
      </c>
      <c r="AQ314" s="71">
        <f t="shared" si="128"/>
        <v>-2</v>
      </c>
    </row>
    <row r="315" spans="13:43" ht="15.75" x14ac:dyDescent="0.25">
      <c r="M315" s="65">
        <v>310</v>
      </c>
      <c r="N315" s="67">
        <f t="shared" si="133"/>
        <v>358</v>
      </c>
      <c r="O315" s="67">
        <f t="shared" si="122"/>
        <v>304</v>
      </c>
      <c r="P315" s="69" t="str">
        <f t="shared" si="141"/>
        <v>E310 (S311)</v>
      </c>
      <c r="AC315" s="20">
        <f t="shared" si="131"/>
        <v>103</v>
      </c>
      <c r="AE315" s="20">
        <f t="shared" ref="AE315" si="149">AC315</f>
        <v>103</v>
      </c>
      <c r="AF315" s="20">
        <f>SIN(AE315*PI()/($B$1/2))</f>
        <v>0.97547817864441222</v>
      </c>
      <c r="AG315" s="20">
        <f>COS(AE315*PI()/($B$1/2))</f>
        <v>-0.22009616759176012</v>
      </c>
      <c r="AN315" s="71">
        <f t="shared" si="125"/>
        <v>-2</v>
      </c>
      <c r="AO315" s="71">
        <f t="shared" si="126"/>
        <v>-2</v>
      </c>
      <c r="AP315" s="71">
        <f t="shared" si="127"/>
        <v>-2</v>
      </c>
      <c r="AQ315" s="71">
        <f t="shared" si="128"/>
        <v>-2</v>
      </c>
    </row>
    <row r="316" spans="13:43" ht="15.75" x14ac:dyDescent="0.25">
      <c r="M316" s="64">
        <v>311</v>
      </c>
      <c r="N316" s="67">
        <f t="shared" si="133"/>
        <v>355</v>
      </c>
      <c r="O316" s="67">
        <f t="shared" si="122"/>
        <v>247</v>
      </c>
      <c r="P316" s="69" t="str">
        <f t="shared" si="141"/>
        <v>E311 (S312)</v>
      </c>
      <c r="AC316" s="20">
        <f t="shared" si="131"/>
        <v>103</v>
      </c>
      <c r="AE316" s="20">
        <f>AE315*$D$1</f>
        <v>206</v>
      </c>
      <c r="AF316" s="20">
        <f>SIN(AE316*PI()/($B$1/2))</f>
        <v>-0.42939801737805094</v>
      </c>
      <c r="AG316" s="20">
        <f>COS(AE316*PI()/($B$1/2))</f>
        <v>-0.90311535402283971</v>
      </c>
      <c r="AN316" s="71">
        <f t="shared" si="125"/>
        <v>-2</v>
      </c>
      <c r="AO316" s="71">
        <f t="shared" si="126"/>
        <v>-2</v>
      </c>
      <c r="AP316" s="71">
        <f t="shared" si="127"/>
        <v>-2</v>
      </c>
      <c r="AQ316" s="71">
        <f t="shared" si="128"/>
        <v>-2</v>
      </c>
    </row>
    <row r="317" spans="13:43" ht="15.75" x14ac:dyDescent="0.25">
      <c r="M317" s="65">
        <v>312</v>
      </c>
      <c r="N317" s="67">
        <f t="shared" si="133"/>
        <v>349</v>
      </c>
      <c r="O317" s="67">
        <f t="shared" si="122"/>
        <v>133</v>
      </c>
      <c r="P317" s="69" t="str">
        <f t="shared" si="141"/>
        <v>E312 (S313)</v>
      </c>
      <c r="AC317" s="20">
        <f t="shared" si="131"/>
        <v>103</v>
      </c>
      <c r="AN317" s="71">
        <f t="shared" si="125"/>
        <v>-2</v>
      </c>
      <c r="AO317" s="71">
        <f t="shared" si="126"/>
        <v>-2</v>
      </c>
      <c r="AP317" s="71">
        <f t="shared" si="127"/>
        <v>-2</v>
      </c>
      <c r="AQ317" s="71">
        <f t="shared" si="128"/>
        <v>-2</v>
      </c>
    </row>
    <row r="318" spans="13:43" ht="15.75" x14ac:dyDescent="0.25">
      <c r="M318" s="64">
        <v>313</v>
      </c>
      <c r="N318" s="67">
        <f t="shared" si="133"/>
        <v>337</v>
      </c>
      <c r="O318" s="67">
        <f t="shared" si="122"/>
        <v>266</v>
      </c>
      <c r="P318" s="69" t="str">
        <f t="shared" si="141"/>
        <v>E313 (S314)</v>
      </c>
      <c r="AC318" s="20">
        <f t="shared" si="131"/>
        <v>104</v>
      </c>
      <c r="AE318" s="20">
        <f t="shared" ref="AE318" si="150">AC318</f>
        <v>104</v>
      </c>
      <c r="AF318" s="20">
        <f>SIN(AE318*PI()/($B$1/2))</f>
        <v>0.97149986215164885</v>
      </c>
      <c r="AG318" s="20">
        <f>COS(AE318*PI()/($B$1/2))</f>
        <v>-0.23704011862831831</v>
      </c>
      <c r="AN318" s="71">
        <f t="shared" si="125"/>
        <v>-2</v>
      </c>
      <c r="AO318" s="71">
        <f t="shared" si="126"/>
        <v>-2</v>
      </c>
      <c r="AP318" s="71">
        <f t="shared" si="127"/>
        <v>-2</v>
      </c>
      <c r="AQ318" s="71">
        <f t="shared" si="128"/>
        <v>-2</v>
      </c>
    </row>
    <row r="319" spans="13:43" ht="15.75" x14ac:dyDescent="0.25">
      <c r="M319" s="65">
        <v>314</v>
      </c>
      <c r="N319" s="67">
        <f t="shared" si="133"/>
        <v>313</v>
      </c>
      <c r="O319" s="67">
        <f t="shared" si="122"/>
        <v>171</v>
      </c>
      <c r="P319" s="69" t="str">
        <f t="shared" si="141"/>
        <v>E314 (S315)</v>
      </c>
      <c r="AC319" s="20">
        <f t="shared" si="131"/>
        <v>104</v>
      </c>
      <c r="AE319" s="20">
        <f>AE318*$D$1</f>
        <v>208</v>
      </c>
      <c r="AF319" s="20">
        <f>SIN(AE319*PI()/($B$1/2))</f>
        <v>-0.46056888514364347</v>
      </c>
      <c r="AG319" s="20">
        <f>COS(AE319*PI()/($B$1/2))</f>
        <v>-0.8876239643213456</v>
      </c>
      <c r="AN319" s="71">
        <f t="shared" si="125"/>
        <v>-2</v>
      </c>
      <c r="AO319" s="71">
        <f t="shared" si="126"/>
        <v>-2</v>
      </c>
      <c r="AP319" s="71">
        <f t="shared" si="127"/>
        <v>-2</v>
      </c>
      <c r="AQ319" s="71">
        <f t="shared" si="128"/>
        <v>-2</v>
      </c>
    </row>
    <row r="320" spans="13:43" ht="15.75" x14ac:dyDescent="0.25">
      <c r="M320" s="64">
        <v>315</v>
      </c>
      <c r="N320" s="67">
        <f t="shared" si="133"/>
        <v>265</v>
      </c>
      <c r="O320" s="67">
        <f t="shared" si="122"/>
        <v>342</v>
      </c>
      <c r="P320" s="69" t="str">
        <f t="shared" si="141"/>
        <v>E315 (S316)</v>
      </c>
      <c r="AC320" s="20">
        <f t="shared" si="131"/>
        <v>104</v>
      </c>
      <c r="AN320" s="71">
        <f t="shared" si="125"/>
        <v>-2</v>
      </c>
      <c r="AO320" s="71">
        <f t="shared" si="126"/>
        <v>-2</v>
      </c>
      <c r="AP320" s="71">
        <f t="shared" si="127"/>
        <v>-2</v>
      </c>
      <c r="AQ320" s="71">
        <f t="shared" si="128"/>
        <v>-2</v>
      </c>
    </row>
    <row r="321" spans="13:43" ht="15.75" x14ac:dyDescent="0.25">
      <c r="M321" s="65">
        <v>316</v>
      </c>
      <c r="N321" s="67">
        <f t="shared" si="133"/>
        <v>169</v>
      </c>
      <c r="O321" s="67">
        <f t="shared" si="122"/>
        <v>323</v>
      </c>
      <c r="P321" s="69" t="str">
        <f t="shared" si="141"/>
        <v>E316 (S317)</v>
      </c>
      <c r="AC321" s="20">
        <f t="shared" si="131"/>
        <v>105</v>
      </c>
      <c r="AE321" s="20">
        <f t="shared" ref="AE321" si="151">AC321</f>
        <v>105</v>
      </c>
      <c r="AF321" s="20">
        <f>SIN(AE321*PI()/($B$1/2))</f>
        <v>0.96722725456944447</v>
      </c>
      <c r="AG321" s="20">
        <f>COS(AE321*PI()/($B$1/2))</f>
        <v>-0.25391226441047526</v>
      </c>
      <c r="AN321" s="71">
        <f t="shared" si="125"/>
        <v>-2</v>
      </c>
      <c r="AO321" s="71">
        <f t="shared" si="126"/>
        <v>-2</v>
      </c>
      <c r="AP321" s="71">
        <f t="shared" si="127"/>
        <v>-2</v>
      </c>
      <c r="AQ321" s="71">
        <f t="shared" si="128"/>
        <v>-2</v>
      </c>
    </row>
    <row r="322" spans="13:43" ht="15.75" x14ac:dyDescent="0.25">
      <c r="M322" s="64">
        <v>317</v>
      </c>
      <c r="N322" s="67">
        <f t="shared" si="133"/>
        <v>338</v>
      </c>
      <c r="O322" s="67">
        <f t="shared" si="133"/>
        <v>285</v>
      </c>
      <c r="P322" s="69" t="str">
        <f t="shared" si="141"/>
        <v>E317 (S318)</v>
      </c>
      <c r="AC322" s="20">
        <f t="shared" si="131"/>
        <v>105</v>
      </c>
      <c r="AE322" s="20">
        <f>AE321*$D$1</f>
        <v>210</v>
      </c>
      <c r="AF322" s="20">
        <f>SIN(AE322*PI()/($B$1/2))</f>
        <v>-0.49118172481450967</v>
      </c>
      <c r="AG322" s="20">
        <f>COS(AE322*PI()/($B$1/2))</f>
        <v>-0.87105712396388979</v>
      </c>
      <c r="AN322" s="71">
        <f t="shared" si="125"/>
        <v>-2</v>
      </c>
      <c r="AO322" s="71">
        <f t="shared" si="126"/>
        <v>-2</v>
      </c>
      <c r="AP322" s="71">
        <f t="shared" si="127"/>
        <v>-2</v>
      </c>
      <c r="AQ322" s="71">
        <f t="shared" si="128"/>
        <v>-2</v>
      </c>
    </row>
    <row r="323" spans="13:43" ht="15.75" x14ac:dyDescent="0.25">
      <c r="M323" s="65">
        <v>318</v>
      </c>
      <c r="N323" s="67">
        <f t="shared" si="133"/>
        <v>315</v>
      </c>
      <c r="O323" s="67">
        <f t="shared" si="133"/>
        <v>209</v>
      </c>
      <c r="P323" s="69" t="str">
        <f t="shared" si="141"/>
        <v>E318 (S319)</v>
      </c>
      <c r="AC323" s="20">
        <f t="shared" si="131"/>
        <v>105</v>
      </c>
      <c r="AN323" s="71">
        <f t="shared" si="125"/>
        <v>-2</v>
      </c>
      <c r="AO323" s="71">
        <f t="shared" si="126"/>
        <v>-2</v>
      </c>
      <c r="AP323" s="71">
        <f t="shared" si="127"/>
        <v>-2</v>
      </c>
      <c r="AQ323" s="71">
        <f t="shared" si="128"/>
        <v>-2</v>
      </c>
    </row>
    <row r="324" spans="13:43" ht="15.75" x14ac:dyDescent="0.25">
      <c r="M324" s="64">
        <v>319</v>
      </c>
      <c r="N324" s="67">
        <f t="shared" si="133"/>
        <v>269</v>
      </c>
      <c r="O324" s="67">
        <f t="shared" si="133"/>
        <v>57</v>
      </c>
      <c r="P324" s="69" t="str">
        <f t="shared" si="141"/>
        <v>E319 (S320)</v>
      </c>
      <c r="AC324" s="20">
        <f t="shared" si="131"/>
        <v>106</v>
      </c>
      <c r="AE324" s="20">
        <f t="shared" ref="AE324" si="152">AC324</f>
        <v>106</v>
      </c>
      <c r="AF324" s="20">
        <f>SIN(AE324*PI()/($B$1/2))</f>
        <v>0.96266165017522409</v>
      </c>
      <c r="AG324" s="20">
        <f>COS(AE324*PI()/($B$1/2))</f>
        <v>-0.27070749395226307</v>
      </c>
      <c r="AN324" s="71">
        <f t="shared" si="125"/>
        <v>-2</v>
      </c>
      <c r="AO324" s="71">
        <f t="shared" si="126"/>
        <v>-2</v>
      </c>
      <c r="AP324" s="71">
        <f t="shared" si="127"/>
        <v>-2</v>
      </c>
      <c r="AQ324" s="71">
        <f t="shared" si="128"/>
        <v>-2</v>
      </c>
    </row>
    <row r="325" spans="13:43" ht="15.75" x14ac:dyDescent="0.25">
      <c r="M325" s="65">
        <v>320</v>
      </c>
      <c r="N325" s="67">
        <f t="shared" si="133"/>
        <v>177</v>
      </c>
      <c r="O325" s="67">
        <f t="shared" si="133"/>
        <v>114</v>
      </c>
      <c r="P325" s="69" t="str">
        <f t="shared" si="141"/>
        <v>E320 (S321)</v>
      </c>
      <c r="AC325" s="20">
        <f t="shared" si="131"/>
        <v>106</v>
      </c>
      <c r="AE325" s="20">
        <f>AE324*$D$1</f>
        <v>212</v>
      </c>
      <c r="AF325" s="20">
        <f>SIN(AE325*PI()/($B$1/2))</f>
        <v>-0.52119944568577015</v>
      </c>
      <c r="AG325" s="20">
        <f>COS(AE325*PI()/($B$1/2))</f>
        <v>-0.85343490543617084</v>
      </c>
      <c r="AN325" s="71">
        <f t="shared" si="125"/>
        <v>-2</v>
      </c>
      <c r="AO325" s="71">
        <f t="shared" si="126"/>
        <v>-2</v>
      </c>
      <c r="AP325" s="71">
        <f t="shared" si="127"/>
        <v>-2</v>
      </c>
      <c r="AQ325" s="71">
        <f t="shared" si="128"/>
        <v>-2</v>
      </c>
    </row>
    <row r="326" spans="13:43" ht="15.75" x14ac:dyDescent="0.25">
      <c r="M326" s="64">
        <v>321</v>
      </c>
      <c r="N326" s="67">
        <f t="shared" si="133"/>
        <v>354</v>
      </c>
      <c r="O326" s="67">
        <f t="shared" si="133"/>
        <v>228</v>
      </c>
      <c r="P326" s="69" t="str">
        <f t="shared" si="141"/>
        <v>E321 (S322)</v>
      </c>
      <c r="AC326" s="20">
        <f t="shared" si="131"/>
        <v>106</v>
      </c>
      <c r="AN326" s="71">
        <f t="shared" ref="AN326:AN365" si="153">IF($AN$4=TRUE,SIN($N326*PI()/($B$1/2)),-2)</f>
        <v>-2</v>
      </c>
      <c r="AO326" s="71">
        <f t="shared" ref="AO326:AO365" si="154">IF($AN$4=TRUE,COS($N326*PI()/($B$1/2)),-2)</f>
        <v>-2</v>
      </c>
      <c r="AP326" s="71">
        <f t="shared" ref="AP326:AP365" si="155">IF($AP$4=TRUE,SIN($O326*PI()/($B$1/2)),-2)</f>
        <v>-2</v>
      </c>
      <c r="AQ326" s="71">
        <f t="shared" ref="AQ326:AQ365" si="156">IF($AP$4=TRUE,COS($O326*PI()/($B$1/2)),-2)</f>
        <v>-2</v>
      </c>
    </row>
    <row r="327" spans="13:43" ht="15.75" x14ac:dyDescent="0.25">
      <c r="M327" s="65">
        <v>322</v>
      </c>
      <c r="N327" s="67">
        <f t="shared" si="133"/>
        <v>347</v>
      </c>
      <c r="O327" s="67">
        <f t="shared" si="133"/>
        <v>95</v>
      </c>
      <c r="P327" s="69" t="str">
        <f t="shared" si="141"/>
        <v>E322 (S323)</v>
      </c>
      <c r="AC327" s="20">
        <f t="shared" si="131"/>
        <v>107</v>
      </c>
      <c r="AE327" s="20">
        <f t="shared" ref="AE327" si="157">AC327</f>
        <v>107</v>
      </c>
      <c r="AF327" s="20">
        <f>SIN(AE327*PI()/($B$1/2))</f>
        <v>0.95780443200231935</v>
      </c>
      <c r="AG327" s="20">
        <f>COS(AE327*PI()/($B$1/2))</f>
        <v>-0.28742071956752596</v>
      </c>
      <c r="AN327" s="71">
        <f t="shared" si="153"/>
        <v>-2</v>
      </c>
      <c r="AO327" s="71">
        <f t="shared" si="154"/>
        <v>-2</v>
      </c>
      <c r="AP327" s="71">
        <f t="shared" si="155"/>
        <v>-2</v>
      </c>
      <c r="AQ327" s="71">
        <f t="shared" si="156"/>
        <v>-2</v>
      </c>
    </row>
    <row r="328" spans="13:43" ht="15.75" x14ac:dyDescent="0.25">
      <c r="M328" s="64">
        <v>323</v>
      </c>
      <c r="N328" s="67">
        <f t="shared" si="133"/>
        <v>333</v>
      </c>
      <c r="O328" s="67">
        <f t="shared" si="133"/>
        <v>190</v>
      </c>
      <c r="P328" s="69" t="str">
        <f t="shared" si="141"/>
        <v>E323 (S324)</v>
      </c>
      <c r="AC328" s="20">
        <f t="shared" si="131"/>
        <v>107</v>
      </c>
      <c r="AE328" s="20">
        <f>AE327*$D$1</f>
        <v>214</v>
      </c>
      <c r="AF328" s="20">
        <f>SIN(AE328*PI()/($B$1/2))</f>
        <v>-0.5505856781021442</v>
      </c>
      <c r="AG328" s="20">
        <f>COS(AE328*PI()/($B$1/2))</f>
        <v>-0.83477865992657119</v>
      </c>
      <c r="AN328" s="71">
        <f t="shared" si="153"/>
        <v>-2</v>
      </c>
      <c r="AO328" s="71">
        <f t="shared" si="154"/>
        <v>-2</v>
      </c>
      <c r="AP328" s="71">
        <f t="shared" si="155"/>
        <v>-2</v>
      </c>
      <c r="AQ328" s="71">
        <f t="shared" si="156"/>
        <v>-2</v>
      </c>
    </row>
    <row r="329" spans="13:43" ht="15.75" x14ac:dyDescent="0.25">
      <c r="M329" s="65">
        <v>324</v>
      </c>
      <c r="N329" s="67">
        <f t="shared" si="133"/>
        <v>305</v>
      </c>
      <c r="O329" s="67">
        <f t="shared" si="133"/>
        <v>19</v>
      </c>
      <c r="P329" s="69" t="str">
        <f t="shared" si="141"/>
        <v>E324 (S325)</v>
      </c>
      <c r="AC329" s="20">
        <f t="shared" si="131"/>
        <v>107</v>
      </c>
      <c r="AN329" s="71">
        <f t="shared" si="153"/>
        <v>-2</v>
      </c>
      <c r="AO329" s="71">
        <f t="shared" si="154"/>
        <v>-2</v>
      </c>
      <c r="AP329" s="71">
        <f t="shared" si="155"/>
        <v>-2</v>
      </c>
      <c r="AQ329" s="71">
        <f t="shared" si="156"/>
        <v>-2</v>
      </c>
    </row>
    <row r="330" spans="13:43" ht="15.75" x14ac:dyDescent="0.25">
      <c r="M330" s="64">
        <v>325</v>
      </c>
      <c r="N330" s="67">
        <f t="shared" si="133"/>
        <v>249</v>
      </c>
      <c r="O330" s="67">
        <f t="shared" si="133"/>
        <v>38</v>
      </c>
      <c r="P330" s="69" t="str">
        <f t="shared" si="141"/>
        <v>E325 (S326)</v>
      </c>
      <c r="AC330" s="20">
        <f t="shared" si="131"/>
        <v>108</v>
      </c>
      <c r="AE330" s="20">
        <f t="shared" ref="AE330" si="158">AC330</f>
        <v>108</v>
      </c>
      <c r="AF330" s="20">
        <f>SIN(AE330*PI()/($B$1/2))</f>
        <v>0.95265707142101419</v>
      </c>
      <c r="AG330" s="20">
        <f>COS(AE330*PI()/($B$1/2))</f>
        <v>-0.30404687841110412</v>
      </c>
      <c r="AN330" s="71">
        <f t="shared" si="153"/>
        <v>-2</v>
      </c>
      <c r="AO330" s="71">
        <f t="shared" si="154"/>
        <v>-2</v>
      </c>
      <c r="AP330" s="71">
        <f t="shared" si="155"/>
        <v>-2</v>
      </c>
      <c r="AQ330" s="71">
        <f t="shared" si="156"/>
        <v>-2</v>
      </c>
    </row>
    <row r="331" spans="13:43" ht="15.75" x14ac:dyDescent="0.25">
      <c r="M331" s="65">
        <v>326</v>
      </c>
      <c r="N331" s="67">
        <f t="shared" si="133"/>
        <v>137</v>
      </c>
      <c r="O331" s="67">
        <f t="shared" si="133"/>
        <v>76</v>
      </c>
      <c r="P331" s="69" t="str">
        <f t="shared" si="141"/>
        <v>E326 (S327)</v>
      </c>
      <c r="AC331" s="20">
        <f t="shared" si="131"/>
        <v>108</v>
      </c>
      <c r="AE331" s="20">
        <f>AE330*$D$1</f>
        <v>216</v>
      </c>
      <c r="AF331" s="20">
        <f>SIN(AE331*PI()/($B$1/2))</f>
        <v>-0.57930481752364726</v>
      </c>
      <c r="AG331" s="20">
        <f>COS(AE331*PI()/($B$1/2))</f>
        <v>-0.81511099145692656</v>
      </c>
      <c r="AN331" s="71">
        <f t="shared" si="153"/>
        <v>-2</v>
      </c>
      <c r="AO331" s="71">
        <f t="shared" si="154"/>
        <v>-2</v>
      </c>
      <c r="AP331" s="71">
        <f t="shared" si="155"/>
        <v>-2</v>
      </c>
      <c r="AQ331" s="71">
        <f t="shared" si="156"/>
        <v>-2</v>
      </c>
    </row>
    <row r="332" spans="13:43" ht="15.75" x14ac:dyDescent="0.25">
      <c r="M332" s="64">
        <v>327</v>
      </c>
      <c r="N332" s="67">
        <f t="shared" si="133"/>
        <v>274</v>
      </c>
      <c r="O332" s="67">
        <f t="shared" si="133"/>
        <v>152</v>
      </c>
      <c r="P332" s="69" t="str">
        <f t="shared" si="141"/>
        <v>E327 (S328)</v>
      </c>
      <c r="AC332" s="20">
        <f t="shared" si="131"/>
        <v>108</v>
      </c>
      <c r="AN332" s="71">
        <f t="shared" si="153"/>
        <v>-2</v>
      </c>
      <c r="AO332" s="71">
        <f t="shared" si="154"/>
        <v>-2</v>
      </c>
      <c r="AP332" s="71">
        <f t="shared" si="155"/>
        <v>-2</v>
      </c>
      <c r="AQ332" s="71">
        <f t="shared" si="156"/>
        <v>-2</v>
      </c>
    </row>
    <row r="333" spans="13:43" ht="15.75" x14ac:dyDescent="0.25">
      <c r="M333" s="65">
        <v>328</v>
      </c>
      <c r="N333" s="67">
        <f t="shared" si="133"/>
        <v>187</v>
      </c>
      <c r="O333" s="67">
        <f t="shared" si="133"/>
        <v>304</v>
      </c>
      <c r="P333" s="69" t="str">
        <f t="shared" si="141"/>
        <v>E328 (S329)</v>
      </c>
      <c r="AC333" s="20">
        <f t="shared" si="131"/>
        <v>109</v>
      </c>
      <c r="AE333" s="20">
        <f t="shared" ref="AE333" si="159">AC333</f>
        <v>109</v>
      </c>
      <c r="AF333" s="20">
        <f>SIN(AE333*PI()/($B$1/2))</f>
        <v>0.94722112769282996</v>
      </c>
      <c r="AG333" s="20">
        <f>COS(AE333*PI()/($B$1/2))</f>
        <v>-0.32058093401249488</v>
      </c>
      <c r="AN333" s="71">
        <f t="shared" si="153"/>
        <v>-2</v>
      </c>
      <c r="AO333" s="71">
        <f t="shared" si="154"/>
        <v>-2</v>
      </c>
      <c r="AP333" s="71">
        <f t="shared" si="155"/>
        <v>-2</v>
      </c>
      <c r="AQ333" s="71">
        <f t="shared" si="156"/>
        <v>-2</v>
      </c>
    </row>
    <row r="334" spans="13:43" ht="15.75" x14ac:dyDescent="0.25">
      <c r="M334" s="64">
        <v>329</v>
      </c>
      <c r="N334" s="67">
        <f t="shared" si="133"/>
        <v>13</v>
      </c>
      <c r="O334" s="67">
        <f t="shared" si="133"/>
        <v>247</v>
      </c>
      <c r="P334" s="69" t="str">
        <f t="shared" si="141"/>
        <v>E329 (S330)</v>
      </c>
      <c r="AC334" s="20">
        <f t="shared" ref="AC334:AC397" si="160">AC331+1</f>
        <v>109</v>
      </c>
      <c r="AE334" s="20">
        <f>AE333*$D$1</f>
        <v>218</v>
      </c>
      <c r="AF334" s="20">
        <f>SIN(AE334*PI()/($B$1/2))</f>
        <v>-0.60732206766427221</v>
      </c>
      <c r="AG334" s="20">
        <f>COS(AE334*PI()/($B$1/2))</f>
        <v>-0.79445572949535281</v>
      </c>
      <c r="AN334" s="71">
        <f t="shared" si="153"/>
        <v>-2</v>
      </c>
      <c r="AO334" s="71">
        <f t="shared" si="154"/>
        <v>-2</v>
      </c>
      <c r="AP334" s="71">
        <f t="shared" si="155"/>
        <v>-2</v>
      </c>
      <c r="AQ334" s="71">
        <f t="shared" si="156"/>
        <v>-2</v>
      </c>
    </row>
    <row r="335" spans="13:43" ht="15.75" x14ac:dyDescent="0.25">
      <c r="M335" s="65">
        <v>330</v>
      </c>
      <c r="N335" s="67">
        <f t="shared" si="133"/>
        <v>26</v>
      </c>
      <c r="O335" s="67">
        <f t="shared" si="133"/>
        <v>133</v>
      </c>
      <c r="P335" s="69" t="str">
        <f t="shared" si="141"/>
        <v>E330 (S331)</v>
      </c>
      <c r="AC335" s="20">
        <f t="shared" si="160"/>
        <v>109</v>
      </c>
      <c r="AN335" s="71">
        <f t="shared" si="153"/>
        <v>-2</v>
      </c>
      <c r="AO335" s="71">
        <f t="shared" si="154"/>
        <v>-2</v>
      </c>
      <c r="AP335" s="71">
        <f t="shared" si="155"/>
        <v>-2</v>
      </c>
      <c r="AQ335" s="71">
        <f t="shared" si="156"/>
        <v>-2</v>
      </c>
    </row>
    <row r="336" spans="13:43" ht="15.75" x14ac:dyDescent="0.25">
      <c r="M336" s="64">
        <v>331</v>
      </c>
      <c r="N336" s="67">
        <f t="shared" ref="N336:O365" si="161">MOD(N335*$D$1,$B$1)</f>
        <v>52</v>
      </c>
      <c r="O336" s="67">
        <f t="shared" si="161"/>
        <v>266</v>
      </c>
      <c r="P336" s="69" t="str">
        <f t="shared" si="141"/>
        <v>E331 (S332)</v>
      </c>
      <c r="AC336" s="20">
        <f t="shared" si="160"/>
        <v>110</v>
      </c>
      <c r="AE336" s="20">
        <f t="shared" ref="AE336" si="162">AC336</f>
        <v>110</v>
      </c>
      <c r="AF336" s="20">
        <f>SIN(AE336*PI()/($B$1/2))</f>
        <v>0.94149824749818745</v>
      </c>
      <c r="AG336" s="20">
        <f>COS(AE336*PI()/($B$1/2))</f>
        <v>-0.3370178778015222</v>
      </c>
      <c r="AN336" s="71">
        <f t="shared" si="153"/>
        <v>-2</v>
      </c>
      <c r="AO336" s="71">
        <f t="shared" si="154"/>
        <v>-2</v>
      </c>
      <c r="AP336" s="71">
        <f t="shared" si="155"/>
        <v>-2</v>
      </c>
      <c r="AQ336" s="71">
        <f t="shared" si="156"/>
        <v>-2</v>
      </c>
    </row>
    <row r="337" spans="13:43" ht="15.75" x14ac:dyDescent="0.25">
      <c r="M337" s="65">
        <v>332</v>
      </c>
      <c r="N337" s="67">
        <f t="shared" si="161"/>
        <v>104</v>
      </c>
      <c r="O337" s="67">
        <f t="shared" si="161"/>
        <v>171</v>
      </c>
      <c r="P337" s="69" t="str">
        <f t="shared" si="141"/>
        <v>E332 (S333)</v>
      </c>
      <c r="AC337" s="20">
        <f t="shared" si="160"/>
        <v>110</v>
      </c>
      <c r="AE337" s="20">
        <f>AE336*$D$1</f>
        <v>220</v>
      </c>
      <c r="AF337" s="20">
        <f>SIN(AE337*PI()/($B$1/2))</f>
        <v>-0.63460348265138289</v>
      </c>
      <c r="AG337" s="20">
        <f>COS(AE337*PI()/($B$1/2))</f>
        <v>-0.77283790008431652</v>
      </c>
      <c r="AN337" s="71">
        <f t="shared" si="153"/>
        <v>-2</v>
      </c>
      <c r="AO337" s="71">
        <f t="shared" si="154"/>
        <v>-2</v>
      </c>
      <c r="AP337" s="71">
        <f t="shared" si="155"/>
        <v>-2</v>
      </c>
      <c r="AQ337" s="71">
        <f t="shared" si="156"/>
        <v>-2</v>
      </c>
    </row>
    <row r="338" spans="13:43" ht="15.75" x14ac:dyDescent="0.25">
      <c r="M338" s="64">
        <v>333</v>
      </c>
      <c r="N338" s="67">
        <f t="shared" si="161"/>
        <v>208</v>
      </c>
      <c r="O338" s="67">
        <f t="shared" si="161"/>
        <v>342</v>
      </c>
      <c r="P338" s="69" t="str">
        <f t="shared" si="141"/>
        <v>E333 (S334)</v>
      </c>
      <c r="AC338" s="20">
        <f t="shared" si="160"/>
        <v>110</v>
      </c>
      <c r="AN338" s="71">
        <f t="shared" si="153"/>
        <v>-2</v>
      </c>
      <c r="AO338" s="71">
        <f t="shared" si="154"/>
        <v>-2</v>
      </c>
      <c r="AP338" s="71">
        <f t="shared" si="155"/>
        <v>-2</v>
      </c>
      <c r="AQ338" s="71">
        <f t="shared" si="156"/>
        <v>-2</v>
      </c>
    </row>
    <row r="339" spans="13:43" ht="15.75" x14ac:dyDescent="0.25">
      <c r="M339" s="65">
        <v>334</v>
      </c>
      <c r="N339" s="67">
        <f t="shared" si="161"/>
        <v>55</v>
      </c>
      <c r="O339" s="67">
        <f t="shared" si="161"/>
        <v>323</v>
      </c>
      <c r="P339" s="69" t="str">
        <f t="shared" si="141"/>
        <v>E334 (S335)</v>
      </c>
      <c r="AC339" s="20">
        <f t="shared" si="160"/>
        <v>111</v>
      </c>
      <c r="AE339" s="20">
        <f t="shared" ref="AE339" si="163">AC339</f>
        <v>111</v>
      </c>
      <c r="AF339" s="20">
        <f>SIN(AE339*PI()/($B$1/2))</f>
        <v>0.93549016443758737</v>
      </c>
      <c r="AG339" s="20">
        <f>COS(AE339*PI()/($B$1/2))</f>
        <v>-0.35335273062555456</v>
      </c>
      <c r="AN339" s="71">
        <f t="shared" si="153"/>
        <v>-2</v>
      </c>
      <c r="AO339" s="71">
        <f t="shared" si="154"/>
        <v>-2</v>
      </c>
      <c r="AP339" s="71">
        <f t="shared" si="155"/>
        <v>-2</v>
      </c>
      <c r="AQ339" s="71">
        <f t="shared" si="156"/>
        <v>-2</v>
      </c>
    </row>
    <row r="340" spans="13:43" ht="15.75" x14ac:dyDescent="0.25">
      <c r="M340" s="64">
        <v>335</v>
      </c>
      <c r="N340" s="67">
        <f t="shared" si="161"/>
        <v>110</v>
      </c>
      <c r="O340" s="67">
        <f t="shared" si="161"/>
        <v>285</v>
      </c>
      <c r="P340" s="69" t="str">
        <f t="shared" si="141"/>
        <v>E335 (S336)</v>
      </c>
      <c r="AC340" s="20">
        <f t="shared" si="160"/>
        <v>111</v>
      </c>
      <c r="AE340" s="20">
        <f>AE339*$D$1</f>
        <v>222</v>
      </c>
      <c r="AF340" s="20">
        <f>SIN(AE340*PI()/($B$1/2))</f>
        <v>-0.66111600815474114</v>
      </c>
      <c r="AG340" s="20">
        <f>COS(AE340*PI()/($B$1/2))</f>
        <v>-0.7502836955189286</v>
      </c>
      <c r="AN340" s="71">
        <f t="shared" si="153"/>
        <v>-2</v>
      </c>
      <c r="AO340" s="71">
        <f t="shared" si="154"/>
        <v>-2</v>
      </c>
      <c r="AP340" s="71">
        <f t="shared" si="155"/>
        <v>-2</v>
      </c>
      <c r="AQ340" s="71">
        <f t="shared" si="156"/>
        <v>-2</v>
      </c>
    </row>
    <row r="341" spans="13:43" ht="15.75" x14ac:dyDescent="0.25">
      <c r="M341" s="65">
        <v>336</v>
      </c>
      <c r="N341" s="67">
        <f t="shared" si="161"/>
        <v>220</v>
      </c>
      <c r="O341" s="67">
        <f t="shared" si="161"/>
        <v>209</v>
      </c>
      <c r="P341" s="69" t="str">
        <f t="shared" si="141"/>
        <v>E336 (S337)</v>
      </c>
      <c r="AC341" s="20">
        <f t="shared" si="160"/>
        <v>111</v>
      </c>
      <c r="AN341" s="71">
        <f t="shared" si="153"/>
        <v>-2</v>
      </c>
      <c r="AO341" s="71">
        <f t="shared" si="154"/>
        <v>-2</v>
      </c>
      <c r="AP341" s="71">
        <f t="shared" si="155"/>
        <v>-2</v>
      </c>
      <c r="AQ341" s="71">
        <f t="shared" si="156"/>
        <v>-2</v>
      </c>
    </row>
    <row r="342" spans="13:43" ht="15.75" x14ac:dyDescent="0.25">
      <c r="M342" s="64">
        <v>337</v>
      </c>
      <c r="N342" s="67">
        <f t="shared" si="161"/>
        <v>79</v>
      </c>
      <c r="O342" s="67">
        <f t="shared" si="161"/>
        <v>57</v>
      </c>
      <c r="P342" s="69" t="str">
        <f t="shared" si="141"/>
        <v>E337 (S338)</v>
      </c>
      <c r="AC342" s="20">
        <f t="shared" si="160"/>
        <v>112</v>
      </c>
      <c r="AE342" s="20">
        <f t="shared" ref="AE342" si="164">AC342</f>
        <v>112</v>
      </c>
      <c r="AF342" s="20">
        <f>SIN(AE342*PI()/($B$1/2))</f>
        <v>0.92919869850645964</v>
      </c>
      <c r="AG342" s="20">
        <f>COS(AE342*PI()/($B$1/2))</f>
        <v>-0.36958054425781339</v>
      </c>
      <c r="AN342" s="71">
        <f t="shared" si="153"/>
        <v>-2</v>
      </c>
      <c r="AO342" s="71">
        <f t="shared" si="154"/>
        <v>-2</v>
      </c>
      <c r="AP342" s="71">
        <f t="shared" si="155"/>
        <v>-2</v>
      </c>
      <c r="AQ342" s="71">
        <f t="shared" si="156"/>
        <v>-2</v>
      </c>
    </row>
    <row r="343" spans="13:43" ht="15.75" x14ac:dyDescent="0.25">
      <c r="M343" s="65">
        <v>338</v>
      </c>
      <c r="N343" s="67">
        <f t="shared" si="161"/>
        <v>158</v>
      </c>
      <c r="O343" s="67">
        <f t="shared" si="161"/>
        <v>114</v>
      </c>
      <c r="P343" s="69" t="str">
        <f t="shared" si="141"/>
        <v>E338 (S339)</v>
      </c>
      <c r="AC343" s="20">
        <f t="shared" si="160"/>
        <v>112</v>
      </c>
      <c r="AE343" s="20">
        <f>AE342*$D$1</f>
        <v>224</v>
      </c>
      <c r="AF343" s="20">
        <f>SIN(AE343*PI()/($B$1/2))</f>
        <v>-0.68682752143533843</v>
      </c>
      <c r="AG343" s="20">
        <f>COS(AE343*PI()/($B$1/2))</f>
        <v>-0.72682044261219692</v>
      </c>
      <c r="AN343" s="71">
        <f t="shared" si="153"/>
        <v>-2</v>
      </c>
      <c r="AO343" s="71">
        <f t="shared" si="154"/>
        <v>-2</v>
      </c>
      <c r="AP343" s="71">
        <f t="shared" si="155"/>
        <v>-2</v>
      </c>
      <c r="AQ343" s="71">
        <f t="shared" si="156"/>
        <v>-2</v>
      </c>
    </row>
    <row r="344" spans="13:43" ht="15.75" x14ac:dyDescent="0.25">
      <c r="M344" s="64">
        <v>339</v>
      </c>
      <c r="N344" s="67">
        <f t="shared" si="161"/>
        <v>316</v>
      </c>
      <c r="O344" s="67">
        <f t="shared" si="161"/>
        <v>228</v>
      </c>
      <c r="P344" s="69" t="str">
        <f t="shared" si="141"/>
        <v>E339 (S340)</v>
      </c>
      <c r="AC344" s="20">
        <f t="shared" si="160"/>
        <v>112</v>
      </c>
      <c r="AN344" s="71">
        <f t="shared" si="153"/>
        <v>-2</v>
      </c>
      <c r="AO344" s="71">
        <f t="shared" si="154"/>
        <v>-2</v>
      </c>
      <c r="AP344" s="71">
        <f t="shared" si="155"/>
        <v>-2</v>
      </c>
      <c r="AQ344" s="71">
        <f t="shared" si="156"/>
        <v>-2</v>
      </c>
    </row>
    <row r="345" spans="13:43" ht="15.75" x14ac:dyDescent="0.25">
      <c r="M345" s="65">
        <v>340</v>
      </c>
      <c r="N345" s="67">
        <f t="shared" si="161"/>
        <v>271</v>
      </c>
      <c r="O345" s="67">
        <f t="shared" si="161"/>
        <v>95</v>
      </c>
      <c r="P345" s="69" t="str">
        <f t="shared" si="141"/>
        <v>E340 (S341)</v>
      </c>
      <c r="AC345" s="20">
        <f t="shared" si="160"/>
        <v>113</v>
      </c>
      <c r="AE345" s="20">
        <f t="shared" ref="AE345" si="165">AC345</f>
        <v>113</v>
      </c>
      <c r="AF345" s="20">
        <f>SIN(AE345*PI()/($B$1/2))</f>
        <v>0.92262575554384252</v>
      </c>
      <c r="AG345" s="20">
        <f>COS(AE345*PI()/($B$1/2))</f>
        <v>-0.38569640289631135</v>
      </c>
      <c r="AN345" s="71">
        <f t="shared" si="153"/>
        <v>-2</v>
      </c>
      <c r="AO345" s="71">
        <f t="shared" si="154"/>
        <v>-2</v>
      </c>
      <c r="AP345" s="71">
        <f t="shared" si="155"/>
        <v>-2</v>
      </c>
      <c r="AQ345" s="71">
        <f t="shared" si="156"/>
        <v>-2</v>
      </c>
    </row>
    <row r="346" spans="13:43" ht="15.75" x14ac:dyDescent="0.25">
      <c r="M346" s="64">
        <v>341</v>
      </c>
      <c r="N346" s="67">
        <f t="shared" si="161"/>
        <v>181</v>
      </c>
      <c r="O346" s="67">
        <f t="shared" si="161"/>
        <v>190</v>
      </c>
      <c r="P346" s="69" t="str">
        <f t="shared" si="141"/>
        <v>E341 (S342)</v>
      </c>
      <c r="AC346" s="20">
        <f t="shared" si="160"/>
        <v>113</v>
      </c>
      <c r="AE346" s="20">
        <f>AE345*$D$1</f>
        <v>226</v>
      </c>
      <c r="AF346" s="20">
        <f>SIN(AE346*PI()/($B$1/2))</f>
        <v>-0.71170687026550317</v>
      </c>
      <c r="AG346" s="20">
        <f>COS(AE346*PI()/($B$1/2))</f>
        <v>-0.70247656958569249</v>
      </c>
      <c r="AN346" s="71">
        <f t="shared" si="153"/>
        <v>-2</v>
      </c>
      <c r="AO346" s="71">
        <f t="shared" si="154"/>
        <v>-2</v>
      </c>
      <c r="AP346" s="71">
        <f t="shared" si="155"/>
        <v>-2</v>
      </c>
      <c r="AQ346" s="71">
        <f t="shared" si="156"/>
        <v>-2</v>
      </c>
    </row>
    <row r="347" spans="13:43" ht="15.75" x14ac:dyDescent="0.25">
      <c r="M347" s="65">
        <v>342</v>
      </c>
      <c r="N347" s="67">
        <f t="shared" si="161"/>
        <v>1</v>
      </c>
      <c r="O347" s="67">
        <f t="shared" si="161"/>
        <v>19</v>
      </c>
      <c r="P347" s="69" t="str">
        <f t="shared" si="141"/>
        <v>E342 (S343)</v>
      </c>
      <c r="AC347" s="20">
        <f t="shared" si="160"/>
        <v>113</v>
      </c>
      <c r="AN347" s="71">
        <f t="shared" si="153"/>
        <v>-2</v>
      </c>
      <c r="AO347" s="71">
        <f t="shared" si="154"/>
        <v>-2</v>
      </c>
      <c r="AP347" s="71">
        <f t="shared" si="155"/>
        <v>-2</v>
      </c>
      <c r="AQ347" s="71">
        <f t="shared" si="156"/>
        <v>-2</v>
      </c>
    </row>
    <row r="348" spans="13:43" ht="15.75" x14ac:dyDescent="0.25">
      <c r="M348" s="64">
        <v>343</v>
      </c>
      <c r="N348" s="67">
        <f t="shared" si="161"/>
        <v>2</v>
      </c>
      <c r="O348" s="67">
        <f t="shared" si="161"/>
        <v>38</v>
      </c>
      <c r="P348" s="69" t="str">
        <f t="shared" si="141"/>
        <v>E343 (S344)</v>
      </c>
      <c r="AC348" s="20">
        <f t="shared" si="160"/>
        <v>114</v>
      </c>
      <c r="AE348" s="20">
        <f t="shared" ref="AE348" si="166">AC348</f>
        <v>114</v>
      </c>
      <c r="AF348" s="20">
        <f>SIN(AE348*PI()/($B$1/2))</f>
        <v>0.91577332665505751</v>
      </c>
      <c r="AG348" s="20">
        <f>COS(AE348*PI()/($B$1/2))</f>
        <v>-0.40169542465296926</v>
      </c>
      <c r="AN348" s="71">
        <f t="shared" si="153"/>
        <v>-2</v>
      </c>
      <c r="AO348" s="71">
        <f t="shared" si="154"/>
        <v>-2</v>
      </c>
      <c r="AP348" s="71">
        <f t="shared" si="155"/>
        <v>-2</v>
      </c>
      <c r="AQ348" s="71">
        <f t="shared" si="156"/>
        <v>-2</v>
      </c>
    </row>
    <row r="349" spans="13:43" ht="15.75" x14ac:dyDescent="0.25">
      <c r="M349" s="65">
        <v>344</v>
      </c>
      <c r="N349" s="67">
        <f t="shared" si="161"/>
        <v>4</v>
      </c>
      <c r="O349" s="67">
        <f t="shared" si="161"/>
        <v>76</v>
      </c>
      <c r="P349" s="69" t="str">
        <f t="shared" si="141"/>
        <v>E344 (S345)</v>
      </c>
      <c r="AC349" s="20">
        <f t="shared" si="160"/>
        <v>114</v>
      </c>
      <c r="AE349" s="20">
        <f>AE348*$D$1</f>
        <v>228</v>
      </c>
      <c r="AF349" s="20">
        <f>SIN(AE349*PI()/($B$1/2))</f>
        <v>-0.73572391067313125</v>
      </c>
      <c r="AG349" s="20">
        <f>COS(AE349*PI()/($B$1/2))</f>
        <v>-0.67728157162574143</v>
      </c>
      <c r="AN349" s="71">
        <f t="shared" si="153"/>
        <v>-2</v>
      </c>
      <c r="AO349" s="71">
        <f t="shared" si="154"/>
        <v>-2</v>
      </c>
      <c r="AP349" s="71">
        <f t="shared" si="155"/>
        <v>-2</v>
      </c>
      <c r="AQ349" s="71">
        <f t="shared" si="156"/>
        <v>-2</v>
      </c>
    </row>
    <row r="350" spans="13:43" ht="15.75" x14ac:dyDescent="0.25">
      <c r="M350" s="64">
        <v>345</v>
      </c>
      <c r="N350" s="67">
        <f t="shared" si="161"/>
        <v>8</v>
      </c>
      <c r="O350" s="67">
        <f t="shared" si="161"/>
        <v>152</v>
      </c>
      <c r="P350" s="69" t="str">
        <f t="shared" si="141"/>
        <v>E345 (S346)</v>
      </c>
      <c r="AC350" s="20">
        <f t="shared" si="160"/>
        <v>114</v>
      </c>
      <c r="AN350" s="71">
        <f t="shared" si="153"/>
        <v>-2</v>
      </c>
      <c r="AO350" s="71">
        <f t="shared" si="154"/>
        <v>-2</v>
      </c>
      <c r="AP350" s="71">
        <f t="shared" si="155"/>
        <v>-2</v>
      </c>
      <c r="AQ350" s="71">
        <f t="shared" si="156"/>
        <v>-2</v>
      </c>
    </row>
    <row r="351" spans="13:43" ht="15.75" x14ac:dyDescent="0.25">
      <c r="M351" s="65">
        <v>346</v>
      </c>
      <c r="N351" s="67">
        <f t="shared" si="161"/>
        <v>16</v>
      </c>
      <c r="O351" s="67">
        <f t="shared" si="161"/>
        <v>304</v>
      </c>
      <c r="P351" s="69" t="str">
        <f t="shared" si="141"/>
        <v>E346 (S347)</v>
      </c>
      <c r="AC351" s="20">
        <f t="shared" si="160"/>
        <v>115</v>
      </c>
      <c r="AE351" s="20">
        <f t="shared" ref="AE351" si="167">AC351</f>
        <v>115</v>
      </c>
      <c r="AF351" s="20">
        <f>SIN(AE351*PI()/($B$1/2))</f>
        <v>0.9086434876085544</v>
      </c>
      <c r="AG351" s="20">
        <f>COS(AE351*PI()/($B$1/2))</f>
        <v>-0.41757276303245977</v>
      </c>
      <c r="AN351" s="71">
        <f t="shared" si="153"/>
        <v>-2</v>
      </c>
      <c r="AO351" s="71">
        <f t="shared" si="154"/>
        <v>-2</v>
      </c>
      <c r="AP351" s="71">
        <f t="shared" si="155"/>
        <v>-2</v>
      </c>
      <c r="AQ351" s="71">
        <f t="shared" si="156"/>
        <v>-2</v>
      </c>
    </row>
    <row r="352" spans="13:43" ht="15.75" x14ac:dyDescent="0.25">
      <c r="M352" s="64">
        <v>347</v>
      </c>
      <c r="N352" s="67">
        <f t="shared" si="161"/>
        <v>32</v>
      </c>
      <c r="O352" s="67">
        <f t="shared" si="161"/>
        <v>247</v>
      </c>
      <c r="P352" s="69" t="str">
        <f t="shared" si="141"/>
        <v>E347 (S348)</v>
      </c>
      <c r="AC352" s="20">
        <f t="shared" si="160"/>
        <v>115</v>
      </c>
      <c r="AE352" s="20">
        <f>AE351*$D$1</f>
        <v>230</v>
      </c>
      <c r="AF352" s="20">
        <f>SIN(AE352*PI()/($B$1/2))</f>
        <v>-0.75884954346430933</v>
      </c>
      <c r="AG352" s="20">
        <f>COS(AE352*PI()/($B$1/2))</f>
        <v>-0.65126597514687445</v>
      </c>
      <c r="AN352" s="71">
        <f t="shared" si="153"/>
        <v>-2</v>
      </c>
      <c r="AO352" s="71">
        <f t="shared" si="154"/>
        <v>-2</v>
      </c>
      <c r="AP352" s="71">
        <f t="shared" si="155"/>
        <v>-2</v>
      </c>
      <c r="AQ352" s="71">
        <f t="shared" si="156"/>
        <v>-2</v>
      </c>
    </row>
    <row r="353" spans="13:43" ht="15.75" x14ac:dyDescent="0.25">
      <c r="M353" s="65">
        <v>348</v>
      </c>
      <c r="N353" s="67">
        <f t="shared" si="161"/>
        <v>64</v>
      </c>
      <c r="O353" s="67">
        <f t="shared" si="161"/>
        <v>133</v>
      </c>
      <c r="P353" s="69" t="str">
        <f t="shared" si="141"/>
        <v>E348 (S349)</v>
      </c>
      <c r="AC353" s="20">
        <f t="shared" si="160"/>
        <v>115</v>
      </c>
      <c r="AN353" s="71">
        <f t="shared" si="153"/>
        <v>-2</v>
      </c>
      <c r="AO353" s="71">
        <f t="shared" si="154"/>
        <v>-2</v>
      </c>
      <c r="AP353" s="71">
        <f t="shared" si="155"/>
        <v>-2</v>
      </c>
      <c r="AQ353" s="71">
        <f t="shared" si="156"/>
        <v>-2</v>
      </c>
    </row>
    <row r="354" spans="13:43" ht="15.75" x14ac:dyDescent="0.25">
      <c r="M354" s="64">
        <v>349</v>
      </c>
      <c r="N354" s="67">
        <f t="shared" si="161"/>
        <v>128</v>
      </c>
      <c r="O354" s="67">
        <f t="shared" si="161"/>
        <v>266</v>
      </c>
      <c r="P354" s="69" t="str">
        <f t="shared" si="141"/>
        <v>E349 (S350)</v>
      </c>
      <c r="AC354" s="20">
        <f t="shared" si="160"/>
        <v>116</v>
      </c>
      <c r="AE354" s="20">
        <f t="shared" ref="AE354" si="168">AC354</f>
        <v>116</v>
      </c>
      <c r="AF354" s="20">
        <f>SIN(AE354*PI()/($B$1/2))</f>
        <v>0.90123839820711105</v>
      </c>
      <c r="AG354" s="20">
        <f>COS(AE354*PI()/($B$1/2))</f>
        <v>-0.43332360840032802</v>
      </c>
      <c r="AN354" s="71">
        <f t="shared" si="153"/>
        <v>-2</v>
      </c>
      <c r="AO354" s="71">
        <f t="shared" si="154"/>
        <v>-2</v>
      </c>
      <c r="AP354" s="71">
        <f t="shared" si="155"/>
        <v>-2</v>
      </c>
      <c r="AQ354" s="71">
        <f t="shared" si="156"/>
        <v>-2</v>
      </c>
    </row>
    <row r="355" spans="13:43" ht="15.75" x14ac:dyDescent="0.25">
      <c r="M355" s="65">
        <v>350</v>
      </c>
      <c r="N355" s="67">
        <f t="shared" si="161"/>
        <v>256</v>
      </c>
      <c r="O355" s="67">
        <f t="shared" si="161"/>
        <v>171</v>
      </c>
      <c r="P355" s="69" t="str">
        <f t="shared" si="141"/>
        <v>E350 (S351)</v>
      </c>
      <c r="AC355" s="20">
        <f t="shared" si="160"/>
        <v>116</v>
      </c>
      <c r="AE355" s="20">
        <f>AE354*$D$1</f>
        <v>232</v>
      </c>
      <c r="AF355" s="20">
        <f>SIN(AE355*PI()/($B$1/2))</f>
        <v>-0.78105574948007406</v>
      </c>
      <c r="AG355" s="20">
        <f>COS(AE355*PI()/($B$1/2))</f>
        <v>-0.62446130080583839</v>
      </c>
      <c r="AN355" s="71">
        <f t="shared" si="153"/>
        <v>-2</v>
      </c>
      <c r="AO355" s="71">
        <f t="shared" si="154"/>
        <v>-2</v>
      </c>
      <c r="AP355" s="71">
        <f t="shared" si="155"/>
        <v>-2</v>
      </c>
      <c r="AQ355" s="71">
        <f t="shared" si="156"/>
        <v>-2</v>
      </c>
    </row>
    <row r="356" spans="13:43" ht="15.75" x14ac:dyDescent="0.25">
      <c r="M356" s="64">
        <v>351</v>
      </c>
      <c r="N356" s="67">
        <f t="shared" si="161"/>
        <v>151</v>
      </c>
      <c r="O356" s="67">
        <f t="shared" si="161"/>
        <v>342</v>
      </c>
      <c r="P356" s="69" t="str">
        <f t="shared" ref="P356:P365" si="169">CONCATENATE("E",M356," (S",M356+1,")")</f>
        <v>E351 (S352)</v>
      </c>
      <c r="AC356" s="20">
        <f t="shared" si="160"/>
        <v>116</v>
      </c>
      <c r="AN356" s="71">
        <f t="shared" si="153"/>
        <v>-2</v>
      </c>
      <c r="AO356" s="71">
        <f t="shared" si="154"/>
        <v>-2</v>
      </c>
      <c r="AP356" s="71">
        <f t="shared" si="155"/>
        <v>-2</v>
      </c>
      <c r="AQ356" s="71">
        <f t="shared" si="156"/>
        <v>-2</v>
      </c>
    </row>
    <row r="357" spans="13:43" ht="15.75" x14ac:dyDescent="0.25">
      <c r="M357" s="65">
        <v>352</v>
      </c>
      <c r="N357" s="67">
        <f t="shared" si="161"/>
        <v>302</v>
      </c>
      <c r="O357" s="67">
        <f t="shared" si="161"/>
        <v>323</v>
      </c>
      <c r="P357" s="69" t="str">
        <f t="shared" si="169"/>
        <v>E352 (S353)</v>
      </c>
      <c r="AC357" s="20">
        <f t="shared" si="160"/>
        <v>117</v>
      </c>
      <c r="AE357" s="20">
        <f t="shared" ref="AE357" si="170">AC357</f>
        <v>117</v>
      </c>
      <c r="AF357" s="20">
        <f>SIN(AE357*PI()/($B$1/2))</f>
        <v>0.89356030163357481</v>
      </c>
      <c r="AG357" s="20">
        <f>COS(AE357*PI()/($B$1/2))</f>
        <v>-0.44894318943994999</v>
      </c>
      <c r="AN357" s="71">
        <f t="shared" si="153"/>
        <v>-2</v>
      </c>
      <c r="AO357" s="71">
        <f t="shared" si="154"/>
        <v>-2</v>
      </c>
      <c r="AP357" s="71">
        <f t="shared" si="155"/>
        <v>-2</v>
      </c>
      <c r="AQ357" s="71">
        <f t="shared" si="156"/>
        <v>-2</v>
      </c>
    </row>
    <row r="358" spans="13:43" ht="15.75" x14ac:dyDescent="0.25">
      <c r="M358" s="64">
        <v>353</v>
      </c>
      <c r="N358" s="67">
        <f t="shared" si="161"/>
        <v>243</v>
      </c>
      <c r="O358" s="67">
        <f t="shared" si="161"/>
        <v>285</v>
      </c>
      <c r="P358" s="69" t="str">
        <f t="shared" si="169"/>
        <v>E353 (S354)</v>
      </c>
      <c r="AC358" s="20">
        <f t="shared" si="160"/>
        <v>117</v>
      </c>
      <c r="AE358" s="20">
        <f>AE357*$D$1</f>
        <v>234</v>
      </c>
      <c r="AF358" s="20">
        <f>SIN(AE358*PI()/($B$1/2))</f>
        <v>-0.80231562354460162</v>
      </c>
      <c r="AG358" s="20">
        <f>COS(AE358*PI()/($B$1/2))</f>
        <v>-0.59690002531097031</v>
      </c>
      <c r="AN358" s="71">
        <f t="shared" si="153"/>
        <v>-2</v>
      </c>
      <c r="AO358" s="71">
        <f t="shared" si="154"/>
        <v>-2</v>
      </c>
      <c r="AP358" s="71">
        <f t="shared" si="155"/>
        <v>-2</v>
      </c>
      <c r="AQ358" s="71">
        <f t="shared" si="156"/>
        <v>-2</v>
      </c>
    </row>
    <row r="359" spans="13:43" ht="15.75" x14ac:dyDescent="0.25">
      <c r="M359" s="65">
        <v>354</v>
      </c>
      <c r="N359" s="67">
        <f t="shared" si="161"/>
        <v>125</v>
      </c>
      <c r="O359" s="67">
        <f t="shared" si="161"/>
        <v>209</v>
      </c>
      <c r="P359" s="69" t="str">
        <f t="shared" si="169"/>
        <v>E354 (S355)</v>
      </c>
      <c r="AC359" s="20">
        <f t="shared" si="160"/>
        <v>117</v>
      </c>
      <c r="AN359" s="71">
        <f t="shared" si="153"/>
        <v>-2</v>
      </c>
      <c r="AO359" s="71">
        <f t="shared" si="154"/>
        <v>-2</v>
      </c>
      <c r="AP359" s="71">
        <f t="shared" si="155"/>
        <v>-2</v>
      </c>
      <c r="AQ359" s="71">
        <f t="shared" si="156"/>
        <v>-2</v>
      </c>
    </row>
    <row r="360" spans="13:43" ht="15.75" x14ac:dyDescent="0.25">
      <c r="M360" s="64">
        <v>355</v>
      </c>
      <c r="N360" s="67">
        <f t="shared" si="161"/>
        <v>250</v>
      </c>
      <c r="O360" s="67">
        <f t="shared" si="161"/>
        <v>57</v>
      </c>
      <c r="P360" s="69" t="str">
        <f t="shared" si="169"/>
        <v>E355 (S356)</v>
      </c>
      <c r="AC360" s="20">
        <f t="shared" si="160"/>
        <v>118</v>
      </c>
      <c r="AE360" s="20">
        <f t="shared" ref="AE360" si="171">AC360</f>
        <v>118</v>
      </c>
      <c r="AF360" s="20">
        <f>SIN(AE360*PI()/($B$1/2))</f>
        <v>0.88561152377134889</v>
      </c>
      <c r="AG360" s="20">
        <f>COS(AE360*PI()/($B$1/2))</f>
        <v>-0.46442677459787951</v>
      </c>
      <c r="AN360" s="71">
        <f t="shared" si="153"/>
        <v>-2</v>
      </c>
      <c r="AO360" s="71">
        <f t="shared" si="154"/>
        <v>-2</v>
      </c>
      <c r="AP360" s="71">
        <f t="shared" si="155"/>
        <v>-2</v>
      </c>
      <c r="AQ360" s="71">
        <f t="shared" si="156"/>
        <v>-2</v>
      </c>
    </row>
    <row r="361" spans="13:43" ht="15.75" x14ac:dyDescent="0.25">
      <c r="M361" s="65">
        <v>356</v>
      </c>
      <c r="N361" s="67">
        <f t="shared" si="161"/>
        <v>139</v>
      </c>
      <c r="O361" s="67">
        <f t="shared" si="161"/>
        <v>114</v>
      </c>
      <c r="P361" s="69" t="str">
        <f t="shared" si="169"/>
        <v>E356 (S357)</v>
      </c>
      <c r="AC361" s="20">
        <f t="shared" si="160"/>
        <v>118</v>
      </c>
      <c r="AE361" s="20">
        <f>AE360*$D$1</f>
        <v>236</v>
      </c>
      <c r="AF361" s="20">
        <f>SIN(AE361*PI()/($B$1/2))</f>
        <v>-0.82260340706368162</v>
      </c>
      <c r="AG361" s="20">
        <f>COS(AE361*PI()/($B$1/2))</f>
        <v>-0.56861554207322085</v>
      </c>
      <c r="AN361" s="71">
        <f t="shared" si="153"/>
        <v>-2</v>
      </c>
      <c r="AO361" s="71">
        <f t="shared" si="154"/>
        <v>-2</v>
      </c>
      <c r="AP361" s="71">
        <f t="shared" si="155"/>
        <v>-2</v>
      </c>
      <c r="AQ361" s="71">
        <f t="shared" si="156"/>
        <v>-2</v>
      </c>
    </row>
    <row r="362" spans="13:43" ht="15.75" x14ac:dyDescent="0.25">
      <c r="M362" s="64">
        <v>357</v>
      </c>
      <c r="N362" s="67">
        <f t="shared" si="161"/>
        <v>278</v>
      </c>
      <c r="O362" s="67">
        <f t="shared" si="161"/>
        <v>228</v>
      </c>
      <c r="P362" s="69" t="str">
        <f t="shared" si="169"/>
        <v>E357 (S358)</v>
      </c>
      <c r="AC362" s="20">
        <f t="shared" si="160"/>
        <v>118</v>
      </c>
      <c r="AN362" s="71">
        <f t="shared" si="153"/>
        <v>-2</v>
      </c>
      <c r="AO362" s="71">
        <f t="shared" si="154"/>
        <v>-2</v>
      </c>
      <c r="AP362" s="71">
        <f t="shared" si="155"/>
        <v>-2</v>
      </c>
      <c r="AQ362" s="71">
        <f t="shared" si="156"/>
        <v>-2</v>
      </c>
    </row>
    <row r="363" spans="13:43" ht="15.75" x14ac:dyDescent="0.25">
      <c r="M363" s="65">
        <v>358</v>
      </c>
      <c r="N363" s="67">
        <f t="shared" si="161"/>
        <v>195</v>
      </c>
      <c r="O363" s="67">
        <f t="shared" si="161"/>
        <v>95</v>
      </c>
      <c r="P363" s="69" t="str">
        <f t="shared" si="169"/>
        <v>E358 (S359)</v>
      </c>
      <c r="AC363" s="20">
        <f t="shared" si="160"/>
        <v>119</v>
      </c>
      <c r="AE363" s="20">
        <f t="shared" ref="AE363" si="172">AC363</f>
        <v>119</v>
      </c>
      <c r="AF363" s="20">
        <f>SIN(AE363*PI()/($B$1/2))</f>
        <v>0.87739447249982461</v>
      </c>
      <c r="AG363" s="20">
        <f>COS(AE363*PI()/($B$1/2))</f>
        <v>-0.47976967351715183</v>
      </c>
      <c r="AN363" s="71">
        <f t="shared" si="153"/>
        <v>-2</v>
      </c>
      <c r="AO363" s="71">
        <f t="shared" si="154"/>
        <v>-2</v>
      </c>
      <c r="AP363" s="71">
        <f t="shared" si="155"/>
        <v>-2</v>
      </c>
      <c r="AQ363" s="71">
        <f t="shared" si="156"/>
        <v>-2</v>
      </c>
    </row>
    <row r="364" spans="13:43" ht="15.75" x14ac:dyDescent="0.25">
      <c r="M364" s="64">
        <v>359</v>
      </c>
      <c r="N364" s="67">
        <f t="shared" si="161"/>
        <v>29</v>
      </c>
      <c r="O364" s="67">
        <f t="shared" si="161"/>
        <v>190</v>
      </c>
      <c r="P364" s="69" t="str">
        <f t="shared" si="169"/>
        <v>E359 (S360)</v>
      </c>
      <c r="AC364" s="20">
        <f t="shared" si="160"/>
        <v>119</v>
      </c>
      <c r="AE364" s="20">
        <f>AE363*$D$1</f>
        <v>238</v>
      </c>
      <c r="AF364" s="20">
        <f>SIN(AE364*PI()/($B$1/2))</f>
        <v>-0.84189451923398906</v>
      </c>
      <c r="AG364" s="20">
        <f>COS(AE364*PI()/($B$1/2))</f>
        <v>-0.53964212074649109</v>
      </c>
      <c r="AN364" s="71">
        <f t="shared" si="153"/>
        <v>-2</v>
      </c>
      <c r="AO364" s="71">
        <f t="shared" si="154"/>
        <v>-2</v>
      </c>
      <c r="AP364" s="71">
        <f t="shared" si="155"/>
        <v>-2</v>
      </c>
      <c r="AQ364" s="71">
        <f t="shared" si="156"/>
        <v>-2</v>
      </c>
    </row>
    <row r="365" spans="13:43" ht="15.75" x14ac:dyDescent="0.25">
      <c r="M365" s="65">
        <v>360</v>
      </c>
      <c r="N365" s="67">
        <f t="shared" si="161"/>
        <v>58</v>
      </c>
      <c r="O365" s="67">
        <f t="shared" si="161"/>
        <v>19</v>
      </c>
      <c r="P365" s="69" t="str">
        <f t="shared" si="169"/>
        <v>E360 (S361)</v>
      </c>
      <c r="AC365" s="20">
        <f t="shared" si="160"/>
        <v>119</v>
      </c>
      <c r="AN365" s="71">
        <f t="shared" si="153"/>
        <v>-2</v>
      </c>
      <c r="AO365" s="71">
        <f t="shared" si="154"/>
        <v>-2</v>
      </c>
      <c r="AP365" s="71">
        <f t="shared" si="155"/>
        <v>-2</v>
      </c>
      <c r="AQ365" s="71">
        <f t="shared" si="156"/>
        <v>-2</v>
      </c>
    </row>
    <row r="366" spans="13:43" x14ac:dyDescent="0.25">
      <c r="AC366" s="20">
        <f t="shared" si="160"/>
        <v>120</v>
      </c>
      <c r="AE366" s="20">
        <f t="shared" ref="AE366" si="173">AC366</f>
        <v>120</v>
      </c>
      <c r="AF366" s="20">
        <f>SIN(AE366*PI()/($B$1/2))</f>
        <v>0.86891163696497609</v>
      </c>
      <c r="AG366" s="20">
        <f>COS(AE366*PI()/($B$1/2))</f>
        <v>-0.49496723845810797</v>
      </c>
      <c r="AN366" s="71"/>
      <c r="AO366" s="71"/>
    </row>
    <row r="367" spans="13:43" x14ac:dyDescent="0.25">
      <c r="AC367" s="20">
        <f t="shared" si="160"/>
        <v>120</v>
      </c>
      <c r="AE367" s="20">
        <f>AE366*$D$1</f>
        <v>240</v>
      </c>
      <c r="AF367" s="20">
        <f>SIN(AE367*PI()/($B$1/2))</f>
        <v>-0.86016558682533661</v>
      </c>
      <c r="AG367" s="20">
        <f>COS(AE367*PI()/($B$1/2))</f>
        <v>-0.51001486570630894</v>
      </c>
      <c r="AN367" s="71"/>
      <c r="AO367" s="71"/>
    </row>
    <row r="368" spans="13:43" x14ac:dyDescent="0.25">
      <c r="AC368" s="20">
        <f t="shared" si="160"/>
        <v>120</v>
      </c>
      <c r="AN368" s="71"/>
      <c r="AO368" s="71"/>
    </row>
    <row r="369" spans="29:41" x14ac:dyDescent="0.25">
      <c r="AC369" s="20">
        <f t="shared" si="160"/>
        <v>121</v>
      </c>
      <c r="AE369" s="20">
        <f t="shared" ref="AE369" si="174">AC369</f>
        <v>121</v>
      </c>
      <c r="AF369" s="20">
        <f>SIN(AE369*PI()/($B$1/2))</f>
        <v>0.86016558682533673</v>
      </c>
      <c r="AG369" s="20">
        <f>COS(AE369*PI()/($B$1/2))</f>
        <v>-0.51001486570630872</v>
      </c>
      <c r="AN369" s="71"/>
      <c r="AO369" s="71"/>
    </row>
    <row r="370" spans="29:41" x14ac:dyDescent="0.25">
      <c r="AC370" s="20">
        <f t="shared" si="160"/>
        <v>121</v>
      </c>
      <c r="AE370" s="20">
        <f>AE369*$D$1</f>
        <v>242</v>
      </c>
      <c r="AF370" s="20">
        <f>SIN(AE370*PI()/($B$1/2))</f>
        <v>-0.87739447249982472</v>
      </c>
      <c r="AG370" s="20">
        <f>COS(AE370*PI()/($B$1/2))</f>
        <v>-0.47976967351715166</v>
      </c>
      <c r="AN370" s="71"/>
      <c r="AO370" s="71"/>
    </row>
    <row r="371" spans="29:41" x14ac:dyDescent="0.25">
      <c r="AC371" s="20">
        <f t="shared" si="160"/>
        <v>121</v>
      </c>
    </row>
    <row r="372" spans="29:41" x14ac:dyDescent="0.25">
      <c r="AC372" s="20">
        <f t="shared" si="160"/>
        <v>122</v>
      </c>
      <c r="AE372" s="20">
        <f t="shared" ref="AE372" si="175">AC372</f>
        <v>122</v>
      </c>
      <c r="AF372" s="20">
        <f>SIN(AE372*PI()/($B$1/2))</f>
        <v>0.85115897147358721</v>
      </c>
      <c r="AG372" s="20">
        <f>COS(AE372*PI()/($B$1/2))</f>
        <v>-0.52490799696711143</v>
      </c>
    </row>
    <row r="373" spans="29:41" x14ac:dyDescent="0.25">
      <c r="AC373" s="20">
        <f t="shared" si="160"/>
        <v>122</v>
      </c>
      <c r="AE373" s="20">
        <f>AE372*$D$1</f>
        <v>244</v>
      </c>
      <c r="AF373" s="20">
        <f>SIN(AE373*PI()/($B$1/2))</f>
        <v>-0.89356030163357492</v>
      </c>
      <c r="AG373" s="20">
        <f>COS(AE373*PI()/($B$1/2))</f>
        <v>-0.44894318943994982</v>
      </c>
    </row>
    <row r="374" spans="29:41" x14ac:dyDescent="0.25">
      <c r="AC374" s="20">
        <f t="shared" si="160"/>
        <v>122</v>
      </c>
    </row>
    <row r="375" spans="29:41" x14ac:dyDescent="0.25">
      <c r="AC375" s="20">
        <f t="shared" si="160"/>
        <v>123</v>
      </c>
      <c r="AE375" s="20">
        <f t="shared" ref="AE375" si="176">AC375</f>
        <v>123</v>
      </c>
      <c r="AF375" s="20">
        <f>SIN(AE375*PI()/($B$1/2))</f>
        <v>0.84189451923398917</v>
      </c>
      <c r="AG375" s="20">
        <f>COS(AE375*PI()/($B$1/2))</f>
        <v>-0.53964212074649087</v>
      </c>
    </row>
    <row r="376" spans="29:41" x14ac:dyDescent="0.25">
      <c r="AC376" s="20">
        <f t="shared" si="160"/>
        <v>123</v>
      </c>
      <c r="AE376" s="20">
        <f>AE375*$D$1</f>
        <v>246</v>
      </c>
      <c r="AF376" s="20">
        <f>SIN(AE376*PI()/($B$1/2))</f>
        <v>-0.90864348760855451</v>
      </c>
      <c r="AG376" s="20">
        <f>COS(AE376*PI()/($B$1/2))</f>
        <v>-0.41757276303245955</v>
      </c>
    </row>
    <row r="377" spans="29:41" x14ac:dyDescent="0.25">
      <c r="AC377" s="20">
        <f t="shared" si="160"/>
        <v>123</v>
      </c>
    </row>
    <row r="378" spans="29:41" x14ac:dyDescent="0.25">
      <c r="AC378" s="20">
        <f t="shared" si="160"/>
        <v>124</v>
      </c>
      <c r="AE378" s="20">
        <f t="shared" ref="AE378" si="177">AC378</f>
        <v>124</v>
      </c>
      <c r="AF378" s="20">
        <f>SIN(AE378*PI()/($B$1/2))</f>
        <v>0.83237503653590894</v>
      </c>
      <c r="AG378" s="20">
        <f>COS(AE378*PI()/($B$1/2))</f>
        <v>-0.55421277371767985</v>
      </c>
    </row>
    <row r="379" spans="29:41" x14ac:dyDescent="0.25">
      <c r="AC379" s="20">
        <f t="shared" si="160"/>
        <v>124</v>
      </c>
      <c r="AE379" s="20">
        <f>AE378*$D$1</f>
        <v>248</v>
      </c>
      <c r="AF379" s="20">
        <f>SIN(AE379*PI()/($B$1/2))</f>
        <v>-0.92262575554384241</v>
      </c>
      <c r="AG379" s="20">
        <f>COS(AE379*PI()/($B$1/2))</f>
        <v>-0.38569640289631157</v>
      </c>
    </row>
    <row r="380" spans="29:41" x14ac:dyDescent="0.25">
      <c r="AC380" s="20">
        <f t="shared" si="160"/>
        <v>124</v>
      </c>
    </row>
    <row r="381" spans="29:41" x14ac:dyDescent="0.25">
      <c r="AC381" s="20">
        <f t="shared" si="160"/>
        <v>125</v>
      </c>
      <c r="AE381" s="20">
        <f t="shared" ref="AE381" si="178">AC381</f>
        <v>125</v>
      </c>
      <c r="AF381" s="20">
        <f>SIN(AE381*PI()/($B$1/2))</f>
        <v>0.82260340706368185</v>
      </c>
      <c r="AG381" s="20">
        <f>COS(AE381*PI()/($B$1/2))</f>
        <v>-0.56861554207322074</v>
      </c>
    </row>
    <row r="382" spans="29:41" x14ac:dyDescent="0.25">
      <c r="AC382" s="20">
        <f t="shared" si="160"/>
        <v>125</v>
      </c>
      <c r="AE382" s="20">
        <f>AE381*$D$1</f>
        <v>250</v>
      </c>
      <c r="AF382" s="20">
        <f>SIN(AE382*PI()/($B$1/2))</f>
        <v>-0.93549016443758726</v>
      </c>
      <c r="AG382" s="20">
        <f>COS(AE382*PI()/($B$1/2))</f>
        <v>-0.35335273062555478</v>
      </c>
    </row>
    <row r="383" spans="29:41" x14ac:dyDescent="0.25">
      <c r="AC383" s="20">
        <f t="shared" si="160"/>
        <v>125</v>
      </c>
    </row>
    <row r="384" spans="29:41" x14ac:dyDescent="0.25">
      <c r="AC384" s="20">
        <f t="shared" si="160"/>
        <v>126</v>
      </c>
      <c r="AE384" s="20">
        <f t="shared" ref="AE384" si="179">AC384</f>
        <v>126</v>
      </c>
      <c r="AF384" s="20">
        <f>SIN(AE384*PI()/($B$1/2))</f>
        <v>0.81258259088307305</v>
      </c>
      <c r="AG384" s="20">
        <f>COS(AE384*PI()/($B$1/2))</f>
        <v>-0.58284606286201535</v>
      </c>
    </row>
    <row r="385" spans="29:33" x14ac:dyDescent="0.25">
      <c r="AC385" s="20">
        <f t="shared" si="160"/>
        <v>126</v>
      </c>
      <c r="AE385" s="20">
        <f>AE384*$D$1</f>
        <v>252</v>
      </c>
      <c r="AF385" s="20">
        <f>SIN(AE385*PI()/($B$1/2))</f>
        <v>-0.94722112769282973</v>
      </c>
      <c r="AG385" s="20">
        <f>COS(AE385*PI()/($B$1/2))</f>
        <v>-0.32058093401249532</v>
      </c>
    </row>
    <row r="386" spans="29:33" x14ac:dyDescent="0.25">
      <c r="AC386" s="20">
        <f t="shared" si="160"/>
        <v>126</v>
      </c>
    </row>
    <row r="387" spans="29:33" x14ac:dyDescent="0.25">
      <c r="AC387" s="20">
        <f t="shared" si="160"/>
        <v>127</v>
      </c>
      <c r="AE387" s="20">
        <f t="shared" ref="AE387" si="180">AC387</f>
        <v>127</v>
      </c>
      <c r="AF387" s="20">
        <f>SIN(AE387*PI()/($B$1/2))</f>
        <v>0.80231562354460184</v>
      </c>
      <c r="AG387" s="20">
        <f>COS(AE387*PI()/($B$1/2))</f>
        <v>-0.59690002531097019</v>
      </c>
    </row>
    <row r="388" spans="29:33" x14ac:dyDescent="0.25">
      <c r="AC388" s="20">
        <f t="shared" si="160"/>
        <v>127</v>
      </c>
      <c r="AE388" s="20">
        <f>AE387*$D$1</f>
        <v>254</v>
      </c>
      <c r="AF388" s="20">
        <f>SIN(AE388*PI()/($B$1/2))</f>
        <v>-0.95780443200231924</v>
      </c>
      <c r="AG388" s="20">
        <f>COS(AE388*PI()/($B$1/2))</f>
        <v>-0.28742071956752641</v>
      </c>
    </row>
    <row r="389" spans="29:33" x14ac:dyDescent="0.25">
      <c r="AC389" s="20">
        <f t="shared" si="160"/>
        <v>127</v>
      </c>
    </row>
    <row r="390" spans="29:33" x14ac:dyDescent="0.25">
      <c r="AC390" s="20">
        <f t="shared" si="160"/>
        <v>128</v>
      </c>
      <c r="AE390" s="20">
        <f t="shared" ref="AE390" si="181">AC390</f>
        <v>128</v>
      </c>
      <c r="AF390" s="20">
        <f>SIN(AE390*PI()/($B$1/2))</f>
        <v>0.79180561516399817</v>
      </c>
      <c r="AG390" s="20">
        <f>COS(AE390*PI()/($B$1/2))</f>
        <v>-0.61077317213083493</v>
      </c>
    </row>
    <row r="391" spans="29:33" x14ac:dyDescent="0.25">
      <c r="AC391" s="20">
        <f t="shared" si="160"/>
        <v>128</v>
      </c>
      <c r="AE391" s="20">
        <f>AE390*$D$1</f>
        <v>256</v>
      </c>
      <c r="AF391" s="20">
        <f>SIN(AE391*PI()/($B$1/2))</f>
        <v>-0.96722725456944447</v>
      </c>
      <c r="AG391" s="20">
        <f>COS(AE391*PI()/($B$1/2))</f>
        <v>-0.25391226441047504</v>
      </c>
    </row>
    <row r="392" spans="29:33" x14ac:dyDescent="0.25">
      <c r="AC392" s="20">
        <f t="shared" si="160"/>
        <v>128</v>
      </c>
    </row>
    <row r="393" spans="29:33" x14ac:dyDescent="0.25">
      <c r="AC393" s="20">
        <f t="shared" si="160"/>
        <v>129</v>
      </c>
      <c r="AE393" s="20">
        <f t="shared" ref="AE393" si="182">AC393</f>
        <v>129</v>
      </c>
      <c r="AF393" s="20">
        <f>SIN(AE393*PI()/($B$1/2))</f>
        <v>0.78105574948007395</v>
      </c>
      <c r="AG393" s="20">
        <f>COS(AE393*PI()/($B$1/2))</f>
        <v>-0.6244613008058385</v>
      </c>
    </row>
    <row r="394" spans="29:33" x14ac:dyDescent="0.25">
      <c r="AC394" s="20">
        <f t="shared" si="160"/>
        <v>129</v>
      </c>
      <c r="AE394" s="20">
        <f>AE393*$D$1</f>
        <v>258</v>
      </c>
      <c r="AF394" s="20">
        <f>SIN(AE394*PI()/($B$1/2))</f>
        <v>-0.97547817864441222</v>
      </c>
      <c r="AG394" s="20">
        <f>COS(AE394*PI()/($B$1/2))</f>
        <v>-0.22009616759176012</v>
      </c>
    </row>
    <row r="395" spans="29:33" x14ac:dyDescent="0.25">
      <c r="AC395" s="20">
        <f t="shared" si="160"/>
        <v>129</v>
      </c>
    </row>
    <row r="396" spans="29:33" x14ac:dyDescent="0.25">
      <c r="AC396" s="20">
        <f t="shared" si="160"/>
        <v>130</v>
      </c>
      <c r="AE396" s="20">
        <f t="shared" ref="AE396" si="183">AC396</f>
        <v>130</v>
      </c>
      <c r="AF396" s="20">
        <f>SIN(AE396*PI()/($B$1/2))</f>
        <v>0.77006928289028898</v>
      </c>
      <c r="AG396" s="20">
        <f>COS(AE396*PI()/($B$1/2))</f>
        <v>-0.63796026486673607</v>
      </c>
    </row>
    <row r="397" spans="29:33" x14ac:dyDescent="0.25">
      <c r="AC397" s="20">
        <f t="shared" si="160"/>
        <v>130</v>
      </c>
      <c r="AE397" s="20">
        <f>AE396*$D$1</f>
        <v>260</v>
      </c>
      <c r="AF397" s="20">
        <f>SIN(AE397*PI()/($B$1/2))</f>
        <v>-0.98254720735685264</v>
      </c>
      <c r="AG397" s="20">
        <f>COS(AE397*PI()/($B$1/2))</f>
        <v>-0.18601340090232779</v>
      </c>
    </row>
    <row r="398" spans="29:33" x14ac:dyDescent="0.25">
      <c r="AC398" s="20">
        <f t="shared" ref="AC398:AC461" si="184">AC395+1</f>
        <v>130</v>
      </c>
    </row>
    <row r="399" spans="29:33" x14ac:dyDescent="0.25">
      <c r="AC399" s="20">
        <f t="shared" si="184"/>
        <v>131</v>
      </c>
      <c r="AE399" s="20">
        <f t="shared" ref="AE399" si="185">AC399</f>
        <v>131</v>
      </c>
      <c r="AF399" s="20">
        <f>SIN(AE399*PI()/($B$1/2))</f>
        <v>0.75884954346430922</v>
      </c>
      <c r="AG399" s="20">
        <f>COS(AE399*PI()/($B$1/2))</f>
        <v>-0.65126597514687457</v>
      </c>
    </row>
    <row r="400" spans="29:33" x14ac:dyDescent="0.25">
      <c r="AC400" s="20">
        <f t="shared" si="184"/>
        <v>131</v>
      </c>
      <c r="AE400" s="20">
        <f>AE399*$D$1</f>
        <v>262</v>
      </c>
      <c r="AF400" s="20">
        <f>SIN(AE400*PI()/($B$1/2))</f>
        <v>-0.98842577582808788</v>
      </c>
      <c r="AG400" s="20">
        <f>COS(AE400*PI()/($B$1/2))</f>
        <v>-0.15170525923198105</v>
      </c>
    </row>
    <row r="401" spans="29:33" x14ac:dyDescent="0.25">
      <c r="AC401" s="20">
        <f t="shared" si="184"/>
        <v>131</v>
      </c>
    </row>
    <row r="402" spans="29:33" x14ac:dyDescent="0.25">
      <c r="AC402" s="20">
        <f t="shared" si="184"/>
        <v>132</v>
      </c>
      <c r="AE402" s="20">
        <f t="shared" ref="AE402" si="186">AC402</f>
        <v>132</v>
      </c>
      <c r="AF402" s="20">
        <f>SIN(AE402*PI()/($B$1/2))</f>
        <v>0.74739992993585314</v>
      </c>
      <c r="AG402" s="20">
        <f>COS(AE402*PI()/($B$1/2))</f>
        <v>-0.66437440102090162</v>
      </c>
    </row>
    <row r="403" spans="29:33" x14ac:dyDescent="0.25">
      <c r="AC403" s="20">
        <f t="shared" si="184"/>
        <v>132</v>
      </c>
      <c r="AE403" s="20">
        <f>AE402*$D$1</f>
        <v>264</v>
      </c>
      <c r="AF403" s="20">
        <f>SIN(AE403*PI()/($B$1/2))</f>
        <v>-0.9931067615483925</v>
      </c>
      <c r="AG403" s="20">
        <f>COS(AE403*PI()/($B$1/2))</f>
        <v>-0.11721331053623631</v>
      </c>
    </row>
    <row r="404" spans="29:33" x14ac:dyDescent="0.25">
      <c r="AC404" s="20">
        <f t="shared" si="184"/>
        <v>132</v>
      </c>
    </row>
    <row r="405" spans="29:33" x14ac:dyDescent="0.25">
      <c r="AC405" s="20">
        <f t="shared" si="184"/>
        <v>133</v>
      </c>
      <c r="AE405" s="20">
        <f t="shared" ref="AE405" si="187">AC405</f>
        <v>133</v>
      </c>
      <c r="AF405" s="20">
        <f>SIN(AE405*PI()/($B$1/2))</f>
        <v>0.73572391067313181</v>
      </c>
      <c r="AG405" s="20">
        <f>COS(AE405*PI()/($B$1/2))</f>
        <v>-0.67728157162574087</v>
      </c>
    </row>
    <row r="406" spans="29:33" x14ac:dyDescent="0.25">
      <c r="AC406" s="20">
        <f t="shared" si="184"/>
        <v>133</v>
      </c>
      <c r="AE406" s="20">
        <f>AE405*$D$1</f>
        <v>266</v>
      </c>
      <c r="AF406" s="20">
        <f>SIN(AE406*PI()/($B$1/2))</f>
        <v>-0.99658449300666985</v>
      </c>
      <c r="AG406" s="20">
        <f>COS(AE406*PI()/($B$1/2))</f>
        <v>-8.2579345472332741E-2</v>
      </c>
    </row>
    <row r="407" spans="29:33" x14ac:dyDescent="0.25">
      <c r="AC407" s="20">
        <f t="shared" si="184"/>
        <v>133</v>
      </c>
    </row>
    <row r="408" spans="29:33" x14ac:dyDescent="0.25">
      <c r="AC408" s="20">
        <f t="shared" si="184"/>
        <v>134</v>
      </c>
      <c r="AE408" s="20">
        <f t="shared" ref="AE408" si="188">AC408</f>
        <v>134</v>
      </c>
      <c r="AF408" s="20">
        <f>SIN(AE408*PI()/($B$1/2))</f>
        <v>0.72382502262819526</v>
      </c>
      <c r="AG408" s="20">
        <f>COS(AE408*PI()/($B$1/2))</f>
        <v>-0.68998357706346358</v>
      </c>
    </row>
    <row r="409" spans="29:33" x14ac:dyDescent="0.25">
      <c r="AC409" s="20">
        <f t="shared" si="184"/>
        <v>134</v>
      </c>
      <c r="AE409" s="20">
        <f>AE408*$D$1</f>
        <v>268</v>
      </c>
      <c r="AF409" s="20">
        <f>SIN(AE409*PI()/($B$1/2))</f>
        <v>-0.99885475656208933</v>
      </c>
      <c r="AG409" s="20">
        <f>COS(AE409*PI()/($B$1/2))</f>
        <v>-4.7845326765414899E-2</v>
      </c>
    </row>
    <row r="410" spans="29:33" x14ac:dyDescent="0.25">
      <c r="AC410" s="20">
        <f t="shared" si="184"/>
        <v>134</v>
      </c>
    </row>
    <row r="411" spans="29:33" x14ac:dyDescent="0.25">
      <c r="AC411" s="20">
        <f t="shared" si="184"/>
        <v>135</v>
      </c>
      <c r="AE411" s="20">
        <f t="shared" ref="AE411" si="189">AC411</f>
        <v>135</v>
      </c>
      <c r="AF411" s="20">
        <f>SIN(AE411*PI()/($B$1/2))</f>
        <v>0.71170687026550361</v>
      </c>
      <c r="AG411" s="20">
        <f>COS(AE411*PI()/($B$1/2))</f>
        <v>-0.70247656958569205</v>
      </c>
    </row>
    <row r="412" spans="29:33" x14ac:dyDescent="0.25">
      <c r="AC412" s="20">
        <f t="shared" si="184"/>
        <v>135</v>
      </c>
      <c r="AE412" s="20">
        <f>AE411*$D$1</f>
        <v>270</v>
      </c>
      <c r="AF412" s="20">
        <f>SIN(AE412*PI()/($B$1/2))</f>
        <v>-0.9999148015493603</v>
      </c>
      <c r="AG412" s="20">
        <f>COS(AE412*PI()/($B$1/2))</f>
        <v>-1.3053338366236764E-2</v>
      </c>
    </row>
    <row r="413" spans="29:33" x14ac:dyDescent="0.25">
      <c r="AC413" s="20">
        <f t="shared" si="184"/>
        <v>135</v>
      </c>
    </row>
    <row r="414" spans="29:33" x14ac:dyDescent="0.25">
      <c r="AC414" s="20">
        <f t="shared" si="184"/>
        <v>136</v>
      </c>
      <c r="AE414" s="20">
        <f t="shared" ref="AE414" si="190">AC414</f>
        <v>136</v>
      </c>
      <c r="AF414" s="20">
        <f>SIN(AE414*PI()/($B$1/2))</f>
        <v>0.6993731244700454</v>
      </c>
      <c r="AG414" s="20">
        <f>COS(AE414*PI()/($B$1/2))</f>
        <v>-0.7147567647591776</v>
      </c>
    </row>
    <row r="415" spans="29:33" x14ac:dyDescent="0.25">
      <c r="AC415" s="20">
        <f t="shared" si="184"/>
        <v>136</v>
      </c>
      <c r="AE415" s="20">
        <f>AE414*$D$1</f>
        <v>272</v>
      </c>
      <c r="AF415" s="20">
        <f>SIN(AE415*PI()/($B$1/2))</f>
        <v>-0.99976334361145458</v>
      </c>
      <c r="AG415" s="20">
        <f>COS(AE415*PI()/($B$1/2))</f>
        <v>2.1754465538012802E-2</v>
      </c>
    </row>
    <row r="416" spans="29:33" x14ac:dyDescent="0.25">
      <c r="AC416" s="20">
        <f t="shared" si="184"/>
        <v>136</v>
      </c>
    </row>
    <row r="417" spans="29:33" x14ac:dyDescent="0.25">
      <c r="AC417" s="20">
        <f t="shared" si="184"/>
        <v>137</v>
      </c>
      <c r="AE417" s="20">
        <f t="shared" ref="AE417" si="191">AC417</f>
        <v>137</v>
      </c>
      <c r="AF417" s="20">
        <f>SIN(AE417*PI()/($B$1/2))</f>
        <v>0.68682752143533854</v>
      </c>
      <c r="AG417" s="20">
        <f>COS(AE417*PI()/($B$1/2))</f>
        <v>-0.72682044261219669</v>
      </c>
    </row>
    <row r="418" spans="29:33" x14ac:dyDescent="0.25">
      <c r="AC418" s="20">
        <f t="shared" si="184"/>
        <v>137</v>
      </c>
      <c r="AE418" s="20">
        <f>AE417*$D$1</f>
        <v>274</v>
      </c>
      <c r="AF418" s="20">
        <f>SIN(AE418*PI()/($B$1/2))</f>
        <v>-0.99840056625574158</v>
      </c>
      <c r="AG418" s="20">
        <f>COS(AE418*PI()/($B$1/2))</f>
        <v>5.6535911597979029E-2</v>
      </c>
    </row>
    <row r="419" spans="29:33" x14ac:dyDescent="0.25">
      <c r="AC419" s="20">
        <f t="shared" si="184"/>
        <v>137</v>
      </c>
    </row>
    <row r="420" spans="29:33" x14ac:dyDescent="0.25">
      <c r="AC420" s="20">
        <f t="shared" si="184"/>
        <v>138</v>
      </c>
      <c r="AE420" s="20">
        <f t="shared" ref="AE420" si="192">AC420</f>
        <v>138</v>
      </c>
      <c r="AF420" s="20">
        <f>SIN(AE420*PI()/($B$1/2))</f>
        <v>0.67407386153164395</v>
      </c>
      <c r="AG420" s="20">
        <f>COS(AE420*PI()/($B$1/2))</f>
        <v>-0.73866394876142294</v>
      </c>
    </row>
    <row r="421" spans="29:33" x14ac:dyDescent="0.25">
      <c r="AC421" s="20">
        <f t="shared" si="184"/>
        <v>138</v>
      </c>
      <c r="AE421" s="20">
        <f>AE420*$D$1</f>
        <v>276</v>
      </c>
      <c r="AF421" s="20">
        <f>SIN(AE421*PI()/($B$1/2))</f>
        <v>-0.99582812063164949</v>
      </c>
      <c r="AG421" s="20">
        <f>COS(AE421*PI()/($B$1/2))</f>
        <v>9.1248858399636104E-2</v>
      </c>
    </row>
    <row r="422" spans="29:33" x14ac:dyDescent="0.25">
      <c r="AC422" s="20">
        <f t="shared" si="184"/>
        <v>138</v>
      </c>
    </row>
    <row r="423" spans="29:33" x14ac:dyDescent="0.25">
      <c r="AC423" s="20">
        <f t="shared" si="184"/>
        <v>139</v>
      </c>
      <c r="AE423" s="20">
        <f t="shared" ref="AE423" si="193">AC423</f>
        <v>139</v>
      </c>
      <c r="AF423" s="20">
        <f>SIN(AE423*PI()/($B$1/2))</f>
        <v>0.66111600815474125</v>
      </c>
      <c r="AG423" s="20">
        <f>COS(AE423*PI()/($B$1/2))</f>
        <v>-0.75028369551892837</v>
      </c>
    </row>
    <row r="424" spans="29:33" x14ac:dyDescent="0.25">
      <c r="AC424" s="20">
        <f t="shared" si="184"/>
        <v>139</v>
      </c>
      <c r="AE424" s="20">
        <f>AE423*$D$1</f>
        <v>278</v>
      </c>
      <c r="AF424" s="20">
        <f>SIN(AE424*PI()/($B$1/2))</f>
        <v>-0.99204912353012253</v>
      </c>
      <c r="AG424" s="20">
        <f>COS(AE424*PI()/($B$1/2))</f>
        <v>0.12585124752308008</v>
      </c>
    </row>
    <row r="425" spans="29:33" x14ac:dyDescent="0.25">
      <c r="AC425" s="20">
        <f t="shared" si="184"/>
        <v>139</v>
      </c>
    </row>
    <row r="426" spans="29:33" x14ac:dyDescent="0.25">
      <c r="AC426" s="20">
        <f t="shared" si="184"/>
        <v>140</v>
      </c>
      <c r="AE426" s="20">
        <f t="shared" ref="AE426" si="194">AC426</f>
        <v>140</v>
      </c>
      <c r="AF426" s="20">
        <f>SIN(AE426*PI()/($B$1/2))</f>
        <v>0.64795788655561171</v>
      </c>
      <c r="AG426" s="20">
        <f>COS(AE426*PI()/($B$1/2))</f>
        <v>-0.76167616297898222</v>
      </c>
    </row>
    <row r="427" spans="29:33" x14ac:dyDescent="0.25">
      <c r="AC427" s="20">
        <f t="shared" si="184"/>
        <v>140</v>
      </c>
      <c r="AE427" s="20">
        <f>AE426*$D$1</f>
        <v>280</v>
      </c>
      <c r="AF427" s="20">
        <f>SIN(AE427*PI()/($B$1/2))</f>
        <v>-0.98706815360729794</v>
      </c>
      <c r="AG427" s="20">
        <f>COS(AE427*PI()/($B$1/2))</f>
        <v>0.16030115450077018</v>
      </c>
    </row>
    <row r="428" spans="29:33" x14ac:dyDescent="0.25">
      <c r="AC428" s="20">
        <f t="shared" si="184"/>
        <v>140</v>
      </c>
    </row>
    <row r="429" spans="29:33" x14ac:dyDescent="0.25">
      <c r="AC429" s="20">
        <f t="shared" si="184"/>
        <v>141</v>
      </c>
      <c r="AE429" s="20">
        <f t="shared" ref="AE429" si="195">AC429</f>
        <v>141</v>
      </c>
      <c r="AF429" s="20">
        <f>SIN(AE429*PI()/($B$1/2))</f>
        <v>0.63460348265138311</v>
      </c>
      <c r="AG429" s="20">
        <f>COS(AE429*PI()/($B$1/2))</f>
        <v>-0.7728379000843163</v>
      </c>
    </row>
    <row r="430" spans="29:33" x14ac:dyDescent="0.25">
      <c r="AC430" s="20">
        <f t="shared" si="184"/>
        <v>141</v>
      </c>
      <c r="AE430" s="20">
        <f>AE429*$D$1</f>
        <v>282</v>
      </c>
      <c r="AF430" s="20">
        <f>SIN(AE430*PI()/($B$1/2))</f>
        <v>-0.98089124583697762</v>
      </c>
      <c r="AG430" s="20">
        <f>COS(AE430*PI()/($B$1/2))</f>
        <v>0.19455683961347139</v>
      </c>
    </row>
    <row r="431" spans="29:33" x14ac:dyDescent="0.25">
      <c r="AC431" s="20">
        <f t="shared" si="184"/>
        <v>141</v>
      </c>
    </row>
    <row r="432" spans="29:33" x14ac:dyDescent="0.25">
      <c r="AC432" s="20">
        <f t="shared" si="184"/>
        <v>142</v>
      </c>
      <c r="AE432" s="20">
        <f t="shared" ref="AE432" si="196">AC432</f>
        <v>142</v>
      </c>
      <c r="AF432" s="20">
        <f>SIN(AE432*PI()/($B$1/2))</f>
        <v>0.62105684181789822</v>
      </c>
      <c r="AG432" s="20">
        <f>COS(AE432*PI()/($B$1/2))</f>
        <v>-0.78376552567153535</v>
      </c>
    </row>
    <row r="433" spans="29:33" x14ac:dyDescent="0.25">
      <c r="AC433" s="20">
        <f t="shared" si="184"/>
        <v>142</v>
      </c>
      <c r="AE433" s="20">
        <f>AE432*$D$1</f>
        <v>284</v>
      </c>
      <c r="AF433" s="20">
        <f>SIN(AE433*PI()/($B$1/2))</f>
        <v>-0.97352588419861719</v>
      </c>
      <c r="AG433" s="20">
        <f>COS(AE433*PI()/($B$1/2))</f>
        <v>0.22857679846235621</v>
      </c>
    </row>
    <row r="434" spans="29:33" x14ac:dyDescent="0.25">
      <c r="AC434" s="20">
        <f t="shared" si="184"/>
        <v>142</v>
      </c>
    </row>
    <row r="435" spans="29:33" x14ac:dyDescent="0.25">
      <c r="AC435" s="20">
        <f t="shared" si="184"/>
        <v>143</v>
      </c>
      <c r="AE435" s="20">
        <f t="shared" ref="AE435" si="197">AC435</f>
        <v>143</v>
      </c>
      <c r="AF435" s="20">
        <f>SIN(AE435*PI()/($B$1/2))</f>
        <v>0.60732206766427244</v>
      </c>
      <c r="AG435" s="20">
        <f>COS(AE435*PI()/($B$1/2))</f>
        <v>-0.79445572949535259</v>
      </c>
    </row>
    <row r="436" spans="29:33" x14ac:dyDescent="0.25">
      <c r="AC436" s="20">
        <f t="shared" si="184"/>
        <v>143</v>
      </c>
      <c r="AE436" s="20">
        <f>AE435*$D$1</f>
        <v>286</v>
      </c>
      <c r="AF436" s="20">
        <f>SIN(AE436*PI()/($B$1/2))</f>
        <v>-0.96498099260969095</v>
      </c>
      <c r="AG436" s="20">
        <f>COS(AE436*PI()/($B$1/2))</f>
        <v>0.26231981225598588</v>
      </c>
    </row>
    <row r="437" spans="29:33" x14ac:dyDescent="0.25">
      <c r="AC437" s="20">
        <f t="shared" si="184"/>
        <v>143</v>
      </c>
    </row>
    <row r="438" spans="29:33" x14ac:dyDescent="0.25">
      <c r="AC438" s="20">
        <f t="shared" si="184"/>
        <v>144</v>
      </c>
      <c r="AE438" s="20">
        <f t="shared" ref="AE438" si="198">AC438</f>
        <v>144</v>
      </c>
      <c r="AF438" s="20">
        <f>SIN(AE438*PI()/($B$1/2))</f>
        <v>0.59340332078980773</v>
      </c>
      <c r="AG438" s="20">
        <f>COS(AE438*PI()/($B$1/2))</f>
        <v>-0.80490527323134642</v>
      </c>
    </row>
    <row r="439" spans="29:33" x14ac:dyDescent="0.25">
      <c r="AC439" s="20">
        <f t="shared" si="184"/>
        <v>144</v>
      </c>
      <c r="AE439" s="20">
        <f>AE438*$D$1</f>
        <v>288</v>
      </c>
      <c r="AF439" s="20">
        <f>SIN(AE439*PI()/($B$1/2))</f>
        <v>-0.95526692411341707</v>
      </c>
      <c r="AG439" s="20">
        <f>COS(AE439*PI()/($B$1/2))</f>
        <v>0.29574499775125701</v>
      </c>
    </row>
    <row r="440" spans="29:33" x14ac:dyDescent="0.25">
      <c r="AC440" s="20">
        <f t="shared" si="184"/>
        <v>144</v>
      </c>
    </row>
    <row r="441" spans="29:33" x14ac:dyDescent="0.25">
      <c r="AC441" s="20">
        <f t="shared" si="184"/>
        <v>145</v>
      </c>
      <c r="AE441" s="20">
        <f t="shared" ref="AE441" si="199">AC441</f>
        <v>145</v>
      </c>
      <c r="AF441" s="20">
        <f>SIN(AE441*PI()/($B$1/2))</f>
        <v>0.57930481752364749</v>
      </c>
      <c r="AG441" s="20">
        <f>COS(AE441*PI()/($B$1/2))</f>
        <v>-0.81511099145692634</v>
      </c>
    </row>
    <row r="442" spans="29:33" x14ac:dyDescent="0.25">
      <c r="AC442" s="20">
        <f t="shared" si="184"/>
        <v>145</v>
      </c>
      <c r="AE442" s="20">
        <f>AE441*$D$1</f>
        <v>290</v>
      </c>
      <c r="AF442" s="20">
        <f>SIN(AE442*PI()/($B$1/2))</f>
        <v>-0.94439544833494815</v>
      </c>
      <c r="AG442" s="20">
        <f>COS(AE442*PI()/($B$1/2))</f>
        <v>0.32881185678778707</v>
      </c>
    </row>
    <row r="443" spans="29:33" x14ac:dyDescent="0.25">
      <c r="AC443" s="20">
        <f t="shared" si="184"/>
        <v>145</v>
      </c>
    </row>
    <row r="444" spans="29:33" x14ac:dyDescent="0.25">
      <c r="AC444" s="20">
        <f t="shared" si="184"/>
        <v>146</v>
      </c>
      <c r="AE444" s="20">
        <f t="shared" ref="AE444" si="200">AC444</f>
        <v>146</v>
      </c>
      <c r="AF444" s="20">
        <f>SIN(AE444*PI()/($B$1/2))</f>
        <v>0.56503082864754595</v>
      </c>
      <c r="AG444" s="20">
        <f>COS(AE444*PI()/($B$1/2))</f>
        <v>-0.82506979261021773</v>
      </c>
    </row>
    <row r="445" spans="29:33" x14ac:dyDescent="0.25">
      <c r="AC445" s="20">
        <f t="shared" si="184"/>
        <v>146</v>
      </c>
      <c r="AE445" s="20">
        <f>AE444*$D$1</f>
        <v>292</v>
      </c>
      <c r="AF445" s="20">
        <f>SIN(AE445*PI()/($B$1/2))</f>
        <v>-0.93237973722122025</v>
      </c>
      <c r="AG445" s="20">
        <f>COS(AE445*PI()/($B$1/2))</f>
        <v>0.36148032535573527</v>
      </c>
    </row>
    <row r="446" spans="29:33" x14ac:dyDescent="0.25">
      <c r="AC446" s="20">
        <f t="shared" si="184"/>
        <v>146</v>
      </c>
    </row>
    <row r="447" spans="29:33" x14ac:dyDescent="0.25">
      <c r="AC447" s="20">
        <f t="shared" si="184"/>
        <v>147</v>
      </c>
      <c r="AE447" s="20">
        <f t="shared" ref="AE447" si="201">AC447</f>
        <v>147</v>
      </c>
      <c r="AF447" s="20">
        <f>SIN(AE447*PI()/($B$1/2))</f>
        <v>0.55058567810214409</v>
      </c>
      <c r="AG447" s="20">
        <f>COS(AE447*PI()/($B$1/2))</f>
        <v>-0.8347786599265713</v>
      </c>
    </row>
    <row r="448" spans="29:33" x14ac:dyDescent="0.25">
      <c r="AC448" s="20">
        <f t="shared" si="184"/>
        <v>147</v>
      </c>
      <c r="AE448" s="20">
        <f>AE447*$D$1</f>
        <v>294</v>
      </c>
      <c r="AF448" s="20">
        <f>SIN(AE448*PI()/($B$1/2))</f>
        <v>-0.91923434908174073</v>
      </c>
      <c r="AG448" s="20">
        <f>COS(AE448*PI()/($B$1/2))</f>
        <v>0.39371082213760439</v>
      </c>
    </row>
    <row r="449" spans="29:33" x14ac:dyDescent="0.25">
      <c r="AC449" s="20">
        <f t="shared" si="184"/>
        <v>147</v>
      </c>
    </row>
    <row r="450" spans="29:33" x14ac:dyDescent="0.25">
      <c r="AC450" s="20">
        <f t="shared" si="184"/>
        <v>148</v>
      </c>
      <c r="AE450" s="20">
        <f t="shared" ref="AE450" si="202">AC450</f>
        <v>148</v>
      </c>
      <c r="AF450" s="20">
        <f>SIN(AE450*PI()/($B$1/2))</f>
        <v>0.53597374167714351</v>
      </c>
      <c r="AG450" s="20">
        <f>COS(AE450*PI()/($B$1/2))</f>
        <v>-0.84423465235241479</v>
      </c>
    </row>
    <row r="451" spans="29:33" x14ac:dyDescent="0.25">
      <c r="AC451" s="20">
        <f t="shared" si="184"/>
        <v>148</v>
      </c>
      <c r="AE451" s="20">
        <f>AE450*$D$1</f>
        <v>296</v>
      </c>
      <c r="AF451" s="20">
        <f>SIN(AE451*PI()/($B$1/2))</f>
        <v>-0.90497521094965239</v>
      </c>
      <c r="AG451" s="20">
        <f>COS(AE451*PI()/($B$1/2))</f>
        <v>0.42546429646520528</v>
      </c>
    </row>
    <row r="452" spans="29:33" x14ac:dyDescent="0.25">
      <c r="AC452" s="20">
        <f t="shared" si="184"/>
        <v>148</v>
      </c>
    </row>
    <row r="453" spans="29:33" x14ac:dyDescent="0.25">
      <c r="AC453" s="20">
        <f t="shared" si="184"/>
        <v>149</v>
      </c>
      <c r="AE453" s="20">
        <f t="shared" ref="AE453" si="203">AC453</f>
        <v>149</v>
      </c>
      <c r="AF453" s="20">
        <f>SIN(AE453*PI()/($B$1/2))</f>
        <v>0.52119944568577037</v>
      </c>
      <c r="AG453" s="20">
        <f>COS(AE453*PI()/($B$1/2))</f>
        <v>-0.85343490543617073</v>
      </c>
    </row>
    <row r="454" spans="29:33" x14ac:dyDescent="0.25">
      <c r="AC454" s="20">
        <f t="shared" si="184"/>
        <v>149</v>
      </c>
      <c r="AE454" s="20">
        <f>AE453*$D$1</f>
        <v>298</v>
      </c>
      <c r="AF454" s="20">
        <f>SIN(AE454*PI()/($B$1/2))</f>
        <v>-0.88961959928444001</v>
      </c>
      <c r="AG454" s="20">
        <f>COS(AE454*PI()/($B$1/2))</f>
        <v>0.45670227563369148</v>
      </c>
    </row>
    <row r="455" spans="29:33" x14ac:dyDescent="0.25">
      <c r="AC455" s="20">
        <f t="shared" si="184"/>
        <v>149</v>
      </c>
    </row>
    <row r="456" spans="29:33" x14ac:dyDescent="0.25">
      <c r="AC456" s="20">
        <f t="shared" si="184"/>
        <v>150</v>
      </c>
      <c r="AE456" s="20">
        <f t="shared" ref="AE456" si="204">AC456</f>
        <v>150</v>
      </c>
      <c r="AF456" s="20">
        <f>SIN(AE456*PI()/($B$1/2))</f>
        <v>0.50626726562393809</v>
      </c>
      <c r="AG456" s="20">
        <f>COS(AE456*PI()/($B$1/2))</f>
        <v>-0.86237663219596861</v>
      </c>
    </row>
    <row r="457" spans="29:33" x14ac:dyDescent="0.25">
      <c r="AC457" s="20">
        <f t="shared" si="184"/>
        <v>150</v>
      </c>
      <c r="AE457" s="20">
        <f>AE456*$D$1</f>
        <v>300</v>
      </c>
      <c r="AF457" s="20">
        <f>SIN(AE457*PI()/($B$1/2))</f>
        <v>-0.87318611903966714</v>
      </c>
      <c r="AG457" s="20">
        <f>COS(AE457*PI()/($B$1/2))</f>
        <v>0.48738691151532193</v>
      </c>
    </row>
    <row r="458" spans="29:33" x14ac:dyDescent="0.25">
      <c r="AC458" s="20">
        <f t="shared" si="184"/>
        <v>150</v>
      </c>
    </row>
    <row r="459" spans="29:33" x14ac:dyDescent="0.25">
      <c r="AC459" s="20">
        <f t="shared" si="184"/>
        <v>151</v>
      </c>
      <c r="AE459" s="20">
        <f t="shared" ref="AE459" si="205">AC459</f>
        <v>151</v>
      </c>
      <c r="AF459" s="20">
        <f>SIN(AE459*PI()/($B$1/2))</f>
        <v>0.49118172481450989</v>
      </c>
      <c r="AG459" s="20">
        <f>COS(AE459*PI()/($B$1/2))</f>
        <v>-0.87105712396388968</v>
      </c>
    </row>
    <row r="460" spans="29:33" x14ac:dyDescent="0.25">
      <c r="AC460" s="20">
        <f t="shared" si="184"/>
        <v>151</v>
      </c>
      <c r="AE460" s="20">
        <f>AE459*$D$1</f>
        <v>302</v>
      </c>
      <c r="AF460" s="20">
        <f>SIN(AE460*PI()/($B$1/2))</f>
        <v>-0.85569468112109937</v>
      </c>
      <c r="AG460" s="20">
        <f>COS(AE460*PI()/($B$1/2))</f>
        <v>0.51748102641648619</v>
      </c>
    </row>
    <row r="461" spans="29:33" x14ac:dyDescent="0.25">
      <c r="AC461" s="20">
        <f t="shared" si="184"/>
        <v>151</v>
      </c>
    </row>
    <row r="462" spans="29:33" x14ac:dyDescent="0.25">
      <c r="AC462" s="20">
        <f t="shared" ref="AC462:AC525" si="206">AC459+1</f>
        <v>152</v>
      </c>
      <c r="AE462" s="20">
        <f t="shared" ref="AE462" si="207">AC462</f>
        <v>152</v>
      </c>
      <c r="AF462" s="20">
        <f>SIN(AE462*PI()/($B$1/2))</f>
        <v>0.47594739303707367</v>
      </c>
      <c r="AG462" s="20">
        <f>COS(AE462*PI()/($B$1/2))</f>
        <v>-0.87947375120648896</v>
      </c>
    </row>
    <row r="463" spans="29:33" x14ac:dyDescent="0.25">
      <c r="AC463" s="20">
        <f t="shared" si="206"/>
        <v>152</v>
      </c>
      <c r="AE463" s="20">
        <f>AE462*$D$1</f>
        <v>304</v>
      </c>
      <c r="AF463" s="20">
        <f>SIN(AE463*PI()/($B$1/2))</f>
        <v>-0.83716647826252877</v>
      </c>
      <c r="AG463" s="20">
        <f>COS(AE463*PI()/($B$1/2))</f>
        <v>0.54694815812242659</v>
      </c>
    </row>
    <row r="464" spans="29:33" x14ac:dyDescent="0.25">
      <c r="AC464" s="20">
        <f t="shared" si="206"/>
        <v>152</v>
      </c>
    </row>
    <row r="465" spans="29:33" x14ac:dyDescent="0.25">
      <c r="AC465" s="20">
        <f t="shared" si="206"/>
        <v>153</v>
      </c>
      <c r="AE465" s="20">
        <f t="shared" ref="AE465" si="208">AC465</f>
        <v>153</v>
      </c>
      <c r="AF465" s="20">
        <f>SIN(AE465*PI()/($B$1/2))</f>
        <v>0.4605688851436433</v>
      </c>
      <c r="AG465" s="20">
        <f>COS(AE465*PI()/($B$1/2))</f>
        <v>-0.8876239643213456</v>
      </c>
    </row>
    <row r="466" spans="29:33" x14ac:dyDescent="0.25">
      <c r="AC466" s="20">
        <f t="shared" si="206"/>
        <v>153</v>
      </c>
      <c r="AE466" s="20">
        <f>AE465*$D$1</f>
        <v>306</v>
      </c>
      <c r="AF466" s="20">
        <f>SIN(AE466*PI()/($B$1/2))</f>
        <v>-0.81762395934852639</v>
      </c>
      <c r="AG466" s="20">
        <f>COS(AE466*PI()/($B$1/2))</f>
        <v>0.575752604075083</v>
      </c>
    </row>
    <row r="467" spans="29:33" x14ac:dyDescent="0.25">
      <c r="AC467" s="20">
        <f t="shared" si="206"/>
        <v>153</v>
      </c>
    </row>
    <row r="468" spans="29:33" x14ac:dyDescent="0.25">
      <c r="AC468" s="20">
        <f t="shared" si="206"/>
        <v>154</v>
      </c>
      <c r="AE468" s="20">
        <f t="shared" ref="AE468" si="209">AC468</f>
        <v>154</v>
      </c>
      <c r="AF468" s="20">
        <f>SIN(AE468*PI()/($B$1/2))</f>
        <v>0.44505085966070856</v>
      </c>
      <c r="AG468" s="20">
        <f>COS(AE468*PI()/($B$1/2))</f>
        <v>-0.89550529440939897</v>
      </c>
    </row>
    <row r="469" spans="29:33" x14ac:dyDescent="0.25">
      <c r="AC469" s="20">
        <f t="shared" si="206"/>
        <v>154</v>
      </c>
      <c r="AE469" s="20">
        <f>AE468*$D$1</f>
        <v>308</v>
      </c>
      <c r="AF469" s="20">
        <f>SIN(AE469*PI()/($B$1/2))</f>
        <v>-0.79709080221523776</v>
      </c>
      <c r="AG469" s="20">
        <f>COS(AE469*PI()/($B$1/2))</f>
        <v>0.60385946463052864</v>
      </c>
    </row>
    <row r="470" spans="29:33" x14ac:dyDescent="0.25">
      <c r="AC470" s="20">
        <f t="shared" si="206"/>
        <v>154</v>
      </c>
    </row>
    <row r="471" spans="29:33" x14ac:dyDescent="0.25">
      <c r="AC471" s="20">
        <f t="shared" si="206"/>
        <v>155</v>
      </c>
      <c r="AE471" s="20">
        <f t="shared" ref="AE471" si="210">AC471</f>
        <v>155</v>
      </c>
      <c r="AF471" s="20">
        <f>SIN(AE471*PI()/($B$1/2))</f>
        <v>0.42939801737805117</v>
      </c>
      <c r="AG471" s="20">
        <f>COS(AE471*PI()/($B$1/2))</f>
        <v>-0.9031153540228396</v>
      </c>
    </row>
    <row r="472" spans="29:33" x14ac:dyDescent="0.25">
      <c r="AC472" s="20">
        <f t="shared" si="206"/>
        <v>155</v>
      </c>
      <c r="AE472" s="20">
        <f>AE471*$D$1</f>
        <v>310</v>
      </c>
      <c r="AF472" s="20">
        <f>SIN(AE472*PI()/($B$1/2))</f>
        <v>-0.77559188496216813</v>
      </c>
      <c r="AG472" s="20">
        <f>COS(AE472*PI()/($B$1/2))</f>
        <v>0.63123468534359772</v>
      </c>
    </row>
    <row r="473" spans="29:33" x14ac:dyDescent="0.25">
      <c r="AC473" s="20">
        <f t="shared" si="206"/>
        <v>155</v>
      </c>
    </row>
    <row r="474" spans="29:33" x14ac:dyDescent="0.25">
      <c r="AC474" s="20">
        <f t="shared" si="206"/>
        <v>156</v>
      </c>
      <c r="AE474" s="20">
        <f t="shared" ref="AE474" si="211">AC474</f>
        <v>156</v>
      </c>
      <c r="AF474" s="20">
        <f>SIN(AE474*PI()/($B$1/2))</f>
        <v>0.41361509992476209</v>
      </c>
      <c r="AG474" s="20">
        <f>COS(AE474*PI()/($B$1/2))</f>
        <v>-0.91045183788832518</v>
      </c>
    </row>
    <row r="475" spans="29:33" x14ac:dyDescent="0.25">
      <c r="AC475" s="20">
        <f t="shared" si="206"/>
        <v>156</v>
      </c>
      <c r="AE475" s="20">
        <f>AE474*$D$1</f>
        <v>312</v>
      </c>
      <c r="AF475" s="20">
        <f>SIN(AE475*PI()/($B$1/2))</f>
        <v>-0.75315325580972581</v>
      </c>
      <c r="AG475" s="20">
        <f>COS(AE475*PI()/($B$1/2))</f>
        <v>0.65784509822845816</v>
      </c>
    </row>
    <row r="476" spans="29:33" x14ac:dyDescent="0.25">
      <c r="AC476" s="20">
        <f t="shared" si="206"/>
        <v>156</v>
      </c>
    </row>
    <row r="477" spans="29:33" x14ac:dyDescent="0.25">
      <c r="AC477" s="20">
        <f t="shared" si="206"/>
        <v>157</v>
      </c>
      <c r="AE477" s="20">
        <f t="shared" ref="AE477" si="212">AC477</f>
        <v>157</v>
      </c>
      <c r="AF477" s="20">
        <f>SIN(AE477*PI()/($B$1/2))</f>
        <v>0.39770688833288548</v>
      </c>
      <c r="AG477" s="20">
        <f>COS(AE477*PI()/($B$1/2))</f>
        <v>-0.91751252360530411</v>
      </c>
    </row>
    <row r="478" spans="29:33" x14ac:dyDescent="0.25">
      <c r="AC478" s="20">
        <f t="shared" si="206"/>
        <v>157</v>
      </c>
      <c r="AE478" s="20">
        <f>AE477*$D$1</f>
        <v>314</v>
      </c>
      <c r="AF478" s="20">
        <f>SIN(AE478*PI()/($B$1/2))</f>
        <v>-0.72980210153903735</v>
      </c>
      <c r="AG478" s="20">
        <f>COS(AE478*PI()/($B$1/2))</f>
        <v>0.68365846194514746</v>
      </c>
    </row>
    <row r="479" spans="29:33" x14ac:dyDescent="0.25">
      <c r="AC479" s="20">
        <f t="shared" si="206"/>
        <v>157</v>
      </c>
    </row>
    <row r="480" spans="29:33" x14ac:dyDescent="0.25">
      <c r="AC480" s="20">
        <f t="shared" si="206"/>
        <v>158</v>
      </c>
      <c r="AE480" s="20">
        <f t="shared" ref="AE480" si="213">AC480</f>
        <v>158</v>
      </c>
      <c r="AF480" s="20">
        <f>SIN(AE480*PI()/($B$1/2))</f>
        <v>0.38167820158912724</v>
      </c>
      <c r="AG480" s="20">
        <f>COS(AE480*PI()/($B$1/2))</f>
        <v>-0.92429527231923536</v>
      </c>
    </row>
    <row r="481" spans="29:33" x14ac:dyDescent="0.25">
      <c r="AC481" s="20">
        <f t="shared" si="206"/>
        <v>158</v>
      </c>
      <c r="AE481" s="20">
        <f>AE480*$D$1</f>
        <v>316</v>
      </c>
      <c r="AF481" s="20">
        <f>SIN(AE481*PI()/($B$1/2))</f>
        <v>-0.70556671455227682</v>
      </c>
      <c r="AG481" s="20">
        <f>COS(AE481*PI()/($B$1/2))</f>
        <v>0.70864350086337902</v>
      </c>
    </row>
    <row r="482" spans="29:33" x14ac:dyDescent="0.25">
      <c r="AC482" s="20">
        <f t="shared" si="206"/>
        <v>158</v>
      </c>
    </row>
    <row r="483" spans="29:33" x14ac:dyDescent="0.25">
      <c r="AC483" s="20">
        <f t="shared" si="206"/>
        <v>159</v>
      </c>
      <c r="AE483" s="20">
        <f t="shared" ref="AE483" si="214">AC483</f>
        <v>159</v>
      </c>
      <c r="AF483" s="20">
        <f>SIN(AE483*PI()/($B$1/2))</f>
        <v>0.36553389517506585</v>
      </c>
      <c r="AG483" s="20">
        <f>COS(AE483*PI()/($B$1/2))</f>
        <v>-0.93079802936949962</v>
      </c>
    </row>
    <row r="484" spans="29:33" x14ac:dyDescent="0.25">
      <c r="AC484" s="20">
        <f t="shared" si="206"/>
        <v>159</v>
      </c>
      <c r="AE484" s="20">
        <f>AE483*$D$1</f>
        <v>318</v>
      </c>
      <c r="AF484" s="20">
        <f>SIN(AE484*PI()/($B$1/2))</f>
        <v>-0.6804764585934171</v>
      </c>
      <c r="AG484" s="20">
        <f>COS(AE484*PI()/($B$1/2))</f>
        <v>0.73276994295628795</v>
      </c>
    </row>
    <row r="485" spans="29:33" x14ac:dyDescent="0.25">
      <c r="AC485" s="20">
        <f t="shared" si="206"/>
        <v>159</v>
      </c>
    </row>
    <row r="486" spans="29:33" x14ac:dyDescent="0.25">
      <c r="AC486" s="20">
        <f t="shared" si="206"/>
        <v>160</v>
      </c>
      <c r="AE486" s="20">
        <f t="shared" ref="AE486" si="215">AC486</f>
        <v>160</v>
      </c>
      <c r="AF486" s="20">
        <f>SIN(AE486*PI()/($B$1/2))</f>
        <v>0.349278859596308</v>
      </c>
      <c r="AG486" s="20">
        <f>COS(AE486*PI()/($B$1/2))</f>
        <v>-0.93701882491180644</v>
      </c>
    </row>
    <row r="487" spans="29:33" x14ac:dyDescent="0.25">
      <c r="AC487" s="20">
        <f t="shared" si="206"/>
        <v>160</v>
      </c>
      <c r="AE487" s="20">
        <f>AE486*$D$1</f>
        <v>320</v>
      </c>
      <c r="AF487" s="20">
        <f>SIN(AE487*PI()/($B$1/2))</f>
        <v>-0.65456173317093669</v>
      </c>
      <c r="AG487" s="20">
        <f>COS(AE487*PI()/($B$1/2))</f>
        <v>0.7560085564782052</v>
      </c>
    </row>
    <row r="488" spans="29:33" x14ac:dyDescent="0.25">
      <c r="AC488" s="20">
        <f t="shared" si="206"/>
        <v>160</v>
      </c>
    </row>
    <row r="489" spans="29:33" x14ac:dyDescent="0.25">
      <c r="AC489" s="20">
        <f t="shared" si="206"/>
        <v>161</v>
      </c>
      <c r="AE489" s="20">
        <f t="shared" ref="AE489" si="216">AC489</f>
        <v>161</v>
      </c>
      <c r="AF489" s="20">
        <f>SIN(AE489*PI()/($B$1/2))</f>
        <v>0.33291801890103506</v>
      </c>
      <c r="AG489" s="20">
        <f>COS(AE489*PI()/($B$1/2))</f>
        <v>-0.94295577451490797</v>
      </c>
    </row>
    <row r="490" spans="29:33" x14ac:dyDescent="0.25">
      <c r="AC490" s="20">
        <f t="shared" si="206"/>
        <v>161</v>
      </c>
      <c r="AE490" s="20">
        <f>AE489*$D$1</f>
        <v>322</v>
      </c>
      <c r="AF490" s="20">
        <f>SIN(AE490*PI()/($B$1/2))</f>
        <v>-0.62785393672558854</v>
      </c>
      <c r="AG490" s="20">
        <f>COS(AE490*PI()/($B$1/2))</f>
        <v>0.77833118538202017</v>
      </c>
    </row>
    <row r="491" spans="29:33" x14ac:dyDescent="0.25">
      <c r="AC491" s="20">
        <f t="shared" si="206"/>
        <v>161</v>
      </c>
    </row>
    <row r="492" spans="29:33" x14ac:dyDescent="0.25">
      <c r="AC492" s="20">
        <f t="shared" si="206"/>
        <v>162</v>
      </c>
      <c r="AE492" s="20">
        <f t="shared" ref="AE492" si="217">AC492</f>
        <v>162</v>
      </c>
      <c r="AF492" s="20">
        <f>SIN(AE492*PI()/($B$1/2))</f>
        <v>0.31645632918838812</v>
      </c>
      <c r="AG492" s="20">
        <f>COS(AE492*PI()/($B$1/2))</f>
        <v>-0.94860707973143998</v>
      </c>
    </row>
    <row r="493" spans="29:33" x14ac:dyDescent="0.25">
      <c r="AC493" s="20">
        <f t="shared" si="206"/>
        <v>162</v>
      </c>
      <c r="AE493" s="20">
        <f>AE492*$D$1</f>
        <v>324</v>
      </c>
      <c r="AF493" s="20">
        <f>SIN(AE493*PI()/($B$1/2))</f>
        <v>-0.60038542858785626</v>
      </c>
      <c r="AG493" s="20">
        <f>COS(AE493*PI()/($B$1/2))</f>
        <v>0.79971078343322111</v>
      </c>
    </row>
    <row r="494" spans="29:33" x14ac:dyDescent="0.25">
      <c r="AC494" s="20">
        <f t="shared" si="206"/>
        <v>162</v>
      </c>
    </row>
    <row r="495" spans="29:33" x14ac:dyDescent="0.25">
      <c r="AC495" s="20">
        <f t="shared" si="206"/>
        <v>163</v>
      </c>
      <c r="AE495" s="20">
        <f t="shared" ref="AE495" si="218">AC495</f>
        <v>163</v>
      </c>
      <c r="AF495" s="20">
        <f>SIN(AE495*PI()/($B$1/2))</f>
        <v>0.2998987771071443</v>
      </c>
      <c r="AG495" s="20">
        <f>COS(AE495*PI()/($B$1/2))</f>
        <v>-0.95397102864271477</v>
      </c>
    </row>
    <row r="496" spans="29:33" x14ac:dyDescent="0.25">
      <c r="AC496" s="20">
        <f t="shared" si="206"/>
        <v>163</v>
      </c>
      <c r="AE496" s="20">
        <f>AE495*$D$1</f>
        <v>326</v>
      </c>
      <c r="AF496" s="20">
        <f>SIN(AE496*PI()/($B$1/2))</f>
        <v>-0.57218948977118944</v>
      </c>
      <c r="AG496" s="20">
        <f>COS(AE496*PI()/($B$1/2))</f>
        <v>0.82012144697927869</v>
      </c>
    </row>
    <row r="497" spans="29:33" x14ac:dyDescent="0.25">
      <c r="AC497" s="20">
        <f t="shared" si="206"/>
        <v>163</v>
      </c>
    </row>
    <row r="498" spans="29:33" x14ac:dyDescent="0.25">
      <c r="AC498" s="20">
        <f t="shared" si="206"/>
        <v>164</v>
      </c>
      <c r="AE498" s="20">
        <f t="shared" ref="AE498" si="219">AC498</f>
        <v>164</v>
      </c>
      <c r="AF498" s="20">
        <f>SIN(AE498*PI()/($B$1/2))</f>
        <v>0.28325037834513883</v>
      </c>
      <c r="AG498" s="20">
        <f>COS(AE498*PI()/($B$1/2))</f>
        <v>-0.95904599637730392</v>
      </c>
    </row>
    <row r="499" spans="29:33" x14ac:dyDescent="0.25">
      <c r="AC499" s="20">
        <f t="shared" si="206"/>
        <v>164</v>
      </c>
      <c r="AE499" s="20">
        <f>AE498*$D$1</f>
        <v>328</v>
      </c>
      <c r="AF499" s="20">
        <f>SIN(AE499*PI()/($B$1/2))</f>
        <v>-0.54330028264852392</v>
      </c>
      <c r="AG499" s="20">
        <f>COS(AE499*PI()/($B$1/2))</f>
        <v>0.83953844633467145</v>
      </c>
    </row>
    <row r="500" spans="29:33" x14ac:dyDescent="0.25">
      <c r="AC500" s="20">
        <f t="shared" si="206"/>
        <v>164</v>
      </c>
    </row>
    <row r="501" spans="29:33" x14ac:dyDescent="0.25">
      <c r="AC501" s="20">
        <f t="shared" si="206"/>
        <v>165</v>
      </c>
      <c r="AE501" s="20">
        <f t="shared" ref="AE501" si="220">AC501</f>
        <v>165</v>
      </c>
      <c r="AF501" s="20">
        <f>SIN(AE501*PI()/($B$1/2))</f>
        <v>0.26651617610989026</v>
      </c>
      <c r="AG501" s="20">
        <f>COS(AE501*PI()/($B$1/2))</f>
        <v>-0.96383044560325126</v>
      </c>
    </row>
    <row r="502" spans="29:33" x14ac:dyDescent="0.25">
      <c r="AC502" s="20">
        <f t="shared" si="206"/>
        <v>165</v>
      </c>
      <c r="AE502" s="20">
        <f>AE501*$D$1</f>
        <v>330</v>
      </c>
      <c r="AF502" s="20">
        <f>SIN(AE502*PI()/($B$1/2))</f>
        <v>-0.51375280956094027</v>
      </c>
      <c r="AG502" s="20">
        <f>COS(AE502*PI()/($B$1/2))</f>
        <v>0.85793825574352389</v>
      </c>
    </row>
    <row r="503" spans="29:33" x14ac:dyDescent="0.25">
      <c r="AC503" s="20">
        <f t="shared" si="206"/>
        <v>165</v>
      </c>
    </row>
    <row r="504" spans="29:33" x14ac:dyDescent="0.25">
      <c r="AC504" s="20">
        <f t="shared" si="206"/>
        <v>166</v>
      </c>
      <c r="AE504" s="20">
        <f t="shared" ref="AE504" si="221">AC504</f>
        <v>166</v>
      </c>
      <c r="AF504" s="20">
        <f>SIN(AE504*PI()/($B$1/2))</f>
        <v>0.24970123960088872</v>
      </c>
      <c r="AG504" s="20">
        <f>COS(AE504*PI()/($B$1/2))</f>
        <v>-0.96832292699376876</v>
      </c>
    </row>
    <row r="505" spans="29:33" x14ac:dyDescent="0.25">
      <c r="AC505" s="20">
        <f t="shared" si="206"/>
        <v>166</v>
      </c>
      <c r="AE505" s="20">
        <f>AE504*$D$1</f>
        <v>332</v>
      </c>
      <c r="AF505" s="20">
        <f>SIN(AE505*PI()/($B$1/2))</f>
        <v>-0.48358287040860981</v>
      </c>
      <c r="AG505" s="20">
        <f>COS(AE505*PI()/($B$1/2))</f>
        <v>0.87529858188355913</v>
      </c>
    </row>
    <row r="506" spans="29:33" x14ac:dyDescent="0.25">
      <c r="AC506" s="20">
        <f t="shared" si="206"/>
        <v>166</v>
      </c>
    </row>
    <row r="507" spans="29:33" x14ac:dyDescent="0.25">
      <c r="AC507" s="20">
        <f t="shared" si="206"/>
        <v>167</v>
      </c>
      <c r="AE507" s="20">
        <f t="shared" ref="AE507" si="222">AC507</f>
        <v>167</v>
      </c>
      <c r="AF507" s="20">
        <f>SIN(AE507*PI()/($B$1/2))</f>
        <v>0.23281066247401477</v>
      </c>
      <c r="AG507" s="20">
        <f>COS(AE507*PI()/($B$1/2))</f>
        <v>-0.9725220796662718</v>
      </c>
    </row>
    <row r="508" spans="29:33" x14ac:dyDescent="0.25">
      <c r="AC508" s="20">
        <f t="shared" si="206"/>
        <v>167</v>
      </c>
      <c r="AE508" s="20">
        <f>AE507*$D$1</f>
        <v>334</v>
      </c>
      <c r="AF508" s="20">
        <f>SIN(AE508*PI()/($B$1/2))</f>
        <v>-0.45282701927542263</v>
      </c>
      <c r="AG508" s="20">
        <f>COS(AE508*PI()/($B$1/2))</f>
        <v>0.89159839087682069</v>
      </c>
    </row>
    <row r="509" spans="29:33" x14ac:dyDescent="0.25">
      <c r="AC509" s="20">
        <f t="shared" si="206"/>
        <v>167</v>
      </c>
    </row>
    <row r="510" spans="29:33" x14ac:dyDescent="0.25">
      <c r="AC510" s="20">
        <f t="shared" si="206"/>
        <v>168</v>
      </c>
      <c r="AE510" s="20">
        <f t="shared" ref="AE510" si="223">AC510</f>
        <v>168</v>
      </c>
      <c r="AF510" s="20">
        <f>SIN(AE510*PI()/($B$1/2))</f>
        <v>0.21584956129854113</v>
      </c>
      <c r="AG510" s="20">
        <f>COS(AE510*PI()/($B$1/2))</f>
        <v>-0.97642663159462595</v>
      </c>
    </row>
    <row r="511" spans="29:33" x14ac:dyDescent="0.25">
      <c r="AC511" s="20">
        <f t="shared" si="206"/>
        <v>168</v>
      </c>
      <c r="AE511" s="20">
        <f>AE510*$D$1</f>
        <v>336</v>
      </c>
      <c r="AF511" s="20">
        <f>SIN(AE511*PI()/($B$1/2))</f>
        <v>-0.4215225201398245</v>
      </c>
      <c r="AG511" s="20">
        <f>COS(AE511*PI()/($B$1/2))</f>
        <v>0.90681793377445463</v>
      </c>
    </row>
    <row r="512" spans="29:33" x14ac:dyDescent="0.25">
      <c r="AC512" s="20">
        <f t="shared" si="206"/>
        <v>168</v>
      </c>
    </row>
    <row r="513" spans="29:33" x14ac:dyDescent="0.25">
      <c r="AC513" s="20">
        <f t="shared" si="206"/>
        <v>169</v>
      </c>
      <c r="AE513" s="20">
        <f t="shared" ref="AE513" si="224">AC513</f>
        <v>169</v>
      </c>
      <c r="AF513" s="20">
        <f>SIN(AE513*PI()/($B$1/2))</f>
        <v>0.19882307400720201</v>
      </c>
      <c r="AG513" s="20">
        <f>COS(AE513*PI()/($B$1/2))</f>
        <v>-0.98003539999447298</v>
      </c>
    </row>
    <row r="514" spans="29:33" x14ac:dyDescent="0.25">
      <c r="AC514" s="20">
        <f t="shared" si="206"/>
        <v>169</v>
      </c>
      <c r="AE514" s="20">
        <f>AE513*$D$1</f>
        <v>338</v>
      </c>
      <c r="AF514" s="20">
        <f>SIN(AE514*PI()/($B$1/2))</f>
        <v>-0.38970730172555784</v>
      </c>
      <c r="AG514" s="20">
        <f>COS(AE514*PI()/($B$1/2))</f>
        <v>0.92093877048465334</v>
      </c>
    </row>
    <row r="515" spans="29:33" x14ac:dyDescent="0.25">
      <c r="AC515" s="20">
        <f t="shared" si="206"/>
        <v>169</v>
      </c>
    </row>
    <row r="516" spans="29:33" x14ac:dyDescent="0.25">
      <c r="AC516" s="20">
        <f t="shared" si="206"/>
        <v>170</v>
      </c>
      <c r="AE516" s="20">
        <f t="shared" ref="AE516" si="225">AC516</f>
        <v>170</v>
      </c>
      <c r="AF516" s="20">
        <f>SIN(AE516*PI()/($B$1/2))</f>
        <v>0.18173635833978674</v>
      </c>
      <c r="AG516" s="20">
        <f>COS(AE516*PI()/($B$1/2))</f>
        <v>-0.98334729168152624</v>
      </c>
    </row>
    <row r="517" spans="29:33" x14ac:dyDescent="0.25">
      <c r="AC517" s="20">
        <f t="shared" si="206"/>
        <v>170</v>
      </c>
      <c r="AE517" s="20">
        <f>AE516*$D$1</f>
        <v>340</v>
      </c>
      <c r="AF517" s="20">
        <f>SIN(AE517*PI()/($B$1/2))</f>
        <v>-0.35741991154698527</v>
      </c>
      <c r="AG517" s="20">
        <f>COS(AE517*PI()/($B$1/2))</f>
        <v>0.93394379211478529</v>
      </c>
    </row>
    <row r="518" spans="29:33" x14ac:dyDescent="0.25">
      <c r="AC518" s="20">
        <f t="shared" si="206"/>
        <v>170</v>
      </c>
    </row>
    <row r="519" spans="29:33" x14ac:dyDescent="0.25">
      <c r="AC519" s="20">
        <f t="shared" si="206"/>
        <v>171</v>
      </c>
      <c r="AE519" s="20">
        <f t="shared" ref="AE519" si="226">AC519</f>
        <v>171</v>
      </c>
      <c r="AF519" s="20">
        <f>SIN(AE519*PI()/($B$1/2))</f>
        <v>0.16459459028073403</v>
      </c>
      <c r="AG519" s="20">
        <f>COS(AE519*PI()/($B$1/2))</f>
        <v>-0.98636130340272232</v>
      </c>
    </row>
    <row r="520" spans="29:33" x14ac:dyDescent="0.25">
      <c r="AC520" s="20">
        <f t="shared" si="206"/>
        <v>171</v>
      </c>
      <c r="AE520" s="20">
        <f>AE519*$D$1</f>
        <v>342</v>
      </c>
      <c r="AF520" s="20">
        <f>SIN(AE520*PI()/($B$1/2))</f>
        <v>-0.32469946920468373</v>
      </c>
      <c r="AG520" s="20">
        <f>COS(AE520*PI()/($B$1/2))</f>
        <v>0.94581724170063464</v>
      </c>
    </row>
    <row r="521" spans="29:33" x14ac:dyDescent="0.25">
      <c r="AC521" s="20">
        <f t="shared" si="206"/>
        <v>171</v>
      </c>
    </row>
    <row r="522" spans="29:33" x14ac:dyDescent="0.25">
      <c r="AC522" s="20">
        <f t="shared" si="206"/>
        <v>172</v>
      </c>
      <c r="AE522" s="20">
        <f t="shared" ref="AE522" si="227">AC522</f>
        <v>172</v>
      </c>
      <c r="AF522" s="20">
        <f>SIN(AE522*PI()/($B$1/2))</f>
        <v>0.14740296249119969</v>
      </c>
      <c r="AG522" s="20">
        <f>COS(AE522*PI()/($B$1/2))</f>
        <v>-0.98907652214013142</v>
      </c>
    </row>
    <row r="523" spans="29:33" x14ac:dyDescent="0.25">
      <c r="AC523" s="20">
        <f t="shared" si="206"/>
        <v>172</v>
      </c>
      <c r="AE523" s="20">
        <f>AE522*$D$1</f>
        <v>344</v>
      </c>
      <c r="AF523" s="20">
        <f>SIN(AE523*PI()/($B$1/2))</f>
        <v>-0.29158561898789609</v>
      </c>
      <c r="AG523" s="20">
        <f>COS(AE523*PI()/($B$1/2))</f>
        <v>0.95654473329763601</v>
      </c>
    </row>
    <row r="524" spans="29:33" x14ac:dyDescent="0.25">
      <c r="AC524" s="20">
        <f t="shared" si="206"/>
        <v>172</v>
      </c>
    </row>
    <row r="525" spans="29:33" x14ac:dyDescent="0.25">
      <c r="AC525" s="20">
        <f t="shared" si="206"/>
        <v>173</v>
      </c>
      <c r="AE525" s="20">
        <f t="shared" ref="AE525" si="228">AC525</f>
        <v>173</v>
      </c>
      <c r="AF525" s="20">
        <f>SIN(AE525*PI()/($B$1/2))</f>
        <v>0.13016668273607235</v>
      </c>
      <c r="AG525" s="20">
        <f>COS(AE525*PI()/($B$1/2))</f>
        <v>-0.99149212538753262</v>
      </c>
    </row>
    <row r="526" spans="29:33" x14ac:dyDescent="0.25">
      <c r="AC526" s="20">
        <f t="shared" ref="AC526:AC589" si="229">AC523+1</f>
        <v>173</v>
      </c>
      <c r="AE526" s="20">
        <f>AE525*$D$1</f>
        <v>346</v>
      </c>
      <c r="AF526" s="20">
        <f>SIN(AE526*PI()/($B$1/2))</f>
        <v>-0.25811848184126607</v>
      </c>
      <c r="AG526" s="20">
        <f>COS(AE526*PI()/($B$1/2))</f>
        <v>0.96611326941097331</v>
      </c>
    </row>
    <row r="527" spans="29:33" x14ac:dyDescent="0.25">
      <c r="AC527" s="20">
        <f t="shared" si="229"/>
        <v>173</v>
      </c>
    </row>
    <row r="528" spans="29:33" x14ac:dyDescent="0.25">
      <c r="AC528" s="20">
        <f t="shared" si="229"/>
        <v>174</v>
      </c>
      <c r="AE528" s="20">
        <f t="shared" ref="AE528" si="230">AC528</f>
        <v>174</v>
      </c>
      <c r="AF528" s="20">
        <f>SIN(AE528*PI()/($B$1/2))</f>
        <v>0.11289097230641411</v>
      </c>
      <c r="AG528" s="20">
        <f>COS(AE528*PI()/($B$1/2))</f>
        <v>-0.99360738139957094</v>
      </c>
    </row>
    <row r="529" spans="29:33" x14ac:dyDescent="0.25">
      <c r="AC529" s="20">
        <f t="shared" si="229"/>
        <v>174</v>
      </c>
      <c r="AE529" s="20">
        <f>AE528*$D$1</f>
        <v>348</v>
      </c>
      <c r="AF529" s="20">
        <f>SIN(AE529*PI()/($B$1/2))</f>
        <v>-0.22433860675405523</v>
      </c>
      <c r="AG529" s="20">
        <f>COS(AE529*PI()/($B$1/2))</f>
        <v>0.97451125674342487</v>
      </c>
    </row>
    <row r="530" spans="29:33" x14ac:dyDescent="0.25">
      <c r="AC530" s="20">
        <f t="shared" si="229"/>
        <v>174</v>
      </c>
    </row>
    <row r="531" spans="29:33" x14ac:dyDescent="0.25">
      <c r="AC531" s="20">
        <f t="shared" si="229"/>
        <v>175</v>
      </c>
      <c r="AE531" s="20">
        <f t="shared" ref="AE531" si="231">AC531</f>
        <v>175</v>
      </c>
      <c r="AF531" s="20">
        <f>SIN(AE531*PI()/($B$1/2))</f>
        <v>9.5581064437803537E-2</v>
      </c>
      <c r="AG531" s="20">
        <f>COS(AE531*PI()/($B$1/2))</f>
        <v>-0.99542164941342137</v>
      </c>
    </row>
    <row r="532" spans="29:33" x14ac:dyDescent="0.25">
      <c r="AC532" s="20">
        <f t="shared" si="229"/>
        <v>175</v>
      </c>
      <c r="AE532" s="20">
        <f>AE531*$D$1</f>
        <v>350</v>
      </c>
      <c r="AF532" s="20">
        <f>SIN(AE532*PI()/($B$1/2))</f>
        <v>-0.19028692163073785</v>
      </c>
      <c r="AG532" s="20">
        <f>COS(AE532*PI()/($B$1/2))</f>
        <v>0.98172852024187285</v>
      </c>
    </row>
    <row r="533" spans="29:33" x14ac:dyDescent="0.25">
      <c r="AC533" s="20">
        <f t="shared" si="229"/>
        <v>175</v>
      </c>
    </row>
    <row r="534" spans="29:33" x14ac:dyDescent="0.25">
      <c r="AC534" s="20">
        <f t="shared" si="229"/>
        <v>176</v>
      </c>
      <c r="AE534" s="20">
        <f t="shared" ref="AE534" si="232">AC534</f>
        <v>176</v>
      </c>
      <c r="AF534" s="20">
        <f>SIN(AE534*PI()/($B$1/2))</f>
        <v>7.8242202725060619E-2</v>
      </c>
      <c r="AG534" s="20">
        <f>COS(AE534*PI()/($B$1/2))</f>
        <v>-0.99693437984289146</v>
      </c>
    </row>
    <row r="535" spans="29:33" x14ac:dyDescent="0.25">
      <c r="AC535" s="20">
        <f t="shared" si="229"/>
        <v>176</v>
      </c>
      <c r="AE535" s="20">
        <f>AE534*$D$1</f>
        <v>352</v>
      </c>
      <c r="AF535" s="20">
        <f>SIN(AE535*PI()/($B$1/2))</f>
        <v>-0.1560046837025002</v>
      </c>
      <c r="AG535" s="20">
        <f>COS(AE535*PI()/($B$1/2))</f>
        <v>0.98775631542546105</v>
      </c>
    </row>
    <row r="536" spans="29:33" x14ac:dyDescent="0.25">
      <c r="AC536" s="20">
        <f t="shared" si="229"/>
        <v>176</v>
      </c>
    </row>
    <row r="537" spans="29:33" x14ac:dyDescent="0.25">
      <c r="AC537" s="20">
        <f t="shared" si="229"/>
        <v>177</v>
      </c>
      <c r="AE537" s="20">
        <f t="shared" ref="AE537" si="233">AC537</f>
        <v>177</v>
      </c>
      <c r="AF537" s="20">
        <f>SIN(AE537*PI()/($B$1/2))</f>
        <v>6.0879639533832561E-2</v>
      </c>
      <c r="AG537" s="20">
        <f>COS(AE537*PI()/($B$1/2))</f>
        <v>-0.99814511444490406</v>
      </c>
    </row>
    <row r="538" spans="29:33" x14ac:dyDescent="0.25">
      <c r="AC538" s="20">
        <f t="shared" si="229"/>
        <v>177</v>
      </c>
      <c r="AE538" s="20">
        <f>AE537*$D$1</f>
        <v>354</v>
      </c>
      <c r="AF538" s="20">
        <f>SIN(AE538*PI()/($B$1/2))</f>
        <v>-0.12153342953972363</v>
      </c>
      <c r="AG538" s="20">
        <f>COS(AE538*PI()/($B$1/2))</f>
        <v>0.99258733898046125</v>
      </c>
    </row>
    <row r="539" spans="29:33" x14ac:dyDescent="0.25">
      <c r="AC539" s="20">
        <f t="shared" si="229"/>
        <v>177</v>
      </c>
    </row>
    <row r="540" spans="29:33" x14ac:dyDescent="0.25">
      <c r="AC540" s="20">
        <f t="shared" si="229"/>
        <v>178</v>
      </c>
      <c r="AE540" s="20">
        <f t="shared" ref="AE540" si="234">AC540</f>
        <v>178</v>
      </c>
      <c r="AF540" s="20">
        <f>SIN(AE540*PI()/($B$1/2))</f>
        <v>4.3498634409527281E-2</v>
      </c>
      <c r="AG540" s="20">
        <f>COS(AE540*PI()/($B$1/2))</f>
        <v>-0.99905348645831082</v>
      </c>
    </row>
    <row r="541" spans="29:33" x14ac:dyDescent="0.25">
      <c r="AC541" s="20">
        <f t="shared" si="229"/>
        <v>178</v>
      </c>
      <c r="AE541" s="20">
        <f>AE540*$D$1</f>
        <v>356</v>
      </c>
      <c r="AF541" s="20">
        <f>SIN(AE541*PI()/($B$1/2))</f>
        <v>-8.6914924726027368E-2</v>
      </c>
      <c r="AG541" s="20">
        <f>COS(AE541*PI()/($B$1/2))</f>
        <v>0.99621573760901261</v>
      </c>
    </row>
    <row r="542" spans="29:33" x14ac:dyDescent="0.25">
      <c r="AC542" s="20">
        <f t="shared" si="229"/>
        <v>178</v>
      </c>
    </row>
    <row r="543" spans="29:33" x14ac:dyDescent="0.25">
      <c r="AC543" s="20">
        <f t="shared" si="229"/>
        <v>179</v>
      </c>
      <c r="AE543" s="20">
        <f t="shared" ref="AE543" si="235">AC543</f>
        <v>179</v>
      </c>
      <c r="AF543" s="20">
        <f>SIN(AE543*PI()/($B$1/2))</f>
        <v>2.6104452484062991E-2</v>
      </c>
      <c r="AG543" s="20">
        <f>COS(AE543*PI()/($B$1/2))</f>
        <v>-0.99965922071499314</v>
      </c>
    </row>
    <row r="544" spans="29:33" x14ac:dyDescent="0.25">
      <c r="AC544" s="20">
        <f t="shared" si="229"/>
        <v>179</v>
      </c>
      <c r="AE544" s="20">
        <f>AE543*$D$1</f>
        <v>358</v>
      </c>
      <c r="AF544" s="20">
        <f>SIN(AE544*PI()/($B$1/2))</f>
        <v>-5.2191113254819954E-2</v>
      </c>
      <c r="AG544" s="20">
        <f>COS(AE544*PI()/($B$1/2))</f>
        <v>0.99863711512101461</v>
      </c>
    </row>
    <row r="545" spans="29:33" x14ac:dyDescent="0.25">
      <c r="AC545" s="20">
        <f t="shared" si="229"/>
        <v>179</v>
      </c>
    </row>
    <row r="546" spans="29:33" x14ac:dyDescent="0.25">
      <c r="AC546" s="20">
        <f t="shared" si="229"/>
        <v>180</v>
      </c>
      <c r="AE546" s="20">
        <f t="shared" ref="AE546" si="236">AC546</f>
        <v>180</v>
      </c>
      <c r="AF546" s="20">
        <f>SIN(AE546*PI()/($B$1/2))</f>
        <v>8.7023628809344087E-3</v>
      </c>
      <c r="AG546" s="20">
        <f>COS(AE546*PI()/($B$1/2))</f>
        <v>-0.99996213372321685</v>
      </c>
    </row>
    <row r="547" spans="29:33" x14ac:dyDescent="0.25">
      <c r="AC547" s="20">
        <f t="shared" si="229"/>
        <v>180</v>
      </c>
      <c r="AE547" s="20">
        <f>AE546*$D$1</f>
        <v>360</v>
      </c>
      <c r="AF547" s="20">
        <f>SIN(AE547*PI()/($B$1/2))</f>
        <v>-1.7404066709705783E-2</v>
      </c>
      <c r="AG547" s="20">
        <f>COS(AE547*PI()/($B$1/2))</f>
        <v>0.99984853776057703</v>
      </c>
    </row>
    <row r="548" spans="29:33" x14ac:dyDescent="0.25">
      <c r="AC548" s="20">
        <f t="shared" si="229"/>
        <v>180</v>
      </c>
    </row>
    <row r="549" spans="29:33" x14ac:dyDescent="0.25">
      <c r="AC549" s="20">
        <f t="shared" si="229"/>
        <v>181</v>
      </c>
      <c r="AE549" s="20">
        <f t="shared" ref="AE549" si="237">AC549</f>
        <v>181</v>
      </c>
      <c r="AF549" s="20">
        <f>SIN(AE549*PI()/($B$1/2))</f>
        <v>-8.7023628809346082E-3</v>
      </c>
      <c r="AG549" s="20">
        <f>COS(AE549*PI()/($B$1/2))</f>
        <v>-0.99996213372321685</v>
      </c>
    </row>
    <row r="550" spans="29:33" x14ac:dyDescent="0.25">
      <c r="AC550" s="20">
        <f t="shared" si="229"/>
        <v>181</v>
      </c>
      <c r="AE550" s="20">
        <f>AE549*$D$1</f>
        <v>362</v>
      </c>
      <c r="AF550" s="20">
        <f>SIN(AE550*PI()/($B$1/2))</f>
        <v>1.7404066709706182E-2</v>
      </c>
      <c r="AG550" s="20">
        <f>COS(AE550*PI()/($B$1/2))</f>
        <v>0.99984853776057703</v>
      </c>
    </row>
    <row r="551" spans="29:33" x14ac:dyDescent="0.25">
      <c r="AC551" s="20">
        <f t="shared" si="229"/>
        <v>181</v>
      </c>
    </row>
    <row r="552" spans="29:33" x14ac:dyDescent="0.25">
      <c r="AC552" s="20">
        <f t="shared" si="229"/>
        <v>182</v>
      </c>
      <c r="AE552" s="20">
        <f t="shared" ref="AE552" si="238">AC552</f>
        <v>182</v>
      </c>
      <c r="AF552" s="20">
        <f>SIN(AE552*PI()/($B$1/2))</f>
        <v>-2.6104452484063193E-2</v>
      </c>
      <c r="AG552" s="20">
        <f>COS(AE552*PI()/($B$1/2))</f>
        <v>-0.99965922071499314</v>
      </c>
    </row>
    <row r="553" spans="29:33" x14ac:dyDescent="0.25">
      <c r="AC553" s="20">
        <f t="shared" si="229"/>
        <v>182</v>
      </c>
      <c r="AE553" s="20">
        <f>AE552*$D$1</f>
        <v>364</v>
      </c>
      <c r="AF553" s="20">
        <f>SIN(AE553*PI()/($B$1/2))</f>
        <v>5.219111325482035E-2</v>
      </c>
      <c r="AG553" s="20">
        <f>COS(AE553*PI()/($B$1/2))</f>
        <v>0.99863711512101461</v>
      </c>
    </row>
    <row r="554" spans="29:33" x14ac:dyDescent="0.25">
      <c r="AC554" s="20">
        <f t="shared" si="229"/>
        <v>182</v>
      </c>
    </row>
    <row r="555" spans="29:33" x14ac:dyDescent="0.25">
      <c r="AC555" s="20">
        <f t="shared" si="229"/>
        <v>183</v>
      </c>
      <c r="AE555" s="20">
        <f t="shared" ref="AE555" si="239">AC555</f>
        <v>183</v>
      </c>
      <c r="AF555" s="20">
        <f>SIN(AE555*PI()/($B$1/2))</f>
        <v>-4.3498634409527483E-2</v>
      </c>
      <c r="AG555" s="20">
        <f>COS(AE555*PI()/($B$1/2))</f>
        <v>-0.99905348645831082</v>
      </c>
    </row>
    <row r="556" spans="29:33" x14ac:dyDescent="0.25">
      <c r="AC556" s="20">
        <f t="shared" si="229"/>
        <v>183</v>
      </c>
      <c r="AE556" s="20">
        <f>AE555*$D$1</f>
        <v>366</v>
      </c>
      <c r="AF556" s="20">
        <f>SIN(AE556*PI()/($B$1/2))</f>
        <v>8.6914924726027756E-2</v>
      </c>
      <c r="AG556" s="20">
        <f>COS(AE556*PI()/($B$1/2))</f>
        <v>0.9962157376090125</v>
      </c>
    </row>
    <row r="557" spans="29:33" x14ac:dyDescent="0.25">
      <c r="AC557" s="20">
        <f t="shared" si="229"/>
        <v>183</v>
      </c>
    </row>
    <row r="558" spans="29:33" x14ac:dyDescent="0.25">
      <c r="AC558" s="20">
        <f t="shared" si="229"/>
        <v>184</v>
      </c>
      <c r="AE558" s="20">
        <f t="shared" ref="AE558" si="240">AC558</f>
        <v>184</v>
      </c>
      <c r="AF558" s="20">
        <f>SIN(AE558*PI()/($B$1/2))</f>
        <v>-6.0879639533832762E-2</v>
      </c>
      <c r="AG558" s="20">
        <f>COS(AE558*PI()/($B$1/2))</f>
        <v>-0.99814511444490406</v>
      </c>
    </row>
    <row r="559" spans="29:33" x14ac:dyDescent="0.25">
      <c r="AC559" s="20">
        <f t="shared" si="229"/>
        <v>184</v>
      </c>
      <c r="AE559" s="20">
        <f>AE558*$D$1</f>
        <v>368</v>
      </c>
      <c r="AF559" s="20">
        <f>SIN(AE559*PI()/($B$1/2))</f>
        <v>0.12153342953972401</v>
      </c>
      <c r="AG559" s="20">
        <f>COS(AE559*PI()/($B$1/2))</f>
        <v>0.99258733898046114</v>
      </c>
    </row>
    <row r="560" spans="29:33" x14ac:dyDescent="0.25">
      <c r="AC560" s="20">
        <f t="shared" si="229"/>
        <v>184</v>
      </c>
    </row>
    <row r="561" spans="29:33" x14ac:dyDescent="0.25">
      <c r="AC561" s="20">
        <f t="shared" si="229"/>
        <v>185</v>
      </c>
      <c r="AE561" s="20">
        <f t="shared" ref="AE561" si="241">AC561</f>
        <v>185</v>
      </c>
      <c r="AF561" s="20">
        <f>SIN(AE561*PI()/($B$1/2))</f>
        <v>-7.8242202725059926E-2</v>
      </c>
      <c r="AG561" s="20">
        <f>COS(AE561*PI()/($B$1/2))</f>
        <v>-0.99693437984289146</v>
      </c>
    </row>
    <row r="562" spans="29:33" x14ac:dyDescent="0.25">
      <c r="AC562" s="20">
        <f t="shared" si="229"/>
        <v>185</v>
      </c>
      <c r="AE562" s="20">
        <f>AE561*$D$1</f>
        <v>370</v>
      </c>
      <c r="AF562" s="20">
        <f>SIN(AE562*PI()/($B$1/2))</f>
        <v>0.15600468370249884</v>
      </c>
      <c r="AG562" s="20">
        <f>COS(AE562*PI()/($B$1/2))</f>
        <v>0.98775631542546127</v>
      </c>
    </row>
    <row r="563" spans="29:33" x14ac:dyDescent="0.25">
      <c r="AC563" s="20">
        <f t="shared" si="229"/>
        <v>185</v>
      </c>
    </row>
    <row r="564" spans="29:33" x14ac:dyDescent="0.25">
      <c r="AC564" s="20">
        <f t="shared" si="229"/>
        <v>186</v>
      </c>
      <c r="AE564" s="20">
        <f t="shared" ref="AE564" si="242">AC564</f>
        <v>186</v>
      </c>
      <c r="AF564" s="20">
        <f>SIN(AE564*PI()/($B$1/2))</f>
        <v>-9.5581064437802857E-2</v>
      </c>
      <c r="AG564" s="20">
        <f>COS(AE564*PI()/($B$1/2))</f>
        <v>-0.99542164941342148</v>
      </c>
    </row>
    <row r="565" spans="29:33" x14ac:dyDescent="0.25">
      <c r="AC565" s="20">
        <f t="shared" si="229"/>
        <v>186</v>
      </c>
      <c r="AE565" s="20">
        <f>AE564*$D$1</f>
        <v>372</v>
      </c>
      <c r="AF565" s="20">
        <f>SIN(AE565*PI()/($B$1/2))</f>
        <v>0.19028692163073649</v>
      </c>
      <c r="AG565" s="20">
        <f>COS(AE565*PI()/($B$1/2))</f>
        <v>0.98172852024187318</v>
      </c>
    </row>
    <row r="566" spans="29:33" x14ac:dyDescent="0.25">
      <c r="AC566" s="20">
        <f t="shared" si="229"/>
        <v>186</v>
      </c>
    </row>
    <row r="567" spans="29:33" x14ac:dyDescent="0.25">
      <c r="AC567" s="20">
        <f t="shared" si="229"/>
        <v>187</v>
      </c>
      <c r="AE567" s="20">
        <f t="shared" ref="AE567" si="243">AC567</f>
        <v>187</v>
      </c>
      <c r="AF567" s="20">
        <f>SIN(AE567*PI()/($B$1/2))</f>
        <v>-0.11289097230641387</v>
      </c>
      <c r="AG567" s="20">
        <f>COS(AE567*PI()/($B$1/2))</f>
        <v>-0.99360738139957094</v>
      </c>
    </row>
    <row r="568" spans="29:33" x14ac:dyDescent="0.25">
      <c r="AC568" s="20">
        <f t="shared" si="229"/>
        <v>187</v>
      </c>
      <c r="AE568" s="20">
        <f>AE567*$D$1</f>
        <v>374</v>
      </c>
      <c r="AF568" s="20">
        <f>SIN(AE568*PI()/($B$1/2))</f>
        <v>0.22433860675405473</v>
      </c>
      <c r="AG568" s="20">
        <f>COS(AE568*PI()/($B$1/2))</f>
        <v>0.97451125674342498</v>
      </c>
    </row>
    <row r="569" spans="29:33" x14ac:dyDescent="0.25">
      <c r="AC569" s="20">
        <f t="shared" si="229"/>
        <v>187</v>
      </c>
    </row>
    <row r="570" spans="29:33" x14ac:dyDescent="0.25">
      <c r="AC570" s="20">
        <f t="shared" si="229"/>
        <v>188</v>
      </c>
      <c r="AE570" s="20">
        <f t="shared" ref="AE570" si="244">AC570</f>
        <v>188</v>
      </c>
      <c r="AF570" s="20">
        <f>SIN(AE570*PI()/($B$1/2))</f>
        <v>-0.13016668273607213</v>
      </c>
      <c r="AG570" s="20">
        <f>COS(AE570*PI()/($B$1/2))</f>
        <v>-0.99149212538753262</v>
      </c>
    </row>
    <row r="571" spans="29:33" x14ac:dyDescent="0.25">
      <c r="AC571" s="20">
        <f t="shared" si="229"/>
        <v>188</v>
      </c>
      <c r="AE571" s="20">
        <f>AE570*$D$1</f>
        <v>376</v>
      </c>
      <c r="AF571" s="20">
        <f>SIN(AE571*PI()/($B$1/2))</f>
        <v>0.25811848184126557</v>
      </c>
      <c r="AG571" s="20">
        <f>COS(AE571*PI()/($B$1/2))</f>
        <v>0.96611326941097353</v>
      </c>
    </row>
    <row r="572" spans="29:33" x14ac:dyDescent="0.25">
      <c r="AC572" s="20">
        <f t="shared" si="229"/>
        <v>188</v>
      </c>
    </row>
    <row r="573" spans="29:33" x14ac:dyDescent="0.25">
      <c r="AC573" s="20">
        <f t="shared" si="229"/>
        <v>189</v>
      </c>
      <c r="AE573" s="20">
        <f t="shared" ref="AE573" si="245">AC573</f>
        <v>189</v>
      </c>
      <c r="AF573" s="20">
        <f>SIN(AE573*PI()/($B$1/2))</f>
        <v>-0.14740296249119944</v>
      </c>
      <c r="AG573" s="20">
        <f>COS(AE573*PI()/($B$1/2))</f>
        <v>-0.98907652214013153</v>
      </c>
    </row>
    <row r="574" spans="29:33" x14ac:dyDescent="0.25">
      <c r="AC574" s="20">
        <f t="shared" si="229"/>
        <v>189</v>
      </c>
      <c r="AE574" s="20">
        <f>AE573*$D$1</f>
        <v>378</v>
      </c>
      <c r="AF574" s="20">
        <f>SIN(AE574*PI()/($B$1/2))</f>
        <v>0.29158561898789559</v>
      </c>
      <c r="AG574" s="20">
        <f>COS(AE574*PI()/($B$1/2))</f>
        <v>0.95654473329763612</v>
      </c>
    </row>
    <row r="575" spans="29:33" x14ac:dyDescent="0.25">
      <c r="AC575" s="20">
        <f t="shared" si="229"/>
        <v>189</v>
      </c>
    </row>
    <row r="576" spans="29:33" x14ac:dyDescent="0.25">
      <c r="AC576" s="20">
        <f t="shared" si="229"/>
        <v>190</v>
      </c>
      <c r="AE576" s="20">
        <f t="shared" ref="AE576" si="246">AC576</f>
        <v>190</v>
      </c>
      <c r="AF576" s="20">
        <f>SIN(AE576*PI()/($B$1/2))</f>
        <v>-0.16459459028073378</v>
      </c>
      <c r="AG576" s="20">
        <f>COS(AE576*PI()/($B$1/2))</f>
        <v>-0.98636130340272243</v>
      </c>
    </row>
    <row r="577" spans="29:33" x14ac:dyDescent="0.25">
      <c r="AC577" s="20">
        <f t="shared" si="229"/>
        <v>190</v>
      </c>
      <c r="AE577" s="20">
        <f>AE576*$D$1</f>
        <v>380</v>
      </c>
      <c r="AF577" s="20">
        <f>SIN(AE577*PI()/($B$1/2))</f>
        <v>0.32469946920468329</v>
      </c>
      <c r="AG577" s="20">
        <f>COS(AE577*PI()/($B$1/2))</f>
        <v>0.94581724170063475</v>
      </c>
    </row>
    <row r="578" spans="29:33" x14ac:dyDescent="0.25">
      <c r="AC578" s="20">
        <f t="shared" si="229"/>
        <v>190</v>
      </c>
    </row>
    <row r="579" spans="29:33" x14ac:dyDescent="0.25">
      <c r="AC579" s="20">
        <f t="shared" si="229"/>
        <v>191</v>
      </c>
      <c r="AE579" s="20">
        <f t="shared" ref="AE579" si="247">AC579</f>
        <v>191</v>
      </c>
      <c r="AF579" s="20">
        <f>SIN(AE579*PI()/($B$1/2))</f>
        <v>-0.18173635833978649</v>
      </c>
      <c r="AG579" s="20">
        <f>COS(AE579*PI()/($B$1/2))</f>
        <v>-0.98334729168152624</v>
      </c>
    </row>
    <row r="580" spans="29:33" x14ac:dyDescent="0.25">
      <c r="AC580" s="20">
        <f t="shared" si="229"/>
        <v>191</v>
      </c>
      <c r="AE580" s="20">
        <f>AE579*$D$1</f>
        <v>382</v>
      </c>
      <c r="AF580" s="20">
        <f>SIN(AE580*PI()/($B$1/2))</f>
        <v>0.35741991154698483</v>
      </c>
      <c r="AG580" s="20">
        <f>COS(AE580*PI()/($B$1/2))</f>
        <v>0.9339437921147854</v>
      </c>
    </row>
    <row r="581" spans="29:33" x14ac:dyDescent="0.25">
      <c r="AC581" s="20">
        <f t="shared" si="229"/>
        <v>191</v>
      </c>
    </row>
    <row r="582" spans="29:33" x14ac:dyDescent="0.25">
      <c r="AC582" s="20">
        <f t="shared" si="229"/>
        <v>192</v>
      </c>
      <c r="AE582" s="20">
        <f t="shared" ref="AE582" si="248">AC582</f>
        <v>192</v>
      </c>
      <c r="AF582" s="20">
        <f>SIN(AE582*PI()/($B$1/2))</f>
        <v>-0.19882307400720178</v>
      </c>
      <c r="AG582" s="20">
        <f>COS(AE582*PI()/($B$1/2))</f>
        <v>-0.98003539999447309</v>
      </c>
    </row>
    <row r="583" spans="29:33" x14ac:dyDescent="0.25">
      <c r="AC583" s="20">
        <f t="shared" si="229"/>
        <v>192</v>
      </c>
      <c r="AE583" s="20">
        <f>AE582*$D$1</f>
        <v>384</v>
      </c>
      <c r="AF583" s="20">
        <f>SIN(AE583*PI()/($B$1/2))</f>
        <v>0.3897073017255574</v>
      </c>
      <c r="AG583" s="20">
        <f>COS(AE583*PI()/($B$1/2))</f>
        <v>0.92093877048465356</v>
      </c>
    </row>
    <row r="584" spans="29:33" x14ac:dyDescent="0.25">
      <c r="AC584" s="20">
        <f t="shared" si="229"/>
        <v>192</v>
      </c>
    </row>
    <row r="585" spans="29:33" x14ac:dyDescent="0.25">
      <c r="AC585" s="20">
        <f t="shared" si="229"/>
        <v>193</v>
      </c>
      <c r="AE585" s="20">
        <f t="shared" ref="AE585" si="249">AC585</f>
        <v>193</v>
      </c>
      <c r="AF585" s="20">
        <f>SIN(AE585*PI()/($B$1/2))</f>
        <v>-0.21584956129854088</v>
      </c>
      <c r="AG585" s="20">
        <f>COS(AE585*PI()/($B$1/2))</f>
        <v>-0.97642663159462595</v>
      </c>
    </row>
    <row r="586" spans="29:33" x14ac:dyDescent="0.25">
      <c r="AC586" s="20">
        <f t="shared" si="229"/>
        <v>193</v>
      </c>
      <c r="AE586" s="20">
        <f>AE585*$D$1</f>
        <v>386</v>
      </c>
      <c r="AF586" s="20">
        <f>SIN(AE586*PI()/($B$1/2))</f>
        <v>0.42152252013982405</v>
      </c>
      <c r="AG586" s="20">
        <f>COS(AE586*PI()/($B$1/2))</f>
        <v>0.90681793377445485</v>
      </c>
    </row>
    <row r="587" spans="29:33" x14ac:dyDescent="0.25">
      <c r="AC587" s="20">
        <f t="shared" si="229"/>
        <v>193</v>
      </c>
    </row>
    <row r="588" spans="29:33" x14ac:dyDescent="0.25">
      <c r="AC588" s="20">
        <f t="shared" si="229"/>
        <v>194</v>
      </c>
      <c r="AE588" s="20">
        <f t="shared" ref="AE588" si="250">AC588</f>
        <v>194</v>
      </c>
      <c r="AF588" s="20">
        <f>SIN(AE588*PI()/($B$1/2))</f>
        <v>-0.23281066247401452</v>
      </c>
      <c r="AG588" s="20">
        <f>COS(AE588*PI()/($B$1/2))</f>
        <v>-0.97252207966627191</v>
      </c>
    </row>
    <row r="589" spans="29:33" x14ac:dyDescent="0.25">
      <c r="AC589" s="20">
        <f t="shared" si="229"/>
        <v>194</v>
      </c>
      <c r="AE589" s="20">
        <f>AE588*$D$1</f>
        <v>388</v>
      </c>
      <c r="AF589" s="20">
        <f>SIN(AE589*PI()/($B$1/2))</f>
        <v>0.45282701927542218</v>
      </c>
      <c r="AG589" s="20">
        <f>COS(AE589*PI()/($B$1/2))</f>
        <v>0.89159839087682091</v>
      </c>
    </row>
    <row r="590" spans="29:33" x14ac:dyDescent="0.25">
      <c r="AC590" s="20">
        <f t="shared" ref="AC590:AC653" si="251">AC587+1</f>
        <v>194</v>
      </c>
    </row>
    <row r="591" spans="29:33" x14ac:dyDescent="0.25">
      <c r="AC591" s="20">
        <f t="shared" si="251"/>
        <v>195</v>
      </c>
      <c r="AE591" s="20">
        <f t="shared" ref="AE591" si="252">AC591</f>
        <v>195</v>
      </c>
      <c r="AF591" s="20">
        <f>SIN(AE591*PI()/($B$1/2))</f>
        <v>-0.24970123960088847</v>
      </c>
      <c r="AG591" s="20">
        <f>COS(AE591*PI()/($B$1/2))</f>
        <v>-0.96832292699376876</v>
      </c>
    </row>
    <row r="592" spans="29:33" x14ac:dyDescent="0.25">
      <c r="AC592" s="20">
        <f t="shared" si="251"/>
        <v>195</v>
      </c>
      <c r="AE592" s="20">
        <f>AE591*$D$1</f>
        <v>390</v>
      </c>
      <c r="AF592" s="20">
        <f>SIN(AE592*PI()/($B$1/2))</f>
        <v>0.48358287040860937</v>
      </c>
      <c r="AG592" s="20">
        <f>COS(AE592*PI()/($B$1/2))</f>
        <v>0.87529858188355936</v>
      </c>
    </row>
    <row r="593" spans="29:33" x14ac:dyDescent="0.25">
      <c r="AC593" s="20">
        <f t="shared" si="251"/>
        <v>195</v>
      </c>
    </row>
    <row r="594" spans="29:33" x14ac:dyDescent="0.25">
      <c r="AC594" s="20">
        <f t="shared" si="251"/>
        <v>196</v>
      </c>
      <c r="AE594" s="20">
        <f t="shared" ref="AE594" si="253">AC594</f>
        <v>196</v>
      </c>
      <c r="AF594" s="20">
        <f>SIN(AE594*PI()/($B$1/2))</f>
        <v>-0.26651617610988915</v>
      </c>
      <c r="AG594" s="20">
        <f>COS(AE594*PI()/($B$1/2))</f>
        <v>-0.9638304456032516</v>
      </c>
    </row>
    <row r="595" spans="29:33" x14ac:dyDescent="0.25">
      <c r="AC595" s="20">
        <f t="shared" si="251"/>
        <v>196</v>
      </c>
      <c r="AE595" s="20">
        <f>AE594*$D$1</f>
        <v>392</v>
      </c>
      <c r="AF595" s="20">
        <f>SIN(AE595*PI()/($B$1/2))</f>
        <v>0.51375280956093827</v>
      </c>
      <c r="AG595" s="20">
        <f>COS(AE595*PI()/($B$1/2))</f>
        <v>0.85793825574352511</v>
      </c>
    </row>
    <row r="596" spans="29:33" x14ac:dyDescent="0.25">
      <c r="AC596" s="20">
        <f t="shared" si="251"/>
        <v>196</v>
      </c>
    </row>
    <row r="597" spans="29:33" x14ac:dyDescent="0.25">
      <c r="AC597" s="20">
        <f t="shared" si="251"/>
        <v>197</v>
      </c>
      <c r="AE597" s="20">
        <f t="shared" ref="AE597" si="254">AC597</f>
        <v>197</v>
      </c>
      <c r="AF597" s="20">
        <f>SIN(AE597*PI()/($B$1/2))</f>
        <v>-0.28325037834513772</v>
      </c>
      <c r="AG597" s="20">
        <f>COS(AE597*PI()/($B$1/2))</f>
        <v>-0.95904599637730426</v>
      </c>
    </row>
    <row r="598" spans="29:33" x14ac:dyDescent="0.25">
      <c r="AC598" s="20">
        <f t="shared" si="251"/>
        <v>197</v>
      </c>
      <c r="AE598" s="20">
        <f>AE597*$D$1</f>
        <v>394</v>
      </c>
      <c r="AF598" s="20">
        <f>SIN(AE598*PI()/($B$1/2))</f>
        <v>0.54330028264852204</v>
      </c>
      <c r="AG598" s="20">
        <f>COS(AE598*PI()/($B$1/2))</f>
        <v>0.83953844633467267</v>
      </c>
    </row>
    <row r="599" spans="29:33" x14ac:dyDescent="0.25">
      <c r="AC599" s="20">
        <f t="shared" si="251"/>
        <v>197</v>
      </c>
    </row>
    <row r="600" spans="29:33" x14ac:dyDescent="0.25">
      <c r="AC600" s="20">
        <f t="shared" si="251"/>
        <v>198</v>
      </c>
      <c r="AE600" s="20">
        <f t="shared" ref="AE600" si="255">AC600</f>
        <v>198</v>
      </c>
      <c r="AF600" s="20">
        <f>SIN(AE600*PI()/($B$1/2))</f>
        <v>-0.29989877710714408</v>
      </c>
      <c r="AG600" s="20">
        <f>COS(AE600*PI()/($B$1/2))</f>
        <v>-0.95397102864271488</v>
      </c>
    </row>
    <row r="601" spans="29:33" x14ac:dyDescent="0.25">
      <c r="AC601" s="20">
        <f t="shared" si="251"/>
        <v>198</v>
      </c>
      <c r="AE601" s="20">
        <f>AE600*$D$1</f>
        <v>396</v>
      </c>
      <c r="AF601" s="20">
        <f>SIN(AE601*PI()/($B$1/2))</f>
        <v>0.572189489771189</v>
      </c>
      <c r="AG601" s="20">
        <f>COS(AE601*PI()/($B$1/2))</f>
        <v>0.82012144697927902</v>
      </c>
    </row>
    <row r="602" spans="29:33" x14ac:dyDescent="0.25">
      <c r="AC602" s="20">
        <f t="shared" si="251"/>
        <v>198</v>
      </c>
    </row>
    <row r="603" spans="29:33" x14ac:dyDescent="0.25">
      <c r="AC603" s="20">
        <f t="shared" si="251"/>
        <v>199</v>
      </c>
      <c r="AE603" s="20">
        <f t="shared" ref="AE603" si="256">AC603</f>
        <v>199</v>
      </c>
      <c r="AF603" s="20">
        <f>SIN(AE603*PI()/($B$1/2))</f>
        <v>-0.3164563291883879</v>
      </c>
      <c r="AG603" s="20">
        <f>COS(AE603*PI()/($B$1/2))</f>
        <v>-0.94860707973144009</v>
      </c>
    </row>
    <row r="604" spans="29:33" x14ac:dyDescent="0.25">
      <c r="AC604" s="20">
        <f t="shared" si="251"/>
        <v>199</v>
      </c>
      <c r="AE604" s="20">
        <f>AE603*$D$1</f>
        <v>398</v>
      </c>
      <c r="AF604" s="20">
        <f>SIN(AE604*PI()/($B$1/2))</f>
        <v>0.60038542858785582</v>
      </c>
      <c r="AG604" s="20">
        <f>COS(AE604*PI()/($B$1/2))</f>
        <v>0.79971078343322133</v>
      </c>
    </row>
    <row r="605" spans="29:33" x14ac:dyDescent="0.25">
      <c r="AC605" s="20">
        <f t="shared" si="251"/>
        <v>199</v>
      </c>
    </row>
    <row r="606" spans="29:33" x14ac:dyDescent="0.25">
      <c r="AC606" s="20">
        <f t="shared" si="251"/>
        <v>200</v>
      </c>
      <c r="AE606" s="20">
        <f t="shared" ref="AE606" si="257">AC606</f>
        <v>200</v>
      </c>
      <c r="AF606" s="20">
        <f>SIN(AE606*PI()/($B$1/2))</f>
        <v>-0.33291801890103484</v>
      </c>
      <c r="AG606" s="20">
        <f>COS(AE606*PI()/($B$1/2))</f>
        <v>-0.94295577451490808</v>
      </c>
    </row>
    <row r="607" spans="29:33" x14ac:dyDescent="0.25">
      <c r="AC607" s="20">
        <f t="shared" si="251"/>
        <v>200</v>
      </c>
      <c r="AE607" s="20">
        <f>AE606*$D$1</f>
        <v>400</v>
      </c>
      <c r="AF607" s="20">
        <f>SIN(AE607*PI()/($B$1/2))</f>
        <v>0.6278539367255882</v>
      </c>
      <c r="AG607" s="20">
        <f>COS(AE607*PI()/($B$1/2))</f>
        <v>0.7783311853820204</v>
      </c>
    </row>
    <row r="608" spans="29:33" x14ac:dyDescent="0.25">
      <c r="AC608" s="20">
        <f t="shared" si="251"/>
        <v>200</v>
      </c>
    </row>
    <row r="609" spans="29:33" x14ac:dyDescent="0.25">
      <c r="AC609" s="20">
        <f t="shared" si="251"/>
        <v>201</v>
      </c>
      <c r="AE609" s="20">
        <f t="shared" ref="AE609" si="258">AC609</f>
        <v>201</v>
      </c>
      <c r="AF609" s="20">
        <f>SIN(AE609*PI()/($B$1/2))</f>
        <v>-0.34927885959630778</v>
      </c>
      <c r="AG609" s="20">
        <f>COS(AE609*PI()/($B$1/2))</f>
        <v>-0.93701882491180655</v>
      </c>
    </row>
    <row r="610" spans="29:33" x14ac:dyDescent="0.25">
      <c r="AC610" s="20">
        <f t="shared" si="251"/>
        <v>201</v>
      </c>
      <c r="AE610" s="20">
        <f>AE609*$D$1</f>
        <v>402</v>
      </c>
      <c r="AF610" s="20">
        <f>SIN(AE610*PI()/($B$1/2))</f>
        <v>0.65456173317093636</v>
      </c>
      <c r="AG610" s="20">
        <f>COS(AE610*PI()/($B$1/2))</f>
        <v>0.75600855647820542</v>
      </c>
    </row>
    <row r="611" spans="29:33" x14ac:dyDescent="0.25">
      <c r="AC611" s="20">
        <f t="shared" si="251"/>
        <v>201</v>
      </c>
    </row>
    <row r="612" spans="29:33" x14ac:dyDescent="0.25">
      <c r="AC612" s="20">
        <f t="shared" si="251"/>
        <v>202</v>
      </c>
      <c r="AE612" s="20">
        <f t="shared" ref="AE612" si="259">AC612</f>
        <v>202</v>
      </c>
      <c r="AF612" s="20">
        <f>SIN(AE612*PI()/($B$1/2))</f>
        <v>-0.36553389517506563</v>
      </c>
      <c r="AG612" s="20">
        <f>COS(AE612*PI()/($B$1/2))</f>
        <v>-0.93079802936949974</v>
      </c>
    </row>
    <row r="613" spans="29:33" x14ac:dyDescent="0.25">
      <c r="AC613" s="20">
        <f t="shared" si="251"/>
        <v>202</v>
      </c>
      <c r="AE613" s="20">
        <f>AE612*$D$1</f>
        <v>404</v>
      </c>
      <c r="AF613" s="20">
        <f>SIN(AE613*PI()/($B$1/2))</f>
        <v>0.68047645859341677</v>
      </c>
      <c r="AG613" s="20">
        <f>COS(AE613*PI()/($B$1/2))</f>
        <v>0.73276994295628828</v>
      </c>
    </row>
    <row r="614" spans="29:33" x14ac:dyDescent="0.25">
      <c r="AC614" s="20">
        <f t="shared" si="251"/>
        <v>202</v>
      </c>
    </row>
    <row r="615" spans="29:33" x14ac:dyDescent="0.25">
      <c r="AC615" s="20">
        <f t="shared" si="251"/>
        <v>203</v>
      </c>
      <c r="AE615" s="20">
        <f t="shared" ref="AE615" si="260">AC615</f>
        <v>203</v>
      </c>
      <c r="AF615" s="20">
        <f>SIN(AE615*PI()/($B$1/2))</f>
        <v>-0.38167820158912702</v>
      </c>
      <c r="AG615" s="20">
        <f>COS(AE615*PI()/($B$1/2))</f>
        <v>-0.92429527231923547</v>
      </c>
    </row>
    <row r="616" spans="29:33" x14ac:dyDescent="0.25">
      <c r="AC616" s="20">
        <f t="shared" si="251"/>
        <v>203</v>
      </c>
      <c r="AE616" s="20">
        <f>AE615*$D$1</f>
        <v>406</v>
      </c>
      <c r="AF616" s="20">
        <f>SIN(AE616*PI()/($B$1/2))</f>
        <v>0.70556671455227649</v>
      </c>
      <c r="AG616" s="20">
        <f>COS(AE616*PI()/($B$1/2))</f>
        <v>0.70864350086337935</v>
      </c>
    </row>
    <row r="617" spans="29:33" x14ac:dyDescent="0.25">
      <c r="AC617" s="20">
        <f t="shared" si="251"/>
        <v>203</v>
      </c>
    </row>
    <row r="618" spans="29:33" x14ac:dyDescent="0.25">
      <c r="AC618" s="20">
        <f t="shared" si="251"/>
        <v>204</v>
      </c>
      <c r="AE618" s="20">
        <f t="shared" ref="AE618" si="261">AC618</f>
        <v>204</v>
      </c>
      <c r="AF618" s="20">
        <f>SIN(AE618*PI()/($B$1/2))</f>
        <v>-0.39770688833288526</v>
      </c>
      <c r="AG618" s="20">
        <f>COS(AE618*PI()/($B$1/2))</f>
        <v>-0.91751252360530422</v>
      </c>
    </row>
    <row r="619" spans="29:33" x14ac:dyDescent="0.25">
      <c r="AC619" s="20">
        <f t="shared" si="251"/>
        <v>204</v>
      </c>
      <c r="AE619" s="20">
        <f>AE618*$D$1</f>
        <v>408</v>
      </c>
      <c r="AF619" s="20">
        <f>SIN(AE619*PI()/($B$1/2))</f>
        <v>0.72980210153903702</v>
      </c>
      <c r="AG619" s="20">
        <f>COS(AE619*PI()/($B$1/2))</f>
        <v>0.6836584619451479</v>
      </c>
    </row>
    <row r="620" spans="29:33" x14ac:dyDescent="0.25">
      <c r="AC620" s="20">
        <f t="shared" si="251"/>
        <v>204</v>
      </c>
    </row>
    <row r="621" spans="29:33" x14ac:dyDescent="0.25">
      <c r="AC621" s="20">
        <f t="shared" si="251"/>
        <v>205</v>
      </c>
      <c r="AE621" s="20">
        <f t="shared" ref="AE621" si="262">AC621</f>
        <v>205</v>
      </c>
      <c r="AF621" s="20">
        <f>SIN(AE621*PI()/($B$1/2))</f>
        <v>-0.41361509992476186</v>
      </c>
      <c r="AG621" s="20">
        <f>COS(AE621*PI()/($B$1/2))</f>
        <v>-0.91045183788832529</v>
      </c>
    </row>
    <row r="622" spans="29:33" x14ac:dyDescent="0.25">
      <c r="AC622" s="20">
        <f t="shared" si="251"/>
        <v>205</v>
      </c>
      <c r="AE622" s="20">
        <f>AE621*$D$1</f>
        <v>410</v>
      </c>
      <c r="AF622" s="20">
        <f>SIN(AE622*PI()/($B$1/2))</f>
        <v>0.75315325580972547</v>
      </c>
      <c r="AG622" s="20">
        <f>COS(AE622*PI()/($B$1/2))</f>
        <v>0.6578450982284586</v>
      </c>
    </row>
    <row r="623" spans="29:33" x14ac:dyDescent="0.25">
      <c r="AC623" s="20">
        <f t="shared" si="251"/>
        <v>205</v>
      </c>
    </row>
    <row r="624" spans="29:33" x14ac:dyDescent="0.25">
      <c r="AC624" s="20">
        <f t="shared" si="251"/>
        <v>206</v>
      </c>
      <c r="AE624" s="20">
        <f t="shared" ref="AE624" si="263">AC624</f>
        <v>206</v>
      </c>
      <c r="AF624" s="20">
        <f>SIN(AE624*PI()/($B$1/2))</f>
        <v>-0.42939801737805094</v>
      </c>
      <c r="AG624" s="20">
        <f>COS(AE624*PI()/($B$1/2))</f>
        <v>-0.90311535402283971</v>
      </c>
    </row>
    <row r="625" spans="29:33" x14ac:dyDescent="0.25">
      <c r="AC625" s="20">
        <f t="shared" si="251"/>
        <v>206</v>
      </c>
      <c r="AE625" s="20">
        <f>AE624*$D$1</f>
        <v>412</v>
      </c>
      <c r="AF625" s="20">
        <f>SIN(AE625*PI()/($B$1/2))</f>
        <v>0.77559188496216791</v>
      </c>
      <c r="AG625" s="20">
        <f>COS(AE625*PI()/($B$1/2))</f>
        <v>0.63123468534359817</v>
      </c>
    </row>
    <row r="626" spans="29:33" x14ac:dyDescent="0.25">
      <c r="AC626" s="20">
        <f t="shared" si="251"/>
        <v>206</v>
      </c>
    </row>
    <row r="627" spans="29:33" x14ac:dyDescent="0.25">
      <c r="AC627" s="20">
        <f t="shared" si="251"/>
        <v>207</v>
      </c>
      <c r="AE627" s="20">
        <f t="shared" ref="AE627" si="264">AC627</f>
        <v>207</v>
      </c>
      <c r="AF627" s="20">
        <f>SIN(AE627*PI()/($B$1/2))</f>
        <v>-0.44505085966070834</v>
      </c>
      <c r="AG627" s="20">
        <f>COS(AE627*PI()/($B$1/2))</f>
        <v>-0.89550529440939908</v>
      </c>
    </row>
    <row r="628" spans="29:33" x14ac:dyDescent="0.25">
      <c r="AC628" s="20">
        <f t="shared" si="251"/>
        <v>207</v>
      </c>
      <c r="AE628" s="20">
        <f>AE627*$D$1</f>
        <v>414</v>
      </c>
      <c r="AF628" s="20">
        <f>SIN(AE628*PI()/($B$1/2))</f>
        <v>0.79709080221523754</v>
      </c>
      <c r="AG628" s="20">
        <f>COS(AE628*PI()/($B$1/2))</f>
        <v>0.60385946463052897</v>
      </c>
    </row>
    <row r="629" spans="29:33" x14ac:dyDescent="0.25">
      <c r="AC629" s="20">
        <f t="shared" si="251"/>
        <v>207</v>
      </c>
    </row>
    <row r="630" spans="29:33" x14ac:dyDescent="0.25">
      <c r="AC630" s="20">
        <f t="shared" si="251"/>
        <v>208</v>
      </c>
      <c r="AE630" s="20">
        <f t="shared" ref="AE630" si="265">AC630</f>
        <v>208</v>
      </c>
      <c r="AF630" s="20">
        <f>SIN(AE630*PI()/($B$1/2))</f>
        <v>-0.46056888514364347</v>
      </c>
      <c r="AG630" s="20">
        <f>COS(AE630*PI()/($B$1/2))</f>
        <v>-0.8876239643213456</v>
      </c>
    </row>
    <row r="631" spans="29:33" x14ac:dyDescent="0.25">
      <c r="AC631" s="20">
        <f t="shared" si="251"/>
        <v>208</v>
      </c>
      <c r="AE631" s="20">
        <f>AE630*$D$1</f>
        <v>416</v>
      </c>
      <c r="AF631" s="20">
        <f>SIN(AE631*PI()/($B$1/2))</f>
        <v>0.81762395934852661</v>
      </c>
      <c r="AG631" s="20">
        <f>COS(AE631*PI()/($B$1/2))</f>
        <v>0.57575260407508266</v>
      </c>
    </row>
    <row r="632" spans="29:33" x14ac:dyDescent="0.25">
      <c r="AC632" s="20">
        <f t="shared" si="251"/>
        <v>208</v>
      </c>
    </row>
    <row r="633" spans="29:33" x14ac:dyDescent="0.25">
      <c r="AC633" s="20">
        <f t="shared" si="251"/>
        <v>209</v>
      </c>
      <c r="AE633" s="20">
        <f t="shared" ref="AE633" si="266">AC633</f>
        <v>209</v>
      </c>
      <c r="AF633" s="20">
        <f>SIN(AE633*PI()/($B$1/2))</f>
        <v>-0.47594739303707351</v>
      </c>
      <c r="AG633" s="20">
        <f>COS(AE633*PI()/($B$1/2))</f>
        <v>-0.87947375120648907</v>
      </c>
    </row>
    <row r="634" spans="29:33" x14ac:dyDescent="0.25">
      <c r="AC634" s="20">
        <f t="shared" si="251"/>
        <v>209</v>
      </c>
      <c r="AE634" s="20">
        <f>AE633*$D$1</f>
        <v>418</v>
      </c>
      <c r="AF634" s="20">
        <f>SIN(AE634*PI()/($B$1/2))</f>
        <v>0.83716647826252855</v>
      </c>
      <c r="AG634" s="20">
        <f>COS(AE634*PI()/($B$1/2))</f>
        <v>0.54694815812242703</v>
      </c>
    </row>
    <row r="635" spans="29:33" x14ac:dyDescent="0.25">
      <c r="AC635" s="20">
        <f t="shared" si="251"/>
        <v>209</v>
      </c>
    </row>
    <row r="636" spans="29:33" x14ac:dyDescent="0.25">
      <c r="AC636" s="20">
        <f t="shared" si="251"/>
        <v>210</v>
      </c>
      <c r="AE636" s="20">
        <f t="shared" ref="AE636" si="267">AC636</f>
        <v>210</v>
      </c>
      <c r="AF636" s="20">
        <f>SIN(AE636*PI()/($B$1/2))</f>
        <v>-0.49118172481450967</v>
      </c>
      <c r="AG636" s="20">
        <f>COS(AE636*PI()/($B$1/2))</f>
        <v>-0.87105712396388979</v>
      </c>
    </row>
    <row r="637" spans="29:33" x14ac:dyDescent="0.25">
      <c r="AC637" s="20">
        <f t="shared" si="251"/>
        <v>210</v>
      </c>
      <c r="AE637" s="20">
        <f>AE636*$D$1</f>
        <v>420</v>
      </c>
      <c r="AF637" s="20">
        <f>SIN(AE637*PI()/($B$1/2))</f>
        <v>0.85569468112109914</v>
      </c>
      <c r="AG637" s="20">
        <f>COS(AE637*PI()/($B$1/2))</f>
        <v>0.51748102641648652</v>
      </c>
    </row>
    <row r="638" spans="29:33" x14ac:dyDescent="0.25">
      <c r="AC638" s="20">
        <f t="shared" si="251"/>
        <v>210</v>
      </c>
    </row>
    <row r="639" spans="29:33" x14ac:dyDescent="0.25">
      <c r="AC639" s="20">
        <f t="shared" si="251"/>
        <v>211</v>
      </c>
      <c r="AE639" s="20">
        <f t="shared" ref="AE639" si="268">AC639</f>
        <v>211</v>
      </c>
      <c r="AF639" s="20">
        <f>SIN(AE639*PI()/($B$1/2))</f>
        <v>-0.50626726562393787</v>
      </c>
      <c r="AG639" s="20">
        <f>COS(AE639*PI()/($B$1/2))</f>
        <v>-0.86237663219596872</v>
      </c>
    </row>
    <row r="640" spans="29:33" x14ac:dyDescent="0.25">
      <c r="AC640" s="20">
        <f t="shared" si="251"/>
        <v>211</v>
      </c>
      <c r="AE640" s="20">
        <f>AE639*$D$1</f>
        <v>422</v>
      </c>
      <c r="AF640" s="20">
        <f>SIN(AE640*PI()/($B$1/2))</f>
        <v>0.87318611903966692</v>
      </c>
      <c r="AG640" s="20">
        <f>COS(AE640*PI()/($B$1/2))</f>
        <v>0.48738691151532237</v>
      </c>
    </row>
    <row r="641" spans="29:33" x14ac:dyDescent="0.25">
      <c r="AC641" s="20">
        <f t="shared" si="251"/>
        <v>211</v>
      </c>
    </row>
    <row r="642" spans="29:33" x14ac:dyDescent="0.25">
      <c r="AC642" s="20">
        <f t="shared" si="251"/>
        <v>212</v>
      </c>
      <c r="AE642" s="20">
        <f t="shared" ref="AE642" si="269">AC642</f>
        <v>212</v>
      </c>
      <c r="AF642" s="20">
        <f>SIN(AE642*PI()/($B$1/2))</f>
        <v>-0.52119944568577015</v>
      </c>
      <c r="AG642" s="20">
        <f>COS(AE642*PI()/($B$1/2))</f>
        <v>-0.85343490543617084</v>
      </c>
    </row>
    <row r="643" spans="29:33" x14ac:dyDescent="0.25">
      <c r="AC643" s="20">
        <f t="shared" si="251"/>
        <v>212</v>
      </c>
      <c r="AE643" s="20">
        <f>AE642*$D$1</f>
        <v>424</v>
      </c>
      <c r="AF643" s="20">
        <f>SIN(AE643*PI()/($B$1/2))</f>
        <v>0.88961959928443979</v>
      </c>
      <c r="AG643" s="20">
        <f>COS(AE643*PI()/($B$1/2))</f>
        <v>0.45670227563369192</v>
      </c>
    </row>
    <row r="644" spans="29:33" x14ac:dyDescent="0.25">
      <c r="AC644" s="20">
        <f t="shared" si="251"/>
        <v>212</v>
      </c>
    </row>
    <row r="645" spans="29:33" x14ac:dyDescent="0.25">
      <c r="AC645" s="20">
        <f t="shared" si="251"/>
        <v>213</v>
      </c>
      <c r="AE645" s="20">
        <f t="shared" ref="AE645" si="270">AC645</f>
        <v>213</v>
      </c>
      <c r="AF645" s="20">
        <f>SIN(AE645*PI()/($B$1/2))</f>
        <v>-0.53597374167714329</v>
      </c>
      <c r="AG645" s="20">
        <f>COS(AE645*PI()/($B$1/2))</f>
        <v>-0.8442346523524149</v>
      </c>
    </row>
    <row r="646" spans="29:33" x14ac:dyDescent="0.25">
      <c r="AC646" s="20">
        <f t="shared" si="251"/>
        <v>213</v>
      </c>
      <c r="AE646" s="20">
        <f>AE645*$D$1</f>
        <v>426</v>
      </c>
      <c r="AF646" s="20">
        <f>SIN(AE646*PI()/($B$1/2))</f>
        <v>0.90497521094965216</v>
      </c>
      <c r="AG646" s="20">
        <f>COS(AE646*PI()/($B$1/2))</f>
        <v>0.42546429646520573</v>
      </c>
    </row>
    <row r="647" spans="29:33" x14ac:dyDescent="0.25">
      <c r="AC647" s="20">
        <f t="shared" si="251"/>
        <v>213</v>
      </c>
    </row>
    <row r="648" spans="29:33" x14ac:dyDescent="0.25">
      <c r="AC648" s="20">
        <f t="shared" si="251"/>
        <v>214</v>
      </c>
      <c r="AE648" s="20">
        <f t="shared" ref="AE648" si="271">AC648</f>
        <v>214</v>
      </c>
      <c r="AF648" s="20">
        <f>SIN(AE648*PI()/($B$1/2))</f>
        <v>-0.5505856781021442</v>
      </c>
      <c r="AG648" s="20">
        <f>COS(AE648*PI()/($B$1/2))</f>
        <v>-0.83477865992657119</v>
      </c>
    </row>
    <row r="649" spans="29:33" x14ac:dyDescent="0.25">
      <c r="AC649" s="20">
        <f t="shared" si="251"/>
        <v>214</v>
      </c>
      <c r="AE649" s="20">
        <f>AE648*$D$1</f>
        <v>428</v>
      </c>
      <c r="AF649" s="20">
        <f>SIN(AE649*PI()/($B$1/2))</f>
        <v>0.91923434908174095</v>
      </c>
      <c r="AG649" s="20">
        <f>COS(AE649*PI()/($B$1/2))</f>
        <v>0.39371082213760406</v>
      </c>
    </row>
    <row r="650" spans="29:33" x14ac:dyDescent="0.25">
      <c r="AC650" s="20">
        <f t="shared" si="251"/>
        <v>214</v>
      </c>
    </row>
    <row r="651" spans="29:33" x14ac:dyDescent="0.25">
      <c r="AC651" s="20">
        <f t="shared" si="251"/>
        <v>215</v>
      </c>
      <c r="AE651" s="20">
        <f t="shared" ref="AE651" si="272">AC651</f>
        <v>215</v>
      </c>
      <c r="AF651" s="20">
        <f>SIN(AE651*PI()/($B$1/2))</f>
        <v>-0.56503082864754572</v>
      </c>
      <c r="AG651" s="20">
        <f>COS(AE651*PI()/($B$1/2))</f>
        <v>-0.82506979261021784</v>
      </c>
    </row>
    <row r="652" spans="29:33" x14ac:dyDescent="0.25">
      <c r="AC652" s="20">
        <f t="shared" si="251"/>
        <v>215</v>
      </c>
      <c r="AE652" s="20">
        <f>AE651*$D$1</f>
        <v>430</v>
      </c>
      <c r="AF652" s="20">
        <f>SIN(AE652*PI()/($B$1/2))</f>
        <v>0.93237973722122014</v>
      </c>
      <c r="AG652" s="20">
        <f>COS(AE652*PI()/($B$1/2))</f>
        <v>0.36148032535573571</v>
      </c>
    </row>
    <row r="653" spans="29:33" x14ac:dyDescent="0.25">
      <c r="AC653" s="20">
        <f t="shared" si="251"/>
        <v>215</v>
      </c>
    </row>
    <row r="654" spans="29:33" x14ac:dyDescent="0.25">
      <c r="AC654" s="20">
        <f t="shared" ref="AC654:AC717" si="273">AC651+1</f>
        <v>216</v>
      </c>
      <c r="AE654" s="20">
        <f t="shared" ref="AE654" si="274">AC654</f>
        <v>216</v>
      </c>
      <c r="AF654" s="20">
        <f>SIN(AE654*PI()/($B$1/2))</f>
        <v>-0.57930481752364726</v>
      </c>
      <c r="AG654" s="20">
        <f>COS(AE654*PI()/($B$1/2))</f>
        <v>-0.81511099145692656</v>
      </c>
    </row>
    <row r="655" spans="29:33" x14ac:dyDescent="0.25">
      <c r="AC655" s="20">
        <f t="shared" si="273"/>
        <v>216</v>
      </c>
      <c r="AE655" s="20">
        <f>AE654*$D$1</f>
        <v>432</v>
      </c>
      <c r="AF655" s="20">
        <f>SIN(AE655*PI()/($B$1/2))</f>
        <v>0.94439544833494804</v>
      </c>
      <c r="AG655" s="20">
        <f>COS(AE655*PI()/($B$1/2))</f>
        <v>0.32881185678778752</v>
      </c>
    </row>
    <row r="656" spans="29:33" x14ac:dyDescent="0.25">
      <c r="AC656" s="20">
        <f t="shared" si="273"/>
        <v>216</v>
      </c>
    </row>
    <row r="657" spans="29:33" x14ac:dyDescent="0.25">
      <c r="AC657" s="20">
        <f t="shared" si="273"/>
        <v>217</v>
      </c>
      <c r="AE657" s="20">
        <f t="shared" ref="AE657" si="275">AC657</f>
        <v>217</v>
      </c>
      <c r="AF657" s="20">
        <f>SIN(AE657*PI()/($B$1/2))</f>
        <v>-0.59340332078980751</v>
      </c>
      <c r="AG657" s="20">
        <f>COS(AE657*PI()/($B$1/2))</f>
        <v>-0.80490527323134664</v>
      </c>
    </row>
    <row r="658" spans="29:33" x14ac:dyDescent="0.25">
      <c r="AC658" s="20">
        <f t="shared" si="273"/>
        <v>217</v>
      </c>
      <c r="AE658" s="20">
        <f>AE657*$D$1</f>
        <v>434</v>
      </c>
      <c r="AF658" s="20">
        <f>SIN(AE658*PI()/($B$1/2))</f>
        <v>0.95526692411341696</v>
      </c>
      <c r="AG658" s="20">
        <f>COS(AE658*PI()/($B$1/2))</f>
        <v>0.29574499775125751</v>
      </c>
    </row>
    <row r="659" spans="29:33" x14ac:dyDescent="0.25">
      <c r="AC659" s="20">
        <f t="shared" si="273"/>
        <v>217</v>
      </c>
    </row>
    <row r="660" spans="29:33" x14ac:dyDescent="0.25">
      <c r="AC660" s="20">
        <f t="shared" si="273"/>
        <v>218</v>
      </c>
      <c r="AE660" s="20">
        <f t="shared" ref="AE660" si="276">AC660</f>
        <v>218</v>
      </c>
      <c r="AF660" s="20">
        <f>SIN(AE660*PI()/($B$1/2))</f>
        <v>-0.60732206766427221</v>
      </c>
      <c r="AG660" s="20">
        <f>COS(AE660*PI()/($B$1/2))</f>
        <v>-0.79445572949535281</v>
      </c>
    </row>
    <row r="661" spans="29:33" x14ac:dyDescent="0.25">
      <c r="AC661" s="20">
        <f t="shared" si="273"/>
        <v>218</v>
      </c>
      <c r="AE661" s="20">
        <f>AE660*$D$1</f>
        <v>436</v>
      </c>
      <c r="AF661" s="20">
        <f>SIN(AE661*PI()/($B$1/2))</f>
        <v>0.96498099260969072</v>
      </c>
      <c r="AG661" s="20">
        <f>COS(AE661*PI()/($B$1/2))</f>
        <v>0.26231981225598633</v>
      </c>
    </row>
    <row r="662" spans="29:33" x14ac:dyDescent="0.25">
      <c r="AC662" s="20">
        <f t="shared" si="273"/>
        <v>218</v>
      </c>
    </row>
    <row r="663" spans="29:33" x14ac:dyDescent="0.25">
      <c r="AC663" s="20">
        <f t="shared" si="273"/>
        <v>219</v>
      </c>
      <c r="AE663" s="20">
        <f t="shared" ref="AE663" si="277">AC663</f>
        <v>219</v>
      </c>
      <c r="AF663" s="20">
        <f>SIN(AE663*PI()/($B$1/2))</f>
        <v>-0.62105684181789844</v>
      </c>
      <c r="AG663" s="20">
        <f>COS(AE663*PI()/($B$1/2))</f>
        <v>-0.78376552567153523</v>
      </c>
    </row>
    <row r="664" spans="29:33" x14ac:dyDescent="0.25">
      <c r="AC664" s="20">
        <f t="shared" si="273"/>
        <v>219</v>
      </c>
      <c r="AE664" s="20">
        <f>AE663*$D$1</f>
        <v>438</v>
      </c>
      <c r="AF664" s="20">
        <f>SIN(AE664*PI()/($B$1/2))</f>
        <v>0.9735258841986173</v>
      </c>
      <c r="AG664" s="20">
        <f>COS(AE664*PI()/($B$1/2))</f>
        <v>0.22857679846235582</v>
      </c>
    </row>
    <row r="665" spans="29:33" x14ac:dyDescent="0.25">
      <c r="AC665" s="20">
        <f t="shared" si="273"/>
        <v>219</v>
      </c>
    </row>
    <row r="666" spans="29:33" x14ac:dyDescent="0.25">
      <c r="AC666" s="20">
        <f t="shared" si="273"/>
        <v>220</v>
      </c>
      <c r="AE666" s="20">
        <f t="shared" ref="AE666" si="278">AC666</f>
        <v>220</v>
      </c>
      <c r="AF666" s="20">
        <f>SIN(AE666*PI()/($B$1/2))</f>
        <v>-0.63460348265138289</v>
      </c>
      <c r="AG666" s="20">
        <f>COS(AE666*PI()/($B$1/2))</f>
        <v>-0.77283790008431652</v>
      </c>
    </row>
    <row r="667" spans="29:33" x14ac:dyDescent="0.25">
      <c r="AC667" s="20">
        <f t="shared" si="273"/>
        <v>220</v>
      </c>
      <c r="AE667" s="20">
        <f>AE666*$D$1</f>
        <v>440</v>
      </c>
      <c r="AF667" s="20">
        <f>SIN(AE667*PI()/($B$1/2))</f>
        <v>0.98089124583697751</v>
      </c>
      <c r="AG667" s="20">
        <f>COS(AE667*PI()/($B$1/2))</f>
        <v>0.19455683961347189</v>
      </c>
    </row>
    <row r="668" spans="29:33" x14ac:dyDescent="0.25">
      <c r="AC668" s="20">
        <f t="shared" si="273"/>
        <v>220</v>
      </c>
    </row>
    <row r="669" spans="29:33" x14ac:dyDescent="0.25">
      <c r="AC669" s="20">
        <f t="shared" si="273"/>
        <v>221</v>
      </c>
      <c r="AE669" s="20">
        <f t="shared" ref="AE669" si="279">AC669</f>
        <v>221</v>
      </c>
      <c r="AF669" s="20">
        <f>SIN(AE669*PI()/($B$1/2))</f>
        <v>-0.64795788655561148</v>
      </c>
      <c r="AG669" s="20">
        <f>COS(AE669*PI()/($B$1/2))</f>
        <v>-0.76167616297898233</v>
      </c>
    </row>
    <row r="670" spans="29:33" x14ac:dyDescent="0.25">
      <c r="AC670" s="20">
        <f t="shared" si="273"/>
        <v>221</v>
      </c>
      <c r="AE670" s="20">
        <f>AE669*$D$1</f>
        <v>442</v>
      </c>
      <c r="AF670" s="20">
        <f>SIN(AE670*PI()/($B$1/2))</f>
        <v>0.98706815360729783</v>
      </c>
      <c r="AG670" s="20">
        <f>COS(AE670*PI()/($B$1/2))</f>
        <v>0.16030115450077065</v>
      </c>
    </row>
    <row r="671" spans="29:33" x14ac:dyDescent="0.25">
      <c r="AC671" s="20">
        <f t="shared" si="273"/>
        <v>221</v>
      </c>
    </row>
    <row r="672" spans="29:33" x14ac:dyDescent="0.25">
      <c r="AC672" s="20">
        <f t="shared" si="273"/>
        <v>222</v>
      </c>
      <c r="AE672" s="20">
        <f t="shared" ref="AE672" si="280">AC672</f>
        <v>222</v>
      </c>
      <c r="AF672" s="20">
        <f>SIN(AE672*PI()/($B$1/2))</f>
        <v>-0.66111600815474114</v>
      </c>
      <c r="AG672" s="20">
        <f>COS(AE672*PI()/($B$1/2))</f>
        <v>-0.7502836955189286</v>
      </c>
    </row>
    <row r="673" spans="29:33" x14ac:dyDescent="0.25">
      <c r="AC673" s="20">
        <f t="shared" si="273"/>
        <v>222</v>
      </c>
      <c r="AE673" s="20">
        <f>AE672*$D$1</f>
        <v>444</v>
      </c>
      <c r="AF673" s="20">
        <f>SIN(AE673*PI()/($B$1/2))</f>
        <v>0.99204912353012253</v>
      </c>
      <c r="AG673" s="20">
        <f>COS(AE673*PI()/($B$1/2))</f>
        <v>0.12585124752308058</v>
      </c>
    </row>
    <row r="674" spans="29:33" x14ac:dyDescent="0.25">
      <c r="AC674" s="20">
        <f t="shared" si="273"/>
        <v>222</v>
      </c>
    </row>
    <row r="675" spans="29:33" x14ac:dyDescent="0.25">
      <c r="AC675" s="20">
        <f t="shared" si="273"/>
        <v>223</v>
      </c>
      <c r="AE675" s="20">
        <f t="shared" ref="AE675" si="281">AC675</f>
        <v>223</v>
      </c>
      <c r="AF675" s="20">
        <f>SIN(AE675*PI()/($B$1/2))</f>
        <v>-0.67407386153164384</v>
      </c>
      <c r="AG675" s="20">
        <f>COS(AE675*PI()/($B$1/2))</f>
        <v>-0.73866394876142305</v>
      </c>
    </row>
    <row r="676" spans="29:33" x14ac:dyDescent="0.25">
      <c r="AC676" s="20">
        <f t="shared" si="273"/>
        <v>223</v>
      </c>
      <c r="AE676" s="20">
        <f>AE675*$D$1</f>
        <v>446</v>
      </c>
      <c r="AF676" s="20">
        <f>SIN(AE676*PI()/($B$1/2))</f>
        <v>0.99582812063164949</v>
      </c>
      <c r="AG676" s="20">
        <f>COS(AE676*PI()/($B$1/2))</f>
        <v>9.124885839963659E-2</v>
      </c>
    </row>
    <row r="677" spans="29:33" x14ac:dyDescent="0.25">
      <c r="AC677" s="20">
        <f t="shared" si="273"/>
        <v>223</v>
      </c>
    </row>
    <row r="678" spans="29:33" x14ac:dyDescent="0.25">
      <c r="AC678" s="20">
        <f t="shared" si="273"/>
        <v>224</v>
      </c>
      <c r="AE678" s="20">
        <f t="shared" ref="AE678" si="282">AC678</f>
        <v>224</v>
      </c>
      <c r="AF678" s="20">
        <f>SIN(AE678*PI()/($B$1/2))</f>
        <v>-0.68682752143533843</v>
      </c>
      <c r="AG678" s="20">
        <f>COS(AE678*PI()/($B$1/2))</f>
        <v>-0.72682044261219692</v>
      </c>
    </row>
    <row r="679" spans="29:33" x14ac:dyDescent="0.25">
      <c r="AC679" s="20">
        <f t="shared" si="273"/>
        <v>224</v>
      </c>
      <c r="AE679" s="20">
        <f>AE678*$D$1</f>
        <v>448</v>
      </c>
      <c r="AF679" s="20">
        <f>SIN(AE679*PI()/($B$1/2))</f>
        <v>0.99840056625574158</v>
      </c>
      <c r="AG679" s="20">
        <f>COS(AE679*PI()/($B$1/2))</f>
        <v>5.6535911597979521E-2</v>
      </c>
    </row>
    <row r="680" spans="29:33" x14ac:dyDescent="0.25">
      <c r="AC680" s="20">
        <f t="shared" si="273"/>
        <v>224</v>
      </c>
    </row>
    <row r="681" spans="29:33" x14ac:dyDescent="0.25">
      <c r="AC681" s="20">
        <f t="shared" si="273"/>
        <v>225</v>
      </c>
      <c r="AE681" s="20">
        <f t="shared" ref="AE681" si="283">AC681</f>
        <v>225</v>
      </c>
      <c r="AF681" s="20">
        <f>SIN(AE681*PI()/($B$1/2))</f>
        <v>-0.69937312447004518</v>
      </c>
      <c r="AG681" s="20">
        <f>COS(AE681*PI()/($B$1/2))</f>
        <v>-0.71475676475917782</v>
      </c>
    </row>
    <row r="682" spans="29:33" x14ac:dyDescent="0.25">
      <c r="AC682" s="20">
        <f t="shared" si="273"/>
        <v>225</v>
      </c>
      <c r="AE682" s="20">
        <f>AE681*$D$1</f>
        <v>450</v>
      </c>
      <c r="AF682" s="20">
        <f>SIN(AE682*PI()/($B$1/2))</f>
        <v>0.99976334361145458</v>
      </c>
      <c r="AG682" s="20">
        <f>COS(AE682*PI()/($B$1/2))</f>
        <v>2.1754465538013294E-2</v>
      </c>
    </row>
    <row r="683" spans="29:33" x14ac:dyDescent="0.25">
      <c r="AC683" s="20">
        <f t="shared" si="273"/>
        <v>225</v>
      </c>
    </row>
    <row r="684" spans="29:33" x14ac:dyDescent="0.25">
      <c r="AC684" s="20">
        <f t="shared" si="273"/>
        <v>226</v>
      </c>
      <c r="AE684" s="20">
        <f t="shared" ref="AE684" si="284">AC684</f>
        <v>226</v>
      </c>
      <c r="AF684" s="20">
        <f>SIN(AE684*PI()/($B$1/2))</f>
        <v>-0.71170687026550317</v>
      </c>
      <c r="AG684" s="20">
        <f>COS(AE684*PI()/($B$1/2))</f>
        <v>-0.70247656958569249</v>
      </c>
    </row>
    <row r="685" spans="29:33" x14ac:dyDescent="0.25">
      <c r="AC685" s="20">
        <f t="shared" si="273"/>
        <v>226</v>
      </c>
      <c r="AE685" s="20">
        <f>AE684*$D$1</f>
        <v>452</v>
      </c>
      <c r="AF685" s="20">
        <f>SIN(AE685*PI()/($B$1/2))</f>
        <v>0.9999148015493603</v>
      </c>
      <c r="AG685" s="20">
        <f>COS(AE685*PI()/($B$1/2))</f>
        <v>-1.3053338366235387E-2</v>
      </c>
    </row>
    <row r="686" spans="29:33" x14ac:dyDescent="0.25">
      <c r="AC686" s="20">
        <f t="shared" si="273"/>
        <v>226</v>
      </c>
    </row>
    <row r="687" spans="29:33" x14ac:dyDescent="0.25">
      <c r="AC687" s="20">
        <f t="shared" si="273"/>
        <v>227</v>
      </c>
      <c r="AE687" s="20">
        <f t="shared" ref="AE687" si="285">AC687</f>
        <v>227</v>
      </c>
      <c r="AF687" s="20">
        <f>SIN(AE687*PI()/($B$1/2))</f>
        <v>-0.72382502262819481</v>
      </c>
      <c r="AG687" s="20">
        <f>COS(AE687*PI()/($B$1/2))</f>
        <v>-0.68998357706346403</v>
      </c>
    </row>
    <row r="688" spans="29:33" x14ac:dyDescent="0.25">
      <c r="AC688" s="20">
        <f t="shared" si="273"/>
        <v>227</v>
      </c>
      <c r="AE688" s="20">
        <f>AE687*$D$1</f>
        <v>454</v>
      </c>
      <c r="AF688" s="20">
        <f>SIN(AE688*PI()/($B$1/2))</f>
        <v>0.99885475656208933</v>
      </c>
      <c r="AG688" s="20">
        <f>COS(AE688*PI()/($B$1/2))</f>
        <v>-4.7845326765413525E-2</v>
      </c>
    </row>
    <row r="689" spans="29:33" x14ac:dyDescent="0.25">
      <c r="AC689" s="20">
        <f t="shared" si="273"/>
        <v>227</v>
      </c>
    </row>
    <row r="690" spans="29:33" x14ac:dyDescent="0.25">
      <c r="AC690" s="20">
        <f t="shared" si="273"/>
        <v>228</v>
      </c>
      <c r="AE690" s="20">
        <f t="shared" ref="AE690" si="286">AC690</f>
        <v>228</v>
      </c>
      <c r="AF690" s="20">
        <f>SIN(AE690*PI()/($B$1/2))</f>
        <v>-0.73572391067313125</v>
      </c>
      <c r="AG690" s="20">
        <f>COS(AE690*PI()/($B$1/2))</f>
        <v>-0.67728157162574143</v>
      </c>
    </row>
    <row r="691" spans="29:33" x14ac:dyDescent="0.25">
      <c r="AC691" s="20">
        <f t="shared" si="273"/>
        <v>228</v>
      </c>
      <c r="AE691" s="20">
        <f>AE690*$D$1</f>
        <v>456</v>
      </c>
      <c r="AF691" s="20">
        <f>SIN(AE691*PI()/($B$1/2))</f>
        <v>0.99658449300666996</v>
      </c>
      <c r="AG691" s="20">
        <f>COS(AE691*PI()/($B$1/2))</f>
        <v>-8.2579345472331367E-2</v>
      </c>
    </row>
    <row r="692" spans="29:33" x14ac:dyDescent="0.25">
      <c r="AC692" s="20">
        <f t="shared" si="273"/>
        <v>228</v>
      </c>
    </row>
    <row r="693" spans="29:33" x14ac:dyDescent="0.25">
      <c r="AC693" s="20">
        <f t="shared" si="273"/>
        <v>229</v>
      </c>
      <c r="AE693" s="20">
        <f t="shared" ref="AE693" si="287">AC693</f>
        <v>229</v>
      </c>
      <c r="AF693" s="20">
        <f>SIN(AE693*PI()/($B$1/2))</f>
        <v>-0.74739992993585269</v>
      </c>
      <c r="AG693" s="20">
        <f>COS(AE693*PI()/($B$1/2))</f>
        <v>-0.66437440102090217</v>
      </c>
    </row>
    <row r="694" spans="29:33" x14ac:dyDescent="0.25">
      <c r="AC694" s="20">
        <f t="shared" si="273"/>
        <v>229</v>
      </c>
      <c r="AE694" s="20">
        <f>AE693*$D$1</f>
        <v>458</v>
      </c>
      <c r="AF694" s="20">
        <f>SIN(AE694*PI()/($B$1/2))</f>
        <v>0.99310676154839272</v>
      </c>
      <c r="AG694" s="20">
        <f>COS(AE694*PI()/($B$1/2))</f>
        <v>-0.11721331053623493</v>
      </c>
    </row>
    <row r="695" spans="29:33" x14ac:dyDescent="0.25">
      <c r="AC695" s="20">
        <f t="shared" si="273"/>
        <v>229</v>
      </c>
    </row>
    <row r="696" spans="29:33" x14ac:dyDescent="0.25">
      <c r="AC696" s="20">
        <f t="shared" si="273"/>
        <v>230</v>
      </c>
      <c r="AE696" s="20">
        <f t="shared" ref="AE696" si="288">AC696</f>
        <v>230</v>
      </c>
      <c r="AF696" s="20">
        <f>SIN(AE696*PI()/($B$1/2))</f>
        <v>-0.75884954346430933</v>
      </c>
      <c r="AG696" s="20">
        <f>COS(AE696*PI()/($B$1/2))</f>
        <v>-0.65126597514687445</v>
      </c>
    </row>
    <row r="697" spans="29:33" x14ac:dyDescent="0.25">
      <c r="AC697" s="20">
        <f t="shared" si="273"/>
        <v>230</v>
      </c>
      <c r="AE697" s="20">
        <f>AE696*$D$1</f>
        <v>460</v>
      </c>
      <c r="AF697" s="20">
        <f>SIN(AE697*PI()/($B$1/2))</f>
        <v>0.98842577582808777</v>
      </c>
      <c r="AG697" s="20">
        <f>COS(AE697*PI()/($B$1/2))</f>
        <v>-0.15170525923198144</v>
      </c>
    </row>
    <row r="698" spans="29:33" x14ac:dyDescent="0.25">
      <c r="AC698" s="20">
        <f t="shared" si="273"/>
        <v>230</v>
      </c>
    </row>
    <row r="699" spans="29:33" x14ac:dyDescent="0.25">
      <c r="AC699" s="20">
        <f t="shared" si="273"/>
        <v>231</v>
      </c>
      <c r="AE699" s="20">
        <f t="shared" ref="AE699" si="289">AC699</f>
        <v>231</v>
      </c>
      <c r="AF699" s="20">
        <f>SIN(AE699*PI()/($B$1/2))</f>
        <v>-0.77006928289028886</v>
      </c>
      <c r="AG699" s="20">
        <f>COS(AE699*PI()/($B$1/2))</f>
        <v>-0.63796026486673629</v>
      </c>
    </row>
    <row r="700" spans="29:33" x14ac:dyDescent="0.25">
      <c r="AC700" s="20">
        <f t="shared" si="273"/>
        <v>231</v>
      </c>
      <c r="AE700" s="20">
        <f>AE699*$D$1</f>
        <v>462</v>
      </c>
      <c r="AF700" s="20">
        <f>SIN(AE700*PI()/($B$1/2))</f>
        <v>0.98254720735685264</v>
      </c>
      <c r="AG700" s="20">
        <f>COS(AE700*PI()/($B$1/2))</f>
        <v>-0.18601340090232732</v>
      </c>
    </row>
    <row r="701" spans="29:33" x14ac:dyDescent="0.25">
      <c r="AC701" s="20">
        <f t="shared" si="273"/>
        <v>231</v>
      </c>
    </row>
    <row r="702" spans="29:33" x14ac:dyDescent="0.25">
      <c r="AC702" s="20">
        <f t="shared" si="273"/>
        <v>232</v>
      </c>
      <c r="AE702" s="20">
        <f t="shared" ref="AE702" si="290">AC702</f>
        <v>232</v>
      </c>
      <c r="AF702" s="20">
        <f>SIN(AE702*PI()/($B$1/2))</f>
        <v>-0.78105574948007406</v>
      </c>
      <c r="AG702" s="20">
        <f>COS(AE702*PI()/($B$1/2))</f>
        <v>-0.62446130080583839</v>
      </c>
    </row>
    <row r="703" spans="29:33" x14ac:dyDescent="0.25">
      <c r="AC703" s="20">
        <f t="shared" si="273"/>
        <v>232</v>
      </c>
      <c r="AE703" s="20">
        <f>AE702*$D$1</f>
        <v>464</v>
      </c>
      <c r="AF703" s="20">
        <f>SIN(AE703*PI()/($B$1/2))</f>
        <v>0.97547817864441211</v>
      </c>
      <c r="AG703" s="20">
        <f>COS(AE703*PI()/($B$1/2))</f>
        <v>-0.22009616759176051</v>
      </c>
    </row>
    <row r="704" spans="29:33" x14ac:dyDescent="0.25">
      <c r="AC704" s="20">
        <f t="shared" si="273"/>
        <v>232</v>
      </c>
    </row>
    <row r="705" spans="29:33" x14ac:dyDescent="0.25">
      <c r="AC705" s="20">
        <f t="shared" si="273"/>
        <v>233</v>
      </c>
      <c r="AE705" s="20">
        <f t="shared" ref="AE705" si="291">AC705</f>
        <v>233</v>
      </c>
      <c r="AF705" s="20">
        <f>SIN(AE705*PI()/($B$1/2))</f>
        <v>-0.79180561516399794</v>
      </c>
      <c r="AG705" s="20">
        <f>COS(AE705*PI()/($B$1/2))</f>
        <v>-0.61077317213083504</v>
      </c>
    </row>
    <row r="706" spans="29:33" x14ac:dyDescent="0.25">
      <c r="AC706" s="20">
        <f t="shared" si="273"/>
        <v>233</v>
      </c>
      <c r="AE706" s="20">
        <f>AE705*$D$1</f>
        <v>466</v>
      </c>
      <c r="AF706" s="20">
        <f>SIN(AE706*PI()/($B$1/2))</f>
        <v>0.96722725456944458</v>
      </c>
      <c r="AG706" s="20">
        <f>COS(AE706*PI()/($B$1/2))</f>
        <v>-0.2539122644104746</v>
      </c>
    </row>
    <row r="707" spans="29:33" x14ac:dyDescent="0.25">
      <c r="AC707" s="20">
        <f t="shared" si="273"/>
        <v>233</v>
      </c>
    </row>
    <row r="708" spans="29:33" x14ac:dyDescent="0.25">
      <c r="AC708" s="20">
        <f t="shared" si="273"/>
        <v>234</v>
      </c>
      <c r="AE708" s="20">
        <f t="shared" ref="AE708" si="292">AC708</f>
        <v>234</v>
      </c>
      <c r="AF708" s="20">
        <f>SIN(AE708*PI()/($B$1/2))</f>
        <v>-0.80231562354460162</v>
      </c>
      <c r="AG708" s="20">
        <f>COS(AE708*PI()/($B$1/2))</f>
        <v>-0.59690002531097031</v>
      </c>
    </row>
    <row r="709" spans="29:33" x14ac:dyDescent="0.25">
      <c r="AC709" s="20">
        <f t="shared" si="273"/>
        <v>234</v>
      </c>
      <c r="AE709" s="20">
        <f>AE708*$D$1</f>
        <v>468</v>
      </c>
      <c r="AF709" s="20">
        <f>SIN(AE709*PI()/($B$1/2))</f>
        <v>0.95780443200231935</v>
      </c>
      <c r="AG709" s="20">
        <f>COS(AE709*PI()/($B$1/2))</f>
        <v>-0.28742071956752591</v>
      </c>
    </row>
    <row r="710" spans="29:33" x14ac:dyDescent="0.25">
      <c r="AC710" s="20">
        <f t="shared" si="273"/>
        <v>234</v>
      </c>
    </row>
    <row r="711" spans="29:33" x14ac:dyDescent="0.25">
      <c r="AC711" s="20">
        <f t="shared" si="273"/>
        <v>235</v>
      </c>
      <c r="AE711" s="20">
        <f t="shared" ref="AE711" si="293">AC711</f>
        <v>235</v>
      </c>
      <c r="AF711" s="20">
        <f>SIN(AE711*PI()/($B$1/2))</f>
        <v>-0.81258259088307261</v>
      </c>
      <c r="AG711" s="20">
        <f>COS(AE711*PI()/($B$1/2))</f>
        <v>-0.5828460628620159</v>
      </c>
    </row>
    <row r="712" spans="29:33" x14ac:dyDescent="0.25">
      <c r="AC712" s="20">
        <f t="shared" si="273"/>
        <v>235</v>
      </c>
      <c r="AE712" s="20">
        <f>AE711*$D$1</f>
        <v>470</v>
      </c>
      <c r="AF712" s="20">
        <f>SIN(AE712*PI()/($B$1/2))</f>
        <v>0.94722112769283018</v>
      </c>
      <c r="AG712" s="20">
        <f>COS(AE712*PI()/($B$1/2))</f>
        <v>-0.32058093401249405</v>
      </c>
    </row>
    <row r="713" spans="29:33" x14ac:dyDescent="0.25">
      <c r="AC713" s="20">
        <f t="shared" si="273"/>
        <v>235</v>
      </c>
    </row>
    <row r="714" spans="29:33" x14ac:dyDescent="0.25">
      <c r="AC714" s="20">
        <f t="shared" si="273"/>
        <v>236</v>
      </c>
      <c r="AE714" s="20">
        <f t="shared" ref="AE714" si="294">AC714</f>
        <v>236</v>
      </c>
      <c r="AF714" s="20">
        <f>SIN(AE714*PI()/($B$1/2))</f>
        <v>-0.82260340706368162</v>
      </c>
      <c r="AG714" s="20">
        <f>COS(AE714*PI()/($B$1/2))</f>
        <v>-0.56861554207322085</v>
      </c>
    </row>
    <row r="715" spans="29:33" x14ac:dyDescent="0.25">
      <c r="AC715" s="20">
        <f t="shared" si="273"/>
        <v>236</v>
      </c>
      <c r="AE715" s="20">
        <f>AE714*$D$1</f>
        <v>472</v>
      </c>
      <c r="AF715" s="20">
        <f>SIN(AE715*PI()/($B$1/2))</f>
        <v>0.93549016443758748</v>
      </c>
      <c r="AG715" s="20">
        <f>COS(AE715*PI()/($B$1/2))</f>
        <v>-0.35335273062555433</v>
      </c>
    </row>
    <row r="716" spans="29:33" x14ac:dyDescent="0.25">
      <c r="AC716" s="20">
        <f t="shared" si="273"/>
        <v>236</v>
      </c>
    </row>
    <row r="717" spans="29:33" x14ac:dyDescent="0.25">
      <c r="AC717" s="20">
        <f t="shared" si="273"/>
        <v>237</v>
      </c>
      <c r="AE717" s="20">
        <f t="shared" ref="AE717" si="295">AC717</f>
        <v>237</v>
      </c>
      <c r="AF717" s="20">
        <f>SIN(AE717*PI()/($B$1/2))</f>
        <v>-0.83237503653590861</v>
      </c>
      <c r="AG717" s="20">
        <f>COS(AE717*PI()/($B$1/2))</f>
        <v>-0.55421277371768041</v>
      </c>
    </row>
    <row r="718" spans="29:33" x14ac:dyDescent="0.25">
      <c r="AC718" s="20">
        <f t="shared" ref="AC718:AC781" si="296">AC715+1</f>
        <v>237</v>
      </c>
      <c r="AE718" s="20">
        <f>AE717*$D$1</f>
        <v>474</v>
      </c>
      <c r="AF718" s="20">
        <f>SIN(AE718*PI()/($B$1/2))</f>
        <v>0.92262575554384296</v>
      </c>
      <c r="AG718" s="20">
        <f>COS(AE718*PI()/($B$1/2))</f>
        <v>-0.3856964028963103</v>
      </c>
    </row>
    <row r="719" spans="29:33" x14ac:dyDescent="0.25">
      <c r="AC719" s="20">
        <f t="shared" si="296"/>
        <v>237</v>
      </c>
    </row>
    <row r="720" spans="29:33" x14ac:dyDescent="0.25">
      <c r="AC720" s="20">
        <f t="shared" si="296"/>
        <v>238</v>
      </c>
      <c r="AE720" s="20">
        <f t="shared" ref="AE720" si="297">AC720</f>
        <v>238</v>
      </c>
      <c r="AF720" s="20">
        <f>SIN(AE720*PI()/($B$1/2))</f>
        <v>-0.84189451923398906</v>
      </c>
      <c r="AG720" s="20">
        <f>COS(AE720*PI()/($B$1/2))</f>
        <v>-0.53964212074649109</v>
      </c>
    </row>
    <row r="721" spans="29:33" x14ac:dyDescent="0.25">
      <c r="AC721" s="20">
        <f t="shared" si="296"/>
        <v>238</v>
      </c>
      <c r="AE721" s="20">
        <f>AE720*$D$1</f>
        <v>476</v>
      </c>
      <c r="AF721" s="20">
        <f>SIN(AE721*PI()/($B$1/2))</f>
        <v>0.90864348760855473</v>
      </c>
      <c r="AG721" s="20">
        <f>COS(AE721*PI()/($B$1/2))</f>
        <v>-0.4175727630324591</v>
      </c>
    </row>
    <row r="722" spans="29:33" x14ac:dyDescent="0.25">
      <c r="AC722" s="20">
        <f t="shared" si="296"/>
        <v>238</v>
      </c>
    </row>
    <row r="723" spans="29:33" x14ac:dyDescent="0.25">
      <c r="AC723" s="20">
        <f t="shared" si="296"/>
        <v>239</v>
      </c>
      <c r="AE723" s="20">
        <f t="shared" ref="AE723" si="298">AC723</f>
        <v>239</v>
      </c>
      <c r="AF723" s="20">
        <f>SIN(AE723*PI()/($B$1/2))</f>
        <v>-0.85115897147358688</v>
      </c>
      <c r="AG723" s="20">
        <f>COS(AE723*PI()/($B$1/2))</f>
        <v>-0.52490799696711199</v>
      </c>
    </row>
    <row r="724" spans="29:33" x14ac:dyDescent="0.25">
      <c r="AC724" s="20">
        <f t="shared" si="296"/>
        <v>239</v>
      </c>
      <c r="AE724" s="20">
        <f>AE723*$D$1</f>
        <v>478</v>
      </c>
      <c r="AF724" s="20">
        <f>SIN(AE724*PI()/($B$1/2))</f>
        <v>0.89356030163357547</v>
      </c>
      <c r="AG724" s="20">
        <f>COS(AE724*PI()/($B$1/2))</f>
        <v>-0.4489431894399486</v>
      </c>
    </row>
    <row r="725" spans="29:33" x14ac:dyDescent="0.25">
      <c r="AC725" s="20">
        <f t="shared" si="296"/>
        <v>239</v>
      </c>
    </row>
    <row r="726" spans="29:33" x14ac:dyDescent="0.25">
      <c r="AC726" s="20">
        <f t="shared" si="296"/>
        <v>240</v>
      </c>
      <c r="AE726" s="20">
        <f t="shared" ref="AE726" si="299">AC726</f>
        <v>240</v>
      </c>
      <c r="AF726" s="20">
        <f>SIN(AE726*PI()/($B$1/2))</f>
        <v>-0.86016558682533661</v>
      </c>
      <c r="AG726" s="20">
        <f>COS(AE726*PI()/($B$1/2))</f>
        <v>-0.51001486570630894</v>
      </c>
    </row>
    <row r="727" spans="29:33" x14ac:dyDescent="0.25">
      <c r="AC727" s="20">
        <f t="shared" si="296"/>
        <v>240</v>
      </c>
      <c r="AE727" s="20">
        <f>AE726*$D$1</f>
        <v>480</v>
      </c>
      <c r="AF727" s="20">
        <f>SIN(AE727*PI()/($B$1/2))</f>
        <v>0.87739447249982494</v>
      </c>
      <c r="AG727" s="20">
        <f>COS(AE727*PI()/($B$1/2))</f>
        <v>-0.47976967351715122</v>
      </c>
    </row>
    <row r="728" spans="29:33" x14ac:dyDescent="0.25">
      <c r="AC728" s="20">
        <f t="shared" si="296"/>
        <v>240</v>
      </c>
    </row>
    <row r="729" spans="29:33" x14ac:dyDescent="0.25">
      <c r="AC729" s="20">
        <f t="shared" si="296"/>
        <v>241</v>
      </c>
      <c r="AE729" s="20">
        <f t="shared" ref="AE729" si="300">AC729</f>
        <v>241</v>
      </c>
      <c r="AF729" s="20">
        <f>SIN(AE729*PI()/($B$1/2))</f>
        <v>-0.86891163696497598</v>
      </c>
      <c r="AG729" s="20">
        <f>COS(AE729*PI()/($B$1/2))</f>
        <v>-0.49496723845810819</v>
      </c>
    </row>
    <row r="730" spans="29:33" x14ac:dyDescent="0.25">
      <c r="AC730" s="20">
        <f t="shared" si="296"/>
        <v>241</v>
      </c>
      <c r="AE730" s="20">
        <f>AE729*$D$1</f>
        <v>482</v>
      </c>
      <c r="AF730" s="20">
        <f>SIN(AE730*PI()/($B$1/2))</f>
        <v>0.86016558682533684</v>
      </c>
      <c r="AG730" s="20">
        <f>COS(AE730*PI()/($B$1/2))</f>
        <v>-0.51001486570630861</v>
      </c>
    </row>
    <row r="731" spans="29:33" x14ac:dyDescent="0.25">
      <c r="AC731" s="20">
        <f t="shared" si="296"/>
        <v>241</v>
      </c>
    </row>
    <row r="732" spans="29:33" x14ac:dyDescent="0.25">
      <c r="AC732" s="20">
        <f t="shared" si="296"/>
        <v>242</v>
      </c>
      <c r="AE732" s="20">
        <f t="shared" ref="AE732" si="301">AC732</f>
        <v>242</v>
      </c>
      <c r="AF732" s="20">
        <f>SIN(AE732*PI()/($B$1/2))</f>
        <v>-0.87739447249982472</v>
      </c>
      <c r="AG732" s="20">
        <f>COS(AE732*PI()/($B$1/2))</f>
        <v>-0.47976967351715166</v>
      </c>
    </row>
    <row r="733" spans="29:33" x14ac:dyDescent="0.25">
      <c r="AC733" s="20">
        <f t="shared" si="296"/>
        <v>242</v>
      </c>
      <c r="AE733" s="20">
        <f>AE732*$D$1</f>
        <v>484</v>
      </c>
      <c r="AF733" s="20">
        <f>SIN(AE733*PI()/($B$1/2))</f>
        <v>0.84189451923398884</v>
      </c>
      <c r="AG733" s="20">
        <f>COS(AE733*PI()/($B$1/2))</f>
        <v>-0.53964212074649143</v>
      </c>
    </row>
    <row r="734" spans="29:33" x14ac:dyDescent="0.25">
      <c r="AC734" s="20">
        <f t="shared" si="296"/>
        <v>242</v>
      </c>
    </row>
    <row r="735" spans="29:33" x14ac:dyDescent="0.25">
      <c r="AC735" s="20">
        <f t="shared" si="296"/>
        <v>243</v>
      </c>
      <c r="AE735" s="20">
        <f t="shared" ref="AE735" si="302">AC735</f>
        <v>243</v>
      </c>
      <c r="AF735" s="20">
        <f>SIN(AE735*PI()/($B$1/2))</f>
        <v>-0.88561152377134877</v>
      </c>
      <c r="AG735" s="20">
        <f>COS(AE735*PI()/($B$1/2))</f>
        <v>-0.46442677459787968</v>
      </c>
    </row>
    <row r="736" spans="29:33" x14ac:dyDescent="0.25">
      <c r="AC736" s="20">
        <f t="shared" si="296"/>
        <v>243</v>
      </c>
      <c r="AE736" s="20">
        <f>AE735*$D$1</f>
        <v>486</v>
      </c>
      <c r="AF736" s="20">
        <f>SIN(AE736*PI()/($B$1/2))</f>
        <v>0.82260340706368196</v>
      </c>
      <c r="AG736" s="20">
        <f>COS(AE736*PI()/($B$1/2))</f>
        <v>-0.56861554207322051</v>
      </c>
    </row>
    <row r="737" spans="29:33" x14ac:dyDescent="0.25">
      <c r="AC737" s="20">
        <f t="shared" si="296"/>
        <v>243</v>
      </c>
    </row>
    <row r="738" spans="29:33" x14ac:dyDescent="0.25">
      <c r="AC738" s="20">
        <f t="shared" si="296"/>
        <v>244</v>
      </c>
      <c r="AE738" s="20">
        <f t="shared" ref="AE738" si="303">AC738</f>
        <v>244</v>
      </c>
      <c r="AF738" s="20">
        <f>SIN(AE738*PI()/($B$1/2))</f>
        <v>-0.89356030163357492</v>
      </c>
      <c r="AG738" s="20">
        <f>COS(AE738*PI()/($B$1/2))</f>
        <v>-0.44894318943994982</v>
      </c>
    </row>
    <row r="739" spans="29:33" x14ac:dyDescent="0.25">
      <c r="AC739" s="20">
        <f t="shared" si="296"/>
        <v>244</v>
      </c>
      <c r="AE739" s="20">
        <f>AE738*$D$1</f>
        <v>488</v>
      </c>
      <c r="AF739" s="20">
        <f>SIN(AE739*PI()/($B$1/2))</f>
        <v>0.8023156235446014</v>
      </c>
      <c r="AG739" s="20">
        <f>COS(AE739*PI()/($B$1/2))</f>
        <v>-0.59690002531097064</v>
      </c>
    </row>
    <row r="740" spans="29:33" x14ac:dyDescent="0.25">
      <c r="AC740" s="20">
        <f t="shared" si="296"/>
        <v>244</v>
      </c>
    </row>
    <row r="741" spans="29:33" x14ac:dyDescent="0.25">
      <c r="AC741" s="20">
        <f t="shared" si="296"/>
        <v>245</v>
      </c>
      <c r="AE741" s="20">
        <f t="shared" ref="AE741" si="304">AC741</f>
        <v>245</v>
      </c>
      <c r="AF741" s="20">
        <f>SIN(AE741*PI()/($B$1/2))</f>
        <v>-0.90123839820711094</v>
      </c>
      <c r="AG741" s="20">
        <f>COS(AE741*PI()/($B$1/2))</f>
        <v>-0.43332360840032824</v>
      </c>
    </row>
    <row r="742" spans="29:33" x14ac:dyDescent="0.25">
      <c r="AC742" s="20">
        <f t="shared" si="296"/>
        <v>245</v>
      </c>
      <c r="AE742" s="20">
        <f>AE741*$D$1</f>
        <v>490</v>
      </c>
      <c r="AF742" s="20">
        <f>SIN(AE742*PI()/($B$1/2))</f>
        <v>0.78105574948007439</v>
      </c>
      <c r="AG742" s="20">
        <f>COS(AE742*PI()/($B$1/2))</f>
        <v>-0.62446130080583795</v>
      </c>
    </row>
    <row r="743" spans="29:33" x14ac:dyDescent="0.25">
      <c r="AC743" s="20">
        <f t="shared" si="296"/>
        <v>245</v>
      </c>
    </row>
    <row r="744" spans="29:33" x14ac:dyDescent="0.25">
      <c r="AC744" s="20">
        <f t="shared" si="296"/>
        <v>246</v>
      </c>
      <c r="AE744" s="20">
        <f t="shared" ref="AE744" si="305">AC744</f>
        <v>246</v>
      </c>
      <c r="AF744" s="20">
        <f>SIN(AE744*PI()/($B$1/2))</f>
        <v>-0.90864348760855451</v>
      </c>
      <c r="AG744" s="20">
        <f>COS(AE744*PI()/($B$1/2))</f>
        <v>-0.41757276303245955</v>
      </c>
    </row>
    <row r="745" spans="29:33" x14ac:dyDescent="0.25">
      <c r="AC745" s="20">
        <f t="shared" si="296"/>
        <v>246</v>
      </c>
      <c r="AE745" s="20">
        <f>AE744*$D$1</f>
        <v>492</v>
      </c>
      <c r="AF745" s="20">
        <f>SIN(AE745*PI()/($B$1/2))</f>
        <v>0.75884954346430911</v>
      </c>
      <c r="AG745" s="20">
        <f>COS(AE745*PI()/($B$1/2))</f>
        <v>-0.65126597514687479</v>
      </c>
    </row>
    <row r="746" spans="29:33" x14ac:dyDescent="0.25">
      <c r="AC746" s="20">
        <f t="shared" si="296"/>
        <v>246</v>
      </c>
    </row>
    <row r="747" spans="29:33" x14ac:dyDescent="0.25">
      <c r="AC747" s="20">
        <f t="shared" si="296"/>
        <v>247</v>
      </c>
      <c r="AE747" s="20">
        <f t="shared" ref="AE747" si="306">AC747</f>
        <v>247</v>
      </c>
      <c r="AF747" s="20">
        <f>SIN(AE747*PI()/($B$1/2))</f>
        <v>-0.91577332665505728</v>
      </c>
      <c r="AG747" s="20">
        <f>COS(AE747*PI()/($B$1/2))</f>
        <v>-0.40169542465296987</v>
      </c>
    </row>
    <row r="748" spans="29:33" x14ac:dyDescent="0.25">
      <c r="AC748" s="20">
        <f t="shared" si="296"/>
        <v>247</v>
      </c>
      <c r="AE748" s="20">
        <f>AE747*$D$1</f>
        <v>494</v>
      </c>
      <c r="AF748" s="20">
        <f>SIN(AE748*PI()/($B$1/2))</f>
        <v>0.73572391067313225</v>
      </c>
      <c r="AG748" s="20">
        <f>COS(AE748*PI()/($B$1/2))</f>
        <v>-0.67728157162574043</v>
      </c>
    </row>
    <row r="749" spans="29:33" x14ac:dyDescent="0.25">
      <c r="AC749" s="20">
        <f t="shared" si="296"/>
        <v>247</v>
      </c>
    </row>
    <row r="750" spans="29:33" x14ac:dyDescent="0.25">
      <c r="AC750" s="20">
        <f t="shared" si="296"/>
        <v>248</v>
      </c>
      <c r="AE750" s="20">
        <f t="shared" ref="AE750" si="307">AC750</f>
        <v>248</v>
      </c>
      <c r="AF750" s="20">
        <f>SIN(AE750*PI()/($B$1/2))</f>
        <v>-0.92262575554384241</v>
      </c>
      <c r="AG750" s="20">
        <f>COS(AE750*PI()/($B$1/2))</f>
        <v>-0.38569640289631157</v>
      </c>
    </row>
    <row r="751" spans="29:33" x14ac:dyDescent="0.25">
      <c r="AC751" s="20">
        <f t="shared" si="296"/>
        <v>248</v>
      </c>
      <c r="AE751" s="20">
        <f>AE750*$D$1</f>
        <v>496</v>
      </c>
      <c r="AF751" s="20">
        <f>SIN(AE751*PI()/($B$1/2))</f>
        <v>0.7117068702655035</v>
      </c>
      <c r="AG751" s="20">
        <f>COS(AE751*PI()/($B$1/2))</f>
        <v>-0.70247656958569216</v>
      </c>
    </row>
    <row r="752" spans="29:33" x14ac:dyDescent="0.25">
      <c r="AC752" s="20">
        <f t="shared" si="296"/>
        <v>248</v>
      </c>
    </row>
    <row r="753" spans="29:33" x14ac:dyDescent="0.25">
      <c r="AC753" s="20">
        <f t="shared" si="296"/>
        <v>249</v>
      </c>
      <c r="AE753" s="20">
        <f t="shared" ref="AE753" si="308">AC753</f>
        <v>249</v>
      </c>
      <c r="AF753" s="20">
        <f>SIN(AE753*PI()/($B$1/2))</f>
        <v>-0.92919869850645931</v>
      </c>
      <c r="AG753" s="20">
        <f>COS(AE753*PI()/($B$1/2))</f>
        <v>-0.36958054425781406</v>
      </c>
    </row>
    <row r="754" spans="29:33" x14ac:dyDescent="0.25">
      <c r="AC754" s="20">
        <f t="shared" si="296"/>
        <v>249</v>
      </c>
      <c r="AE754" s="20">
        <f>AE753*$D$1</f>
        <v>498</v>
      </c>
      <c r="AF754" s="20">
        <f>SIN(AE754*PI()/($B$1/2))</f>
        <v>0.68682752143533943</v>
      </c>
      <c r="AG754" s="20">
        <f>COS(AE754*PI()/($B$1/2))</f>
        <v>-0.72682044261219592</v>
      </c>
    </row>
    <row r="755" spans="29:33" x14ac:dyDescent="0.25">
      <c r="AC755" s="20">
        <f t="shared" si="296"/>
        <v>249</v>
      </c>
    </row>
    <row r="756" spans="29:33" x14ac:dyDescent="0.25">
      <c r="AC756" s="20">
        <f t="shared" si="296"/>
        <v>250</v>
      </c>
      <c r="AE756" s="20">
        <f t="shared" ref="AE756" si="309">AC756</f>
        <v>250</v>
      </c>
      <c r="AF756" s="20">
        <f>SIN(AE756*PI()/($B$1/2))</f>
        <v>-0.93549016443758726</v>
      </c>
      <c r="AG756" s="20">
        <f>COS(AE756*PI()/($B$1/2))</f>
        <v>-0.35335273062555478</v>
      </c>
    </row>
    <row r="757" spans="29:33" x14ac:dyDescent="0.25">
      <c r="AC757" s="20">
        <f t="shared" si="296"/>
        <v>250</v>
      </c>
      <c r="AE757" s="20">
        <f>AE756*$D$1</f>
        <v>500</v>
      </c>
      <c r="AF757" s="20">
        <f>SIN(AE757*PI()/($B$1/2))</f>
        <v>0.66111600815474147</v>
      </c>
      <c r="AG757" s="20">
        <f>COS(AE757*PI()/($B$1/2))</f>
        <v>-0.75028369551892826</v>
      </c>
    </row>
    <row r="758" spans="29:33" x14ac:dyDescent="0.25">
      <c r="AC758" s="20">
        <f t="shared" si="296"/>
        <v>250</v>
      </c>
    </row>
    <row r="759" spans="29:33" x14ac:dyDescent="0.25">
      <c r="AC759" s="20">
        <f t="shared" si="296"/>
        <v>251</v>
      </c>
      <c r="AE759" s="20">
        <f t="shared" ref="AE759" si="310">AC759</f>
        <v>251</v>
      </c>
      <c r="AF759" s="20">
        <f>SIN(AE759*PI()/($B$1/2))</f>
        <v>-0.94149824749818756</v>
      </c>
      <c r="AG759" s="20">
        <f>COS(AE759*PI()/($B$1/2))</f>
        <v>-0.33701787780152204</v>
      </c>
    </row>
    <row r="760" spans="29:33" x14ac:dyDescent="0.25">
      <c r="AC760" s="20">
        <f t="shared" si="296"/>
        <v>251</v>
      </c>
      <c r="AE760" s="20">
        <f>AE759*$D$1</f>
        <v>502</v>
      </c>
      <c r="AF760" s="20">
        <f>SIN(AE760*PI()/($B$1/2))</f>
        <v>0.63460348265138256</v>
      </c>
      <c r="AG760" s="20">
        <f>COS(AE760*PI()/($B$1/2))</f>
        <v>-0.77283790008431674</v>
      </c>
    </row>
    <row r="761" spans="29:33" x14ac:dyDescent="0.25">
      <c r="AC761" s="20">
        <f t="shared" si="296"/>
        <v>251</v>
      </c>
    </row>
    <row r="762" spans="29:33" x14ac:dyDescent="0.25">
      <c r="AC762" s="20">
        <f t="shared" si="296"/>
        <v>252</v>
      </c>
      <c r="AE762" s="20">
        <f t="shared" ref="AE762" si="311">AC762</f>
        <v>252</v>
      </c>
      <c r="AF762" s="20">
        <f>SIN(AE762*PI()/($B$1/2))</f>
        <v>-0.94722112769282973</v>
      </c>
      <c r="AG762" s="20">
        <f>COS(AE762*PI()/($B$1/2))</f>
        <v>-0.32058093401249532</v>
      </c>
    </row>
    <row r="763" spans="29:33" x14ac:dyDescent="0.25">
      <c r="AC763" s="20">
        <f t="shared" si="296"/>
        <v>252</v>
      </c>
      <c r="AE763" s="20">
        <f>AE762*$D$1</f>
        <v>504</v>
      </c>
      <c r="AF763" s="20">
        <f>SIN(AE763*PI()/($B$1/2))</f>
        <v>0.60732206766427299</v>
      </c>
      <c r="AG763" s="20">
        <f>COS(AE763*PI()/($B$1/2))</f>
        <v>-0.79445572949535226</v>
      </c>
    </row>
    <row r="764" spans="29:33" x14ac:dyDescent="0.25">
      <c r="AC764" s="20">
        <f t="shared" si="296"/>
        <v>252</v>
      </c>
    </row>
    <row r="765" spans="29:33" x14ac:dyDescent="0.25">
      <c r="AC765" s="20">
        <f t="shared" si="296"/>
        <v>253</v>
      </c>
      <c r="AE765" s="20">
        <f t="shared" ref="AE765" si="312">AC765</f>
        <v>253</v>
      </c>
      <c r="AF765" s="20">
        <f>SIN(AE765*PI()/($B$1/2))</f>
        <v>-0.95265707142101419</v>
      </c>
      <c r="AG765" s="20">
        <f>COS(AE765*PI()/($B$1/2))</f>
        <v>-0.30404687841110417</v>
      </c>
    </row>
    <row r="766" spans="29:33" x14ac:dyDescent="0.25">
      <c r="AC766" s="20">
        <f t="shared" si="296"/>
        <v>253</v>
      </c>
      <c r="AE766" s="20">
        <f>AE765*$D$1</f>
        <v>506</v>
      </c>
      <c r="AF766" s="20">
        <f>SIN(AE766*PI()/($B$1/2))</f>
        <v>0.57930481752364726</v>
      </c>
      <c r="AG766" s="20">
        <f>COS(AE766*PI()/($B$1/2))</f>
        <v>-0.81511099145692656</v>
      </c>
    </row>
    <row r="767" spans="29:33" x14ac:dyDescent="0.25">
      <c r="AC767" s="20">
        <f t="shared" si="296"/>
        <v>253</v>
      </c>
    </row>
    <row r="768" spans="29:33" x14ac:dyDescent="0.25">
      <c r="AC768" s="20">
        <f t="shared" si="296"/>
        <v>254</v>
      </c>
      <c r="AE768" s="20">
        <f t="shared" ref="AE768" si="313">AC768</f>
        <v>254</v>
      </c>
      <c r="AF768" s="20">
        <f>SIN(AE768*PI()/($B$1/2))</f>
        <v>-0.95780443200231924</v>
      </c>
      <c r="AG768" s="20">
        <f>COS(AE768*PI()/($B$1/2))</f>
        <v>-0.28742071956752641</v>
      </c>
    </row>
    <row r="769" spans="29:33" x14ac:dyDescent="0.25">
      <c r="AC769" s="20">
        <f t="shared" si="296"/>
        <v>254</v>
      </c>
      <c r="AE769" s="20">
        <f>AE768*$D$1</f>
        <v>508</v>
      </c>
      <c r="AF769" s="20">
        <f>SIN(AE769*PI()/($B$1/2))</f>
        <v>0.55058567810214498</v>
      </c>
      <c r="AG769" s="20">
        <f>COS(AE769*PI()/($B$1/2))</f>
        <v>-0.83477865992657074</v>
      </c>
    </row>
    <row r="770" spans="29:33" x14ac:dyDescent="0.25">
      <c r="AC770" s="20">
        <f t="shared" si="296"/>
        <v>254</v>
      </c>
    </row>
    <row r="771" spans="29:33" x14ac:dyDescent="0.25">
      <c r="AC771" s="20">
        <f t="shared" si="296"/>
        <v>255</v>
      </c>
      <c r="AE771" s="20">
        <f t="shared" ref="AE771" si="314">AC771</f>
        <v>255</v>
      </c>
      <c r="AF771" s="20">
        <f>SIN(AE771*PI()/($B$1/2))</f>
        <v>-0.96266165017522398</v>
      </c>
      <c r="AG771" s="20">
        <f>COS(AE771*PI()/($B$1/2))</f>
        <v>-0.27070749395226329</v>
      </c>
    </row>
    <row r="772" spans="29:33" x14ac:dyDescent="0.25">
      <c r="AC772" s="20">
        <f t="shared" si="296"/>
        <v>255</v>
      </c>
      <c r="AE772" s="20">
        <f>AE771*$D$1</f>
        <v>510</v>
      </c>
      <c r="AF772" s="20">
        <f>SIN(AE772*PI()/($B$1/2))</f>
        <v>0.52119944568577059</v>
      </c>
      <c r="AG772" s="20">
        <f>COS(AE772*PI()/($B$1/2))</f>
        <v>-0.85343490543617062</v>
      </c>
    </row>
    <row r="773" spans="29:33" x14ac:dyDescent="0.25">
      <c r="AC773" s="20">
        <f t="shared" si="296"/>
        <v>255</v>
      </c>
    </row>
    <row r="774" spans="29:33" x14ac:dyDescent="0.25">
      <c r="AC774" s="20">
        <f t="shared" si="296"/>
        <v>256</v>
      </c>
      <c r="AE774" s="20">
        <f t="shared" ref="AE774" si="315">AC774</f>
        <v>256</v>
      </c>
      <c r="AF774" s="20">
        <f>SIN(AE774*PI()/($B$1/2))</f>
        <v>-0.96722725456944447</v>
      </c>
      <c r="AG774" s="20">
        <f>COS(AE774*PI()/($B$1/2))</f>
        <v>-0.25391226441047504</v>
      </c>
    </row>
    <row r="775" spans="29:33" x14ac:dyDescent="0.25">
      <c r="AC775" s="20">
        <f t="shared" si="296"/>
        <v>256</v>
      </c>
      <c r="AE775" s="20">
        <f>AE774*$D$1</f>
        <v>512</v>
      </c>
      <c r="AF775" s="20">
        <f>SIN(AE775*PI()/($B$1/2))</f>
        <v>0.49118172481450934</v>
      </c>
      <c r="AG775" s="20">
        <f>COS(AE775*PI()/($B$1/2))</f>
        <v>-0.87105712396389001</v>
      </c>
    </row>
    <row r="776" spans="29:33" x14ac:dyDescent="0.25">
      <c r="AC776" s="20">
        <f t="shared" si="296"/>
        <v>256</v>
      </c>
    </row>
    <row r="777" spans="29:33" x14ac:dyDescent="0.25">
      <c r="AC777" s="20">
        <f t="shared" si="296"/>
        <v>257</v>
      </c>
      <c r="AE777" s="20">
        <f t="shared" ref="AE777" si="316">AC777</f>
        <v>257</v>
      </c>
      <c r="AF777" s="20">
        <f>SIN(AE777*PI()/($B$1/2))</f>
        <v>-0.97149986215164885</v>
      </c>
      <c r="AG777" s="20">
        <f>COS(AE777*PI()/($B$1/2))</f>
        <v>-0.23704011862831856</v>
      </c>
    </row>
    <row r="778" spans="29:33" x14ac:dyDescent="0.25">
      <c r="AC778" s="20">
        <f t="shared" si="296"/>
        <v>257</v>
      </c>
      <c r="AE778" s="20">
        <f>AE777*$D$1</f>
        <v>514</v>
      </c>
      <c r="AF778" s="20">
        <f>SIN(AE778*PI()/($B$1/2))</f>
        <v>0.46056888514364391</v>
      </c>
      <c r="AG778" s="20">
        <f>COS(AE778*PI()/($B$1/2))</f>
        <v>-0.88762396432134538</v>
      </c>
    </row>
    <row r="779" spans="29:33" x14ac:dyDescent="0.25">
      <c r="AC779" s="20">
        <f t="shared" si="296"/>
        <v>257</v>
      </c>
    </row>
    <row r="780" spans="29:33" x14ac:dyDescent="0.25">
      <c r="AC780" s="20">
        <f t="shared" si="296"/>
        <v>258</v>
      </c>
      <c r="AE780" s="20">
        <f t="shared" ref="AE780" si="317">AC780</f>
        <v>258</v>
      </c>
      <c r="AF780" s="20">
        <f>SIN(AE780*PI()/($B$1/2))</f>
        <v>-0.97547817864441222</v>
      </c>
      <c r="AG780" s="20">
        <f>COS(AE780*PI()/($B$1/2))</f>
        <v>-0.22009616759176012</v>
      </c>
    </row>
    <row r="781" spans="29:33" x14ac:dyDescent="0.25">
      <c r="AC781" s="20">
        <f t="shared" si="296"/>
        <v>258</v>
      </c>
      <c r="AE781" s="20">
        <f>AE780*$D$1</f>
        <v>516</v>
      </c>
      <c r="AF781" s="20">
        <f>SIN(AE781*PI()/($B$1/2))</f>
        <v>0.42939801737805094</v>
      </c>
      <c r="AG781" s="20">
        <f>COS(AE781*PI()/($B$1/2))</f>
        <v>-0.90311535402283971</v>
      </c>
    </row>
    <row r="782" spans="29:33" x14ac:dyDescent="0.25">
      <c r="AC782" s="20">
        <f t="shared" ref="AC782:AC845" si="318">AC779+1</f>
        <v>258</v>
      </c>
    </row>
    <row r="783" spans="29:33" x14ac:dyDescent="0.25">
      <c r="AC783" s="20">
        <f t="shared" si="318"/>
        <v>259</v>
      </c>
      <c r="AE783" s="20">
        <f t="shared" ref="AE783" si="319">AC783</f>
        <v>259</v>
      </c>
      <c r="AF783" s="20">
        <f>SIN(AE783*PI()/($B$1/2))</f>
        <v>-0.97916099891828412</v>
      </c>
      <c r="AG783" s="20">
        <f>COS(AE783*PI()/($B$1/2))</f>
        <v>-0.20308554403833887</v>
      </c>
    </row>
    <row r="784" spans="29:33" x14ac:dyDescent="0.25">
      <c r="AC784" s="20">
        <f t="shared" si="318"/>
        <v>259</v>
      </c>
      <c r="AE784" s="20">
        <f>AE783*$D$1</f>
        <v>518</v>
      </c>
      <c r="AF784" s="20">
        <f>SIN(AE784*PI()/($B$1/2))</f>
        <v>0.39770688833288614</v>
      </c>
      <c r="AG784" s="20">
        <f>COS(AE784*PI()/($B$1/2))</f>
        <v>-0.91751252360530389</v>
      </c>
    </row>
    <row r="785" spans="29:33" x14ac:dyDescent="0.25">
      <c r="AC785" s="20">
        <f t="shared" si="318"/>
        <v>259</v>
      </c>
    </row>
    <row r="786" spans="29:33" x14ac:dyDescent="0.25">
      <c r="AC786" s="20">
        <f t="shared" si="318"/>
        <v>260</v>
      </c>
      <c r="AE786" s="20">
        <f t="shared" ref="AE786" si="320">AC786</f>
        <v>260</v>
      </c>
      <c r="AF786" s="20">
        <f>SIN(AE786*PI()/($B$1/2))</f>
        <v>-0.98254720735685264</v>
      </c>
      <c r="AG786" s="20">
        <f>COS(AE786*PI()/($B$1/2))</f>
        <v>-0.18601340090232779</v>
      </c>
    </row>
    <row r="787" spans="29:33" x14ac:dyDescent="0.25">
      <c r="AC787" s="20">
        <f t="shared" si="318"/>
        <v>260</v>
      </c>
      <c r="AE787" s="20">
        <f>AE786*$D$1</f>
        <v>520</v>
      </c>
      <c r="AF787" s="20">
        <f>SIN(AE787*PI()/($B$1/2))</f>
        <v>0.36553389517506563</v>
      </c>
      <c r="AG787" s="20">
        <f>COS(AE787*PI()/($B$1/2))</f>
        <v>-0.93079802936949974</v>
      </c>
    </row>
    <row r="788" spans="29:33" x14ac:dyDescent="0.25">
      <c r="AC788" s="20">
        <f t="shared" si="318"/>
        <v>260</v>
      </c>
    </row>
    <row r="789" spans="29:33" x14ac:dyDescent="0.25">
      <c r="AC789" s="20">
        <f t="shared" si="318"/>
        <v>261</v>
      </c>
      <c r="AE789" s="20">
        <f t="shared" ref="AE789" si="321">AC789</f>
        <v>261</v>
      </c>
      <c r="AF789" s="20">
        <f>SIN(AE789*PI()/($B$1/2))</f>
        <v>-0.98563577819469084</v>
      </c>
      <c r="AG789" s="20">
        <f>COS(AE789*PI()/($B$1/2))</f>
        <v>-0.16888490975379092</v>
      </c>
    </row>
    <row r="790" spans="29:33" x14ac:dyDescent="0.25">
      <c r="AC790" s="20">
        <f t="shared" si="318"/>
        <v>261</v>
      </c>
      <c r="AE790" s="20">
        <f>AE789*$D$1</f>
        <v>522</v>
      </c>
      <c r="AF790" s="20">
        <f>SIN(AE790*PI()/($B$1/2))</f>
        <v>0.33291801890103567</v>
      </c>
      <c r="AG790" s="20">
        <f>COS(AE790*PI()/($B$1/2))</f>
        <v>-0.94295577451490775</v>
      </c>
    </row>
    <row r="791" spans="29:33" x14ac:dyDescent="0.25">
      <c r="AC791" s="20">
        <f t="shared" si="318"/>
        <v>261</v>
      </c>
    </row>
    <row r="792" spans="29:33" x14ac:dyDescent="0.25">
      <c r="AC792" s="20">
        <f t="shared" si="318"/>
        <v>262</v>
      </c>
      <c r="AE792" s="20">
        <f t="shared" ref="AE792" si="322">AC792</f>
        <v>262</v>
      </c>
      <c r="AF792" s="20">
        <f>SIN(AE792*PI()/($B$1/2))</f>
        <v>-0.98842577582808788</v>
      </c>
      <c r="AG792" s="20">
        <f>COS(AE792*PI()/($B$1/2))</f>
        <v>-0.15170525923198105</v>
      </c>
    </row>
    <row r="793" spans="29:33" x14ac:dyDescent="0.25">
      <c r="AC793" s="20">
        <f t="shared" si="318"/>
        <v>262</v>
      </c>
      <c r="AE793" s="20">
        <f>AE792*$D$1</f>
        <v>524</v>
      </c>
      <c r="AF793" s="20">
        <f>SIN(AE793*PI()/($B$1/2))</f>
        <v>0.29989877710714413</v>
      </c>
      <c r="AG793" s="20">
        <f>COS(AE793*PI()/($B$1/2))</f>
        <v>-0.95397102864271488</v>
      </c>
    </row>
    <row r="794" spans="29:33" x14ac:dyDescent="0.25">
      <c r="AC794" s="20">
        <f t="shared" si="318"/>
        <v>262</v>
      </c>
    </row>
    <row r="795" spans="29:33" x14ac:dyDescent="0.25">
      <c r="AC795" s="20">
        <f t="shared" si="318"/>
        <v>263</v>
      </c>
      <c r="AE795" s="20">
        <f t="shared" ref="AE795" si="323">AC795</f>
        <v>263</v>
      </c>
      <c r="AF795" s="20">
        <f>SIN(AE795*PI()/($B$1/2))</f>
        <v>-0.99091635509846432</v>
      </c>
      <c r="AG795" s="20">
        <f>COS(AE795*PI()/($B$1/2))</f>
        <v>-0.13447965347358018</v>
      </c>
    </row>
    <row r="796" spans="29:33" x14ac:dyDescent="0.25">
      <c r="AC796" s="20">
        <f t="shared" si="318"/>
        <v>263</v>
      </c>
      <c r="AE796" s="20">
        <f>AE795*$D$1</f>
        <v>526</v>
      </c>
      <c r="AF796" s="20">
        <f>SIN(AE796*PI()/($B$1/2))</f>
        <v>0.2665161761098892</v>
      </c>
      <c r="AG796" s="20">
        <f>COS(AE796*PI()/($B$1/2))</f>
        <v>-0.9638304456032516</v>
      </c>
    </row>
    <row r="797" spans="29:33" x14ac:dyDescent="0.25">
      <c r="AC797" s="20">
        <f t="shared" si="318"/>
        <v>263</v>
      </c>
    </row>
    <row r="798" spans="29:33" x14ac:dyDescent="0.25">
      <c r="AC798" s="20">
        <f t="shared" si="318"/>
        <v>264</v>
      </c>
      <c r="AE798" s="20">
        <f t="shared" ref="AE798" si="324">AC798</f>
        <v>264</v>
      </c>
      <c r="AF798" s="20">
        <f>SIN(AE798*PI()/($B$1/2))</f>
        <v>-0.9931067615483925</v>
      </c>
      <c r="AG798" s="20">
        <f>COS(AE798*PI()/($B$1/2))</f>
        <v>-0.11721331053623631</v>
      </c>
    </row>
    <row r="799" spans="29:33" x14ac:dyDescent="0.25">
      <c r="AC799" s="20">
        <f t="shared" si="318"/>
        <v>264</v>
      </c>
      <c r="AE799" s="20">
        <f>AE798*$D$1</f>
        <v>528</v>
      </c>
      <c r="AF799" s="20">
        <f>SIN(AE799*PI()/($B$1/2))</f>
        <v>0.23281066247401544</v>
      </c>
      <c r="AG799" s="20">
        <f>COS(AE799*PI()/($B$1/2))</f>
        <v>-0.97252207966627169</v>
      </c>
    </row>
    <row r="800" spans="29:33" x14ac:dyDescent="0.25">
      <c r="AC800" s="20">
        <f t="shared" si="318"/>
        <v>264</v>
      </c>
    </row>
    <row r="801" spans="29:33" x14ac:dyDescent="0.25">
      <c r="AC801" s="20">
        <f t="shared" si="318"/>
        <v>265</v>
      </c>
      <c r="AE801" s="20">
        <f t="shared" ref="AE801" si="325">AC801</f>
        <v>265</v>
      </c>
      <c r="AF801" s="20">
        <f>SIN(AE801*PI()/($B$1/2))</f>
        <v>-0.99499633165014056</v>
      </c>
      <c r="AG801" s="20">
        <f>COS(AE801*PI()/($B$1/2))</f>
        <v>-9.9911460817883574E-2</v>
      </c>
    </row>
    <row r="802" spans="29:33" x14ac:dyDescent="0.25">
      <c r="AC802" s="20">
        <f t="shared" si="318"/>
        <v>265</v>
      </c>
      <c r="AE802" s="20">
        <f>AE801*$D$1</f>
        <v>530</v>
      </c>
      <c r="AF802" s="20">
        <f>SIN(AE802*PI()/($B$1/2))</f>
        <v>0.19882307400720181</v>
      </c>
      <c r="AG802" s="20">
        <f>COS(AE802*PI()/($B$1/2))</f>
        <v>-0.98003539999447298</v>
      </c>
    </row>
    <row r="803" spans="29:33" x14ac:dyDescent="0.25">
      <c r="AC803" s="20">
        <f t="shared" si="318"/>
        <v>265</v>
      </c>
    </row>
    <row r="804" spans="29:33" x14ac:dyDescent="0.25">
      <c r="AC804" s="20">
        <f t="shared" si="318"/>
        <v>266</v>
      </c>
      <c r="AE804" s="20">
        <f t="shared" ref="AE804" si="326">AC804</f>
        <v>266</v>
      </c>
      <c r="AF804" s="20">
        <f>SIN(AE804*PI()/($B$1/2))</f>
        <v>-0.99658449300666985</v>
      </c>
      <c r="AG804" s="20">
        <f>COS(AE804*PI()/($B$1/2))</f>
        <v>-8.2579345472332741E-2</v>
      </c>
    </row>
    <row r="805" spans="29:33" x14ac:dyDescent="0.25">
      <c r="AC805" s="20">
        <f t="shared" si="318"/>
        <v>266</v>
      </c>
      <c r="AE805" s="20">
        <f>AE804*$D$1</f>
        <v>532</v>
      </c>
      <c r="AF805" s="20">
        <f>SIN(AE805*PI()/($B$1/2))</f>
        <v>0.1645945902807347</v>
      </c>
      <c r="AG805" s="20">
        <f>COS(AE805*PI()/($B$1/2))</f>
        <v>-0.98636130340272221</v>
      </c>
    </row>
    <row r="806" spans="29:33" x14ac:dyDescent="0.25">
      <c r="AC806" s="20">
        <f t="shared" si="318"/>
        <v>266</v>
      </c>
    </row>
    <row r="807" spans="29:33" x14ac:dyDescent="0.25">
      <c r="AC807" s="20">
        <f t="shared" si="318"/>
        <v>267</v>
      </c>
      <c r="AE807" s="20">
        <f t="shared" ref="AE807" si="327">AC807</f>
        <v>267</v>
      </c>
      <c r="AF807" s="20">
        <f>SIN(AE807*PI()/($B$1/2))</f>
        <v>-0.99787076452502921</v>
      </c>
      <c r="AG807" s="20">
        <f>COS(AE807*PI()/($B$1/2))</f>
        <v>-6.522221482159038E-2</v>
      </c>
    </row>
    <row r="808" spans="29:33" x14ac:dyDescent="0.25">
      <c r="AC808" s="20">
        <f t="shared" si="318"/>
        <v>267</v>
      </c>
      <c r="AE808" s="20">
        <f>AE807*$D$1</f>
        <v>534</v>
      </c>
      <c r="AF808" s="20">
        <f>SIN(AE808*PI()/($B$1/2))</f>
        <v>0.13016668273607215</v>
      </c>
      <c r="AG808" s="20">
        <f>COS(AE808*PI()/($B$1/2))</f>
        <v>-0.99149212538753262</v>
      </c>
    </row>
    <row r="809" spans="29:33" x14ac:dyDescent="0.25">
      <c r="AC809" s="20">
        <f t="shared" si="318"/>
        <v>267</v>
      </c>
    </row>
    <row r="810" spans="29:33" x14ac:dyDescent="0.25">
      <c r="AC810" s="20">
        <f t="shared" si="318"/>
        <v>268</v>
      </c>
      <c r="AE810" s="20">
        <f t="shared" ref="AE810" si="328">AC810</f>
        <v>268</v>
      </c>
      <c r="AF810" s="20">
        <f>SIN(AE810*PI()/($B$1/2))</f>
        <v>-0.99885475656208933</v>
      </c>
      <c r="AG810" s="20">
        <f>COS(AE810*PI()/($B$1/2))</f>
        <v>-4.7845326765414899E-2</v>
      </c>
    </row>
    <row r="811" spans="29:33" x14ac:dyDescent="0.25">
      <c r="AC811" s="20">
        <f t="shared" si="318"/>
        <v>268</v>
      </c>
      <c r="AE811" s="20">
        <f>AE810*$D$1</f>
        <v>536</v>
      </c>
      <c r="AF811" s="20">
        <f>SIN(AE811*PI()/($B$1/2))</f>
        <v>9.5581064437804231E-2</v>
      </c>
      <c r="AG811" s="20">
        <f>COS(AE811*PI()/($B$1/2))</f>
        <v>-0.99542164941342137</v>
      </c>
    </row>
    <row r="812" spans="29:33" x14ac:dyDescent="0.25">
      <c r="AC812" s="20">
        <f t="shared" si="318"/>
        <v>268</v>
      </c>
    </row>
    <row r="813" spans="29:33" x14ac:dyDescent="0.25">
      <c r="AC813" s="20">
        <f t="shared" si="318"/>
        <v>269</v>
      </c>
      <c r="AE813" s="20">
        <f t="shared" ref="AE813" si="329">AC813</f>
        <v>269</v>
      </c>
      <c r="AF813" s="20">
        <f>SIN(AE813*PI()/($B$1/2))</f>
        <v>-0.99953617104257508</v>
      </c>
      <c r="AG813" s="20">
        <f>COS(AE813*PI()/($B$1/2))</f>
        <v>-3.0453945188562911E-2</v>
      </c>
    </row>
    <row r="814" spans="29:33" x14ac:dyDescent="0.25">
      <c r="AC814" s="20">
        <f t="shared" si="318"/>
        <v>269</v>
      </c>
      <c r="AE814" s="20">
        <f>AE813*$D$1</f>
        <v>538</v>
      </c>
      <c r="AF814" s="20">
        <f>SIN(AE814*PI()/($B$1/2))</f>
        <v>6.0879639533833255E-2</v>
      </c>
      <c r="AG814" s="20">
        <f>COS(AE814*PI()/($B$1/2))</f>
        <v>-0.99814511444490406</v>
      </c>
    </row>
    <row r="815" spans="29:33" x14ac:dyDescent="0.25">
      <c r="AC815" s="20">
        <f t="shared" si="318"/>
        <v>269</v>
      </c>
    </row>
    <row r="816" spans="29:33" x14ac:dyDescent="0.25">
      <c r="AC816" s="20">
        <f t="shared" si="318"/>
        <v>270</v>
      </c>
      <c r="AE816" s="20">
        <f t="shared" ref="AE816" si="330">AC816</f>
        <v>270</v>
      </c>
      <c r="AF816" s="20">
        <f>SIN(AE816*PI()/($B$1/2))</f>
        <v>-0.9999148015493603</v>
      </c>
      <c r="AG816" s="20">
        <f>COS(AE816*PI()/($B$1/2))</f>
        <v>-1.3053338366236764E-2</v>
      </c>
    </row>
    <row r="817" spans="29:33" x14ac:dyDescent="0.25">
      <c r="AC817" s="20">
        <f t="shared" si="318"/>
        <v>270</v>
      </c>
      <c r="AE817" s="20">
        <f>AE816*$D$1</f>
        <v>540</v>
      </c>
      <c r="AF817" s="20">
        <f>SIN(AE817*PI()/($B$1/2))</f>
        <v>2.610445248406457E-2</v>
      </c>
      <c r="AG817" s="20">
        <f>COS(AE817*PI()/($B$1/2))</f>
        <v>-0.99965922071499302</v>
      </c>
    </row>
    <row r="818" spans="29:33" x14ac:dyDescent="0.25">
      <c r="AC818" s="20">
        <f t="shared" si="318"/>
        <v>270</v>
      </c>
    </row>
    <row r="819" spans="29:33" x14ac:dyDescent="0.25">
      <c r="AC819" s="20">
        <f t="shared" si="318"/>
        <v>271</v>
      </c>
      <c r="AE819" s="20">
        <f t="shared" ref="AE819" si="331">AC819</f>
        <v>271</v>
      </c>
      <c r="AF819" s="20">
        <f>SIN(AE819*PI()/($B$1/2))</f>
        <v>-0.99999053338599586</v>
      </c>
      <c r="AG819" s="20">
        <f>COS(AE819*PI()/($B$1/2))</f>
        <v>4.3512226318120611E-3</v>
      </c>
    </row>
    <row r="820" spans="29:33" x14ac:dyDescent="0.25">
      <c r="AC820" s="20">
        <f t="shared" si="318"/>
        <v>271</v>
      </c>
      <c r="AE820" s="20">
        <f>AE819*$D$1</f>
        <v>542</v>
      </c>
      <c r="AF820" s="20">
        <f>SIN(AE820*PI()/($B$1/2))</f>
        <v>-8.7023628809339195E-3</v>
      </c>
      <c r="AG820" s="20">
        <f>COS(AE820*PI()/($B$1/2))</f>
        <v>-0.99996213372321685</v>
      </c>
    </row>
    <row r="821" spans="29:33" x14ac:dyDescent="0.25">
      <c r="AC821" s="20">
        <f t="shared" si="318"/>
        <v>271</v>
      </c>
    </row>
    <row r="822" spans="29:33" x14ac:dyDescent="0.25">
      <c r="AC822" s="20">
        <f t="shared" si="318"/>
        <v>272</v>
      </c>
      <c r="AE822" s="20">
        <f t="shared" ref="AE822" si="332">AC822</f>
        <v>272</v>
      </c>
      <c r="AF822" s="20">
        <f>SIN(AE822*PI()/($B$1/2))</f>
        <v>-0.99976334361145458</v>
      </c>
      <c r="AG822" s="20">
        <f>COS(AE822*PI()/($B$1/2))</f>
        <v>2.1754465538012802E-2</v>
      </c>
    </row>
    <row r="823" spans="29:33" x14ac:dyDescent="0.25">
      <c r="AC823" s="20">
        <f t="shared" si="318"/>
        <v>272</v>
      </c>
      <c r="AE823" s="20">
        <f>AE822*$D$1</f>
        <v>544</v>
      </c>
      <c r="AF823" s="20">
        <f>SIN(AE823*PI()/($B$1/2))</f>
        <v>-4.3498634409527684E-2</v>
      </c>
      <c r="AG823" s="20">
        <f>COS(AE823*PI()/($B$1/2))</f>
        <v>-0.99905348645831082</v>
      </c>
    </row>
    <row r="824" spans="29:33" x14ac:dyDescent="0.25">
      <c r="AC824" s="20">
        <f t="shared" si="318"/>
        <v>272</v>
      </c>
    </row>
    <row r="825" spans="29:33" x14ac:dyDescent="0.25">
      <c r="AC825" s="20">
        <f t="shared" si="318"/>
        <v>273</v>
      </c>
      <c r="AE825" s="20">
        <f t="shared" ref="AE825" si="333">AC825</f>
        <v>273</v>
      </c>
      <c r="AF825" s="20">
        <f>SIN(AE825*PI()/($B$1/2))</f>
        <v>-0.99923330104708064</v>
      </c>
      <c r="AG825" s="20">
        <f>COS(AE825*PI()/($B$1/2))</f>
        <v>3.9151118484077874E-2</v>
      </c>
    </row>
    <row r="826" spans="29:33" x14ac:dyDescent="0.25">
      <c r="AC826" s="20">
        <f t="shared" si="318"/>
        <v>273</v>
      </c>
      <c r="AE826" s="20">
        <f>AE825*$D$1</f>
        <v>546</v>
      </c>
      <c r="AF826" s="20">
        <f>SIN(AE826*PI()/($B$1/2))</f>
        <v>-7.8242202725061008E-2</v>
      </c>
      <c r="AG826" s="20">
        <f>COS(AE826*PI()/($B$1/2))</f>
        <v>-0.99693437984289135</v>
      </c>
    </row>
    <row r="827" spans="29:33" x14ac:dyDescent="0.25">
      <c r="AC827" s="20">
        <f t="shared" si="318"/>
        <v>273</v>
      </c>
    </row>
    <row r="828" spans="29:33" x14ac:dyDescent="0.25">
      <c r="AC828" s="20">
        <f t="shared" si="318"/>
        <v>274</v>
      </c>
      <c r="AE828" s="20">
        <f t="shared" ref="AE828" si="334">AC828</f>
        <v>274</v>
      </c>
      <c r="AF828" s="20">
        <f>SIN(AE828*PI()/($B$1/2))</f>
        <v>-0.99840056625574158</v>
      </c>
      <c r="AG828" s="20">
        <f>COS(AE828*PI()/($B$1/2))</f>
        <v>5.6535911597979029E-2</v>
      </c>
    </row>
    <row r="829" spans="29:33" x14ac:dyDescent="0.25">
      <c r="AC829" s="20">
        <f t="shared" si="318"/>
        <v>274</v>
      </c>
      <c r="AE829" s="20">
        <f>AE828*$D$1</f>
        <v>548</v>
      </c>
      <c r="AF829" s="20">
        <f>SIN(AE829*PI()/($B$1/2))</f>
        <v>-0.11289097230641362</v>
      </c>
      <c r="AG829" s="20">
        <f>COS(AE829*PI()/($B$1/2))</f>
        <v>-0.99360738139957105</v>
      </c>
    </row>
    <row r="830" spans="29:33" x14ac:dyDescent="0.25">
      <c r="AC830" s="20">
        <f t="shared" si="318"/>
        <v>274</v>
      </c>
    </row>
    <row r="831" spans="29:33" x14ac:dyDescent="0.25">
      <c r="AC831" s="20">
        <f t="shared" si="318"/>
        <v>275</v>
      </c>
      <c r="AE831" s="20">
        <f t="shared" ref="AE831" si="335">AC831</f>
        <v>275</v>
      </c>
      <c r="AF831" s="20">
        <f>SIN(AE831*PI()/($B$1/2))</f>
        <v>-0.99726539149319005</v>
      </c>
      <c r="AG831" s="20">
        <f>COS(AE831*PI()/($B$1/2))</f>
        <v>7.3903578600324177E-2</v>
      </c>
    </row>
    <row r="832" spans="29:33" x14ac:dyDescent="0.25">
      <c r="AC832" s="20">
        <f t="shared" si="318"/>
        <v>275</v>
      </c>
      <c r="AE832" s="20">
        <f>AE831*$D$1</f>
        <v>550</v>
      </c>
      <c r="AF832" s="20">
        <f>SIN(AE832*PI()/($B$1/2))</f>
        <v>-0.14740296249120008</v>
      </c>
      <c r="AG832" s="20">
        <f>COS(AE832*PI()/($B$1/2))</f>
        <v>-0.98907652214013142</v>
      </c>
    </row>
    <row r="833" spans="29:33" x14ac:dyDescent="0.25">
      <c r="AC833" s="20">
        <f t="shared" si="318"/>
        <v>275</v>
      </c>
    </row>
    <row r="834" spans="29:33" x14ac:dyDescent="0.25">
      <c r="AC834" s="20">
        <f t="shared" si="318"/>
        <v>276</v>
      </c>
      <c r="AE834" s="20">
        <f t="shared" ref="AE834" si="336">AC834</f>
        <v>276</v>
      </c>
      <c r="AF834" s="20">
        <f>SIN(AE834*PI()/($B$1/2))</f>
        <v>-0.99582812063164949</v>
      </c>
      <c r="AG834" s="20">
        <f>COS(AE834*PI()/($B$1/2))</f>
        <v>9.1248858399636104E-2</v>
      </c>
    </row>
    <row r="835" spans="29:33" x14ac:dyDescent="0.25">
      <c r="AC835" s="20">
        <f t="shared" si="318"/>
        <v>276</v>
      </c>
      <c r="AE835" s="20">
        <f>AE834*$D$1</f>
        <v>552</v>
      </c>
      <c r="AF835" s="20">
        <f>SIN(AE835*PI()/($B$1/2))</f>
        <v>-0.18173635833978624</v>
      </c>
      <c r="AG835" s="20">
        <f>COS(AE835*PI()/($B$1/2))</f>
        <v>-0.98334729168152635</v>
      </c>
    </row>
    <row r="836" spans="29:33" x14ac:dyDescent="0.25">
      <c r="AC836" s="20">
        <f t="shared" si="318"/>
        <v>276</v>
      </c>
    </row>
    <row r="837" spans="29:33" x14ac:dyDescent="0.25">
      <c r="AC837" s="20">
        <f t="shared" si="318"/>
        <v>277</v>
      </c>
      <c r="AE837" s="20">
        <f t="shared" ref="AE837" si="337">AC837</f>
        <v>277</v>
      </c>
      <c r="AF837" s="20">
        <f>SIN(AE837*PI()/($B$1/2))</f>
        <v>-0.99408918905564647</v>
      </c>
      <c r="AG837" s="20">
        <f>COS(AE837*PI()/($B$1/2))</f>
        <v>0.10856649668607292</v>
      </c>
    </row>
    <row r="838" spans="29:33" x14ac:dyDescent="0.25">
      <c r="AC838" s="20">
        <f t="shared" si="318"/>
        <v>277</v>
      </c>
      <c r="AE838" s="20">
        <f>AE837*$D$1</f>
        <v>554</v>
      </c>
      <c r="AF838" s="20">
        <f>SIN(AE838*PI()/($B$1/2))</f>
        <v>-0.21584956129854152</v>
      </c>
      <c r="AG838" s="20">
        <f>COS(AE838*PI()/($B$1/2))</f>
        <v>-0.97642663159462584</v>
      </c>
    </row>
    <row r="839" spans="29:33" x14ac:dyDescent="0.25">
      <c r="AC839" s="20">
        <f t="shared" si="318"/>
        <v>277</v>
      </c>
    </row>
    <row r="840" spans="29:33" x14ac:dyDescent="0.25">
      <c r="AC840" s="20">
        <f t="shared" si="318"/>
        <v>278</v>
      </c>
      <c r="AE840" s="20">
        <f t="shared" ref="AE840" si="338">AC840</f>
        <v>278</v>
      </c>
      <c r="AF840" s="20">
        <f>SIN(AE840*PI()/($B$1/2))</f>
        <v>-0.99204912353012253</v>
      </c>
      <c r="AG840" s="20">
        <f>COS(AE840*PI()/($B$1/2))</f>
        <v>0.12585124752308008</v>
      </c>
    </row>
    <row r="841" spans="29:33" x14ac:dyDescent="0.25">
      <c r="AC841" s="20">
        <f t="shared" si="318"/>
        <v>278</v>
      </c>
      <c r="AE841" s="20">
        <f>AE840*$D$1</f>
        <v>556</v>
      </c>
      <c r="AF841" s="20">
        <f>SIN(AE841*PI()/($B$1/2))</f>
        <v>-0.24970123960088825</v>
      </c>
      <c r="AG841" s="20">
        <f>COS(AE841*PI()/($B$1/2))</f>
        <v>-0.96832292699376887</v>
      </c>
    </row>
    <row r="842" spans="29:33" x14ac:dyDescent="0.25">
      <c r="AC842" s="20">
        <f t="shared" si="318"/>
        <v>278</v>
      </c>
    </row>
    <row r="843" spans="29:33" x14ac:dyDescent="0.25">
      <c r="AC843" s="20">
        <f t="shared" si="318"/>
        <v>279</v>
      </c>
      <c r="AE843" s="20">
        <f t="shared" ref="AE843" si="339">AC843</f>
        <v>279</v>
      </c>
      <c r="AF843" s="20">
        <f>SIN(AE843*PI()/($B$1/2))</f>
        <v>-0.98970854204086367</v>
      </c>
      <c r="AG843" s="20">
        <f>COS(AE843*PI()/($B$1/2))</f>
        <v>0.14309787493652013</v>
      </c>
    </row>
    <row r="844" spans="29:33" x14ac:dyDescent="0.25">
      <c r="AC844" s="20">
        <f t="shared" si="318"/>
        <v>279</v>
      </c>
      <c r="AE844" s="20">
        <f>AE843*$D$1</f>
        <v>558</v>
      </c>
      <c r="AF844" s="20">
        <f>SIN(AE844*PI()/($B$1/2))</f>
        <v>-0.28325037834513833</v>
      </c>
      <c r="AG844" s="20">
        <f>COS(AE844*PI()/($B$1/2))</f>
        <v>-0.95904599637730414</v>
      </c>
    </row>
    <row r="845" spans="29:33" x14ac:dyDescent="0.25">
      <c r="AC845" s="20">
        <f t="shared" si="318"/>
        <v>279</v>
      </c>
    </row>
    <row r="846" spans="29:33" x14ac:dyDescent="0.25">
      <c r="AC846" s="20">
        <f t="shared" ref="AC846:AC909" si="340">AC843+1</f>
        <v>280</v>
      </c>
      <c r="AE846" s="20">
        <f t="shared" ref="AE846" si="341">AC846</f>
        <v>280</v>
      </c>
      <c r="AF846" s="20">
        <f>SIN(AE846*PI()/($B$1/2))</f>
        <v>-0.98706815360729794</v>
      </c>
      <c r="AG846" s="20">
        <f>COS(AE846*PI()/($B$1/2))</f>
        <v>0.16030115450077018</v>
      </c>
    </row>
    <row r="847" spans="29:33" x14ac:dyDescent="0.25">
      <c r="AC847" s="20">
        <f t="shared" si="340"/>
        <v>280</v>
      </c>
      <c r="AE847" s="20">
        <f>AE846*$D$1</f>
        <v>560</v>
      </c>
      <c r="AF847" s="20">
        <f>SIN(AE847*PI()/($B$1/2))</f>
        <v>-0.31645632918838679</v>
      </c>
      <c r="AG847" s="20">
        <f>COS(AE847*PI()/($B$1/2))</f>
        <v>-0.94860707973144043</v>
      </c>
    </row>
    <row r="848" spans="29:33" x14ac:dyDescent="0.25">
      <c r="AC848" s="20">
        <f t="shared" si="340"/>
        <v>280</v>
      </c>
    </row>
    <row r="849" spans="29:33" x14ac:dyDescent="0.25">
      <c r="AC849" s="20">
        <f t="shared" si="340"/>
        <v>281</v>
      </c>
      <c r="AE849" s="20">
        <f t="shared" ref="AE849" si="342">AC849</f>
        <v>281</v>
      </c>
      <c r="AF849" s="20">
        <f>SIN(AE849*PI()/($B$1/2))</f>
        <v>-0.98412875806771505</v>
      </c>
      <c r="AG849" s="20">
        <f>COS(AE849*PI()/($B$1/2))</f>
        <v>0.17745587492133558</v>
      </c>
    </row>
    <row r="850" spans="29:33" x14ac:dyDescent="0.25">
      <c r="AC850" s="20">
        <f t="shared" si="340"/>
        <v>281</v>
      </c>
      <c r="AE850" s="20">
        <f>AE849*$D$1</f>
        <v>562</v>
      </c>
      <c r="AF850" s="20">
        <f>SIN(AE850*PI()/($B$1/2))</f>
        <v>-0.3492788595963075</v>
      </c>
      <c r="AG850" s="20">
        <f>COS(AE850*PI()/($B$1/2))</f>
        <v>-0.93701882491180666</v>
      </c>
    </row>
    <row r="851" spans="29:33" x14ac:dyDescent="0.25">
      <c r="AC851" s="20">
        <f t="shared" si="340"/>
        <v>281</v>
      </c>
    </row>
    <row r="852" spans="29:33" x14ac:dyDescent="0.25">
      <c r="AC852" s="20">
        <f t="shared" si="340"/>
        <v>282</v>
      </c>
      <c r="AE852" s="20">
        <f t="shared" ref="AE852" si="343">AC852</f>
        <v>282</v>
      </c>
      <c r="AF852" s="20">
        <f>SIN(AE852*PI()/($B$1/2))</f>
        <v>-0.98089124583697762</v>
      </c>
      <c r="AG852" s="20">
        <f>COS(AE852*PI()/($B$1/2))</f>
        <v>0.19455683961347139</v>
      </c>
    </row>
    <row r="853" spans="29:33" x14ac:dyDescent="0.25">
      <c r="AC853" s="20">
        <f t="shared" si="340"/>
        <v>282</v>
      </c>
      <c r="AE853" s="20">
        <f>AE852*$D$1</f>
        <v>564</v>
      </c>
      <c r="AF853" s="20">
        <f>SIN(AE853*PI()/($B$1/2))</f>
        <v>-0.38167820158912602</v>
      </c>
      <c r="AG853" s="20">
        <f>COS(AE853*PI()/($B$1/2))</f>
        <v>-0.92429527231923592</v>
      </c>
    </row>
    <row r="854" spans="29:33" x14ac:dyDescent="0.25">
      <c r="AC854" s="20">
        <f t="shared" si="340"/>
        <v>282</v>
      </c>
    </row>
    <row r="855" spans="29:33" x14ac:dyDescent="0.25">
      <c r="AC855" s="20">
        <f t="shared" si="340"/>
        <v>283</v>
      </c>
      <c r="AE855" s="20">
        <f t="shared" ref="AE855" si="344">AC855</f>
        <v>283</v>
      </c>
      <c r="AF855" s="20">
        <f>SIN(AE855*PI()/($B$1/2))</f>
        <v>-0.97735659763679028</v>
      </c>
      <c r="AG855" s="20">
        <f>COS(AE855*PI()/($B$1/2))</f>
        <v>0.21159886827636232</v>
      </c>
    </row>
    <row r="856" spans="29:33" x14ac:dyDescent="0.25">
      <c r="AC856" s="20">
        <f t="shared" si="340"/>
        <v>283</v>
      </c>
      <c r="AE856" s="20">
        <f>AE855*$D$1</f>
        <v>566</v>
      </c>
      <c r="AF856" s="20">
        <f>SIN(AE856*PI()/($B$1/2))</f>
        <v>-0.41361509992476164</v>
      </c>
      <c r="AG856" s="20">
        <f>COS(AE856*PI()/($B$1/2))</f>
        <v>-0.9104518378883254</v>
      </c>
    </row>
    <row r="857" spans="29:33" x14ac:dyDescent="0.25">
      <c r="AC857" s="20">
        <f t="shared" si="340"/>
        <v>283</v>
      </c>
    </row>
    <row r="858" spans="29:33" x14ac:dyDescent="0.25">
      <c r="AC858" s="20">
        <f t="shared" si="340"/>
        <v>284</v>
      </c>
      <c r="AE858" s="20">
        <f t="shared" ref="AE858" si="345">AC858</f>
        <v>284</v>
      </c>
      <c r="AF858" s="20">
        <f>SIN(AE858*PI()/($B$1/2))</f>
        <v>-0.97352588419861719</v>
      </c>
      <c r="AG858" s="20">
        <f>COS(AE858*PI()/($B$1/2))</f>
        <v>0.22857679846235621</v>
      </c>
    </row>
    <row r="859" spans="29:33" x14ac:dyDescent="0.25">
      <c r="AC859" s="20">
        <f t="shared" si="340"/>
        <v>284</v>
      </c>
      <c r="AE859" s="20">
        <f>AE858*$D$1</f>
        <v>568</v>
      </c>
      <c r="AF859" s="20">
        <f>SIN(AE859*PI()/($B$1/2))</f>
        <v>-0.4450508596607089</v>
      </c>
      <c r="AG859" s="20">
        <f>COS(AE859*PI()/($B$1/2))</f>
        <v>-0.89550529440939874</v>
      </c>
    </row>
    <row r="860" spans="29:33" x14ac:dyDescent="0.25">
      <c r="AC860" s="20">
        <f t="shared" si="340"/>
        <v>284</v>
      </c>
    </row>
    <row r="861" spans="29:33" x14ac:dyDescent="0.25">
      <c r="AC861" s="20">
        <f t="shared" si="340"/>
        <v>285</v>
      </c>
      <c r="AE861" s="20">
        <f t="shared" ref="AE861" si="346">AC861</f>
        <v>285</v>
      </c>
      <c r="AF861" s="20">
        <f>SIN(AE861*PI()/($B$1/2))</f>
        <v>-0.96940026593933049</v>
      </c>
      <c r="AG861" s="20">
        <f>COS(AE861*PI()/($B$1/2))</f>
        <v>0.24548548714079879</v>
      </c>
    </row>
    <row r="862" spans="29:33" x14ac:dyDescent="0.25">
      <c r="AC862" s="20">
        <f t="shared" si="340"/>
        <v>285</v>
      </c>
      <c r="AE862" s="20">
        <f>AE861*$D$1</f>
        <v>570</v>
      </c>
      <c r="AF862" s="20">
        <f>SIN(AE862*PI()/($B$1/2))</f>
        <v>-0.4759473930370729</v>
      </c>
      <c r="AG862" s="20">
        <f>COS(AE862*PI()/($B$1/2))</f>
        <v>-0.87947375120648941</v>
      </c>
    </row>
    <row r="863" spans="29:33" x14ac:dyDescent="0.25">
      <c r="AC863" s="20">
        <f t="shared" si="340"/>
        <v>285</v>
      </c>
    </row>
    <row r="864" spans="29:33" x14ac:dyDescent="0.25">
      <c r="AC864" s="20">
        <f t="shared" si="340"/>
        <v>286</v>
      </c>
      <c r="AE864" s="20">
        <f t="shared" ref="AE864" si="347">AC864</f>
        <v>286</v>
      </c>
      <c r="AF864" s="20">
        <f>SIN(AE864*PI()/($B$1/2))</f>
        <v>-0.96498099260969095</v>
      </c>
      <c r="AG864" s="20">
        <f>COS(AE864*PI()/($B$1/2))</f>
        <v>0.26231981225598588</v>
      </c>
    </row>
    <row r="865" spans="29:33" x14ac:dyDescent="0.25">
      <c r="AC865" s="20">
        <f t="shared" si="340"/>
        <v>286</v>
      </c>
      <c r="AE865" s="20">
        <f>AE864*$D$1</f>
        <v>572</v>
      </c>
      <c r="AF865" s="20">
        <f>SIN(AE865*PI()/($B$1/2))</f>
        <v>-0.50626726562393798</v>
      </c>
      <c r="AG865" s="20">
        <f>COS(AE865*PI()/($B$1/2))</f>
        <v>-0.86237663219596861</v>
      </c>
    </row>
    <row r="866" spans="29:33" x14ac:dyDescent="0.25">
      <c r="AC866" s="20">
        <f t="shared" si="340"/>
        <v>286</v>
      </c>
    </row>
    <row r="867" spans="29:33" x14ac:dyDescent="0.25">
      <c r="AC867" s="20">
        <f t="shared" si="340"/>
        <v>287</v>
      </c>
      <c r="AE867" s="20">
        <f t="shared" ref="AE867" si="348">AC867</f>
        <v>287</v>
      </c>
      <c r="AF867" s="20">
        <f>SIN(AE867*PI()/($B$1/2))</f>
        <v>-0.96026940291576912</v>
      </c>
      <c r="AG867" s="20">
        <f>COS(AE867*PI()/($B$1/2))</f>
        <v>0.27907467427875349</v>
      </c>
    </row>
    <row r="868" spans="29:33" x14ac:dyDescent="0.25">
      <c r="AC868" s="20">
        <f t="shared" si="340"/>
        <v>287</v>
      </c>
      <c r="AE868" s="20">
        <f>AE867*$D$1</f>
        <v>574</v>
      </c>
      <c r="AF868" s="20">
        <f>SIN(AE868*PI()/($B$1/2))</f>
        <v>-0.53597374167714273</v>
      </c>
      <c r="AG868" s="20">
        <f>COS(AE868*PI()/($B$1/2))</f>
        <v>-0.84423465235241524</v>
      </c>
    </row>
    <row r="869" spans="29:33" x14ac:dyDescent="0.25">
      <c r="AC869" s="20">
        <f t="shared" si="340"/>
        <v>287</v>
      </c>
    </row>
    <row r="870" spans="29:33" x14ac:dyDescent="0.25">
      <c r="AC870" s="20">
        <f t="shared" si="340"/>
        <v>288</v>
      </c>
      <c r="AE870" s="20">
        <f t="shared" ref="AE870" si="349">AC870</f>
        <v>288</v>
      </c>
      <c r="AF870" s="20">
        <f>SIN(AE870*PI()/($B$1/2))</f>
        <v>-0.95526692411341707</v>
      </c>
      <c r="AG870" s="20">
        <f>COS(AE870*PI()/($B$1/2))</f>
        <v>0.29574499775125701</v>
      </c>
    </row>
    <row r="871" spans="29:33" x14ac:dyDescent="0.25">
      <c r="AC871" s="20">
        <f t="shared" si="340"/>
        <v>288</v>
      </c>
      <c r="AE871" s="20">
        <f>AE870*$D$1</f>
        <v>576</v>
      </c>
      <c r="AF871" s="20">
        <f>SIN(AE871*PI()/($B$1/2))</f>
        <v>-0.5650308286475455</v>
      </c>
      <c r="AG871" s="20">
        <f>COS(AE871*PI()/($B$1/2))</f>
        <v>-0.82506979261021796</v>
      </c>
    </row>
    <row r="872" spans="29:33" x14ac:dyDescent="0.25">
      <c r="AC872" s="20">
        <f t="shared" si="340"/>
        <v>288</v>
      </c>
    </row>
    <row r="873" spans="29:33" x14ac:dyDescent="0.25">
      <c r="AC873" s="20">
        <f t="shared" si="340"/>
        <v>289</v>
      </c>
      <c r="AE873" s="20">
        <f t="shared" ref="AE873" si="350">AC873</f>
        <v>289</v>
      </c>
      <c r="AF873" s="20">
        <f>SIN(AE873*PI()/($B$1/2))</f>
        <v>-0.94997507157591965</v>
      </c>
      <c r="AG873" s="20">
        <f>COS(AE873*PI()/($B$1/2))</f>
        <v>0.31232573282444459</v>
      </c>
    </row>
    <row r="874" spans="29:33" x14ac:dyDescent="0.25">
      <c r="AC874" s="20">
        <f t="shared" si="340"/>
        <v>289</v>
      </c>
      <c r="AE874" s="20">
        <f>AE873*$D$1</f>
        <v>578</v>
      </c>
      <c r="AF874" s="20">
        <f>SIN(AE874*PI()/($B$1/2))</f>
        <v>-0.59340332078980662</v>
      </c>
      <c r="AG874" s="20">
        <f>COS(AE874*PI()/($B$1/2))</f>
        <v>-0.80490527323134731</v>
      </c>
    </row>
    <row r="875" spans="29:33" x14ac:dyDescent="0.25">
      <c r="AC875" s="20">
        <f t="shared" si="340"/>
        <v>289</v>
      </c>
    </row>
    <row r="876" spans="29:33" x14ac:dyDescent="0.25">
      <c r="AC876" s="20">
        <f t="shared" si="340"/>
        <v>290</v>
      </c>
      <c r="AE876" s="20">
        <f t="shared" ref="AE876" si="351">AC876</f>
        <v>290</v>
      </c>
      <c r="AF876" s="20">
        <f>SIN(AE876*PI()/($B$1/2))</f>
        <v>-0.94439544833494815</v>
      </c>
      <c r="AG876" s="20">
        <f>COS(AE876*PI()/($B$1/2))</f>
        <v>0.32881185678778707</v>
      </c>
    </row>
    <row r="877" spans="29:33" x14ac:dyDescent="0.25">
      <c r="AC877" s="20">
        <f t="shared" si="340"/>
        <v>290</v>
      </c>
      <c r="AE877" s="20">
        <f>AE876*$D$1</f>
        <v>580</v>
      </c>
      <c r="AF877" s="20">
        <f>SIN(AE877*PI()/($B$1/2))</f>
        <v>-0.62105684181789789</v>
      </c>
      <c r="AG877" s="20">
        <f>COS(AE877*PI()/($B$1/2))</f>
        <v>-0.78376552567153568</v>
      </c>
    </row>
    <row r="878" spans="29:33" x14ac:dyDescent="0.25">
      <c r="AC878" s="20">
        <f t="shared" si="340"/>
        <v>290</v>
      </c>
    </row>
    <row r="879" spans="29:33" x14ac:dyDescent="0.25">
      <c r="AC879" s="20">
        <f t="shared" si="340"/>
        <v>291</v>
      </c>
      <c r="AE879" s="20">
        <f t="shared" ref="AE879" si="352">AC879</f>
        <v>291</v>
      </c>
      <c r="AF879" s="20">
        <f>SIN(AE879*PI()/($B$1/2))</f>
        <v>-0.93852974459496574</v>
      </c>
      <c r="AG879" s="20">
        <f>COS(AE879*PI()/($B$1/2))</f>
        <v>0.34519837559077288</v>
      </c>
    </row>
    <row r="880" spans="29:33" x14ac:dyDescent="0.25">
      <c r="AC880" s="20">
        <f t="shared" si="340"/>
        <v>291</v>
      </c>
      <c r="AE880" s="20">
        <f>AE879*$D$1</f>
        <v>582</v>
      </c>
      <c r="AF880" s="20">
        <f>SIN(AE880*PI()/($B$1/2))</f>
        <v>-0.64795788655561026</v>
      </c>
      <c r="AG880" s="20">
        <f>COS(AE880*PI()/($B$1/2))</f>
        <v>-0.76167616297898344</v>
      </c>
    </row>
    <row r="881" spans="29:33" x14ac:dyDescent="0.25">
      <c r="AC881" s="20">
        <f t="shared" si="340"/>
        <v>291</v>
      </c>
    </row>
    <row r="882" spans="29:33" x14ac:dyDescent="0.25">
      <c r="AC882" s="20">
        <f t="shared" si="340"/>
        <v>292</v>
      </c>
      <c r="AE882" s="20">
        <f t="shared" ref="AE882" si="353">AC882</f>
        <v>292</v>
      </c>
      <c r="AF882" s="20">
        <f>SIN(AE882*PI()/($B$1/2))</f>
        <v>-0.93237973722122025</v>
      </c>
      <c r="AG882" s="20">
        <f>COS(AE882*PI()/($B$1/2))</f>
        <v>0.36148032535573527</v>
      </c>
    </row>
    <row r="883" spans="29:33" x14ac:dyDescent="0.25">
      <c r="AC883" s="20">
        <f t="shared" si="340"/>
        <v>292</v>
      </c>
      <c r="AE883" s="20">
        <f>AE882*$D$1</f>
        <v>584</v>
      </c>
      <c r="AF883" s="20">
        <f>SIN(AE883*PI()/($B$1/2))</f>
        <v>-0.67407386153164328</v>
      </c>
      <c r="AG883" s="20">
        <f>COS(AE883*PI()/($B$1/2))</f>
        <v>-0.73866394876142361</v>
      </c>
    </row>
    <row r="884" spans="29:33" x14ac:dyDescent="0.25">
      <c r="AC884" s="20">
        <f t="shared" si="340"/>
        <v>292</v>
      </c>
    </row>
    <row r="885" spans="29:33" x14ac:dyDescent="0.25">
      <c r="AC885" s="20">
        <f t="shared" si="340"/>
        <v>293</v>
      </c>
      <c r="AE885" s="20">
        <f t="shared" ref="AE885" si="354">AC885</f>
        <v>293</v>
      </c>
      <c r="AF885" s="20">
        <f>SIN(AE885*PI()/($B$1/2))</f>
        <v>-0.92594728920149094</v>
      </c>
      <c r="AG885" s="20">
        <f>COS(AE885*PI()/($B$1/2))</f>
        <v>0.37765277388152541</v>
      </c>
    </row>
    <row r="886" spans="29:33" x14ac:dyDescent="0.25">
      <c r="AC886" s="20">
        <f t="shared" si="340"/>
        <v>293</v>
      </c>
      <c r="AE886" s="20">
        <f>AE885*$D$1</f>
        <v>586</v>
      </c>
      <c r="AF886" s="20">
        <f>SIN(AE886*PI()/($B$1/2))</f>
        <v>-0.69937312447004407</v>
      </c>
      <c r="AG886" s="20">
        <f>COS(AE886*PI()/($B$1/2))</f>
        <v>-0.71475676475917893</v>
      </c>
    </row>
    <row r="887" spans="29:33" x14ac:dyDescent="0.25">
      <c r="AC887" s="20">
        <f t="shared" si="340"/>
        <v>293</v>
      </c>
    </row>
    <row r="888" spans="29:33" x14ac:dyDescent="0.25">
      <c r="AC888" s="20">
        <f t="shared" si="340"/>
        <v>294</v>
      </c>
      <c r="AE888" s="20">
        <f t="shared" ref="AE888" si="355">AC888</f>
        <v>294</v>
      </c>
      <c r="AF888" s="20">
        <f>SIN(AE888*PI()/($B$1/2))</f>
        <v>-0.91923434908174073</v>
      </c>
      <c r="AG888" s="20">
        <f>COS(AE888*PI()/($B$1/2))</f>
        <v>0.39371082213760439</v>
      </c>
    </row>
    <row r="889" spans="29:33" x14ac:dyDescent="0.25">
      <c r="AC889" s="20">
        <f t="shared" si="340"/>
        <v>294</v>
      </c>
      <c r="AE889" s="20">
        <f>AE888*$D$1</f>
        <v>588</v>
      </c>
      <c r="AF889" s="20">
        <f>SIN(AE889*PI()/($B$1/2))</f>
        <v>-0.72382502262819559</v>
      </c>
      <c r="AG889" s="20">
        <f>COS(AE889*PI()/($B$1/2))</f>
        <v>-0.68998357706346325</v>
      </c>
    </row>
    <row r="890" spans="29:33" x14ac:dyDescent="0.25">
      <c r="AC890" s="20">
        <f t="shared" si="340"/>
        <v>294</v>
      </c>
    </row>
    <row r="891" spans="29:33" x14ac:dyDescent="0.25">
      <c r="AC891" s="20">
        <f t="shared" si="340"/>
        <v>295</v>
      </c>
      <c r="AE891" s="20">
        <f t="shared" ref="AE891" si="356">AC891</f>
        <v>295</v>
      </c>
      <c r="AF891" s="20">
        <f>SIN(AE891*PI()/($B$1/2))</f>
        <v>-0.91224295037585845</v>
      </c>
      <c r="AG891" s="20">
        <f>COS(AE891*PI()/($B$1/2))</f>
        <v>0.40964960574806975</v>
      </c>
    </row>
    <row r="892" spans="29:33" x14ac:dyDescent="0.25">
      <c r="AC892" s="20">
        <f t="shared" si="340"/>
        <v>295</v>
      </c>
      <c r="AE892" s="20">
        <f>AE891*$D$1</f>
        <v>590</v>
      </c>
      <c r="AF892" s="20">
        <f>SIN(AE892*PI()/($B$1/2))</f>
        <v>-0.7473999299358528</v>
      </c>
      <c r="AG892" s="20">
        <f>COS(AE892*PI()/($B$1/2))</f>
        <v>-0.66437440102090206</v>
      </c>
    </row>
    <row r="893" spans="29:33" x14ac:dyDescent="0.25">
      <c r="AC893" s="20">
        <f t="shared" si="340"/>
        <v>295</v>
      </c>
    </row>
    <row r="894" spans="29:33" x14ac:dyDescent="0.25">
      <c r="AC894" s="20">
        <f t="shared" si="340"/>
        <v>296</v>
      </c>
      <c r="AE894" s="20">
        <f t="shared" ref="AE894" si="357">AC894</f>
        <v>296</v>
      </c>
      <c r="AF894" s="20">
        <f>SIN(AE894*PI()/($B$1/2))</f>
        <v>-0.90497521094965239</v>
      </c>
      <c r="AG894" s="20">
        <f>COS(AE894*PI()/($B$1/2))</f>
        <v>0.42546429646520528</v>
      </c>
    </row>
    <row r="895" spans="29:33" x14ac:dyDescent="0.25">
      <c r="AC895" s="20">
        <f t="shared" si="340"/>
        <v>296</v>
      </c>
      <c r="AE895" s="20">
        <f>AE894*$D$1</f>
        <v>592</v>
      </c>
      <c r="AF895" s="20">
        <f>SIN(AE895*PI()/($B$1/2))</f>
        <v>-0.7700692828902892</v>
      </c>
      <c r="AG895" s="20">
        <f>COS(AE895*PI()/($B$1/2))</f>
        <v>-0.63796026486673585</v>
      </c>
    </row>
    <row r="896" spans="29:33" x14ac:dyDescent="0.25">
      <c r="AC896" s="20">
        <f t="shared" si="340"/>
        <v>296</v>
      </c>
    </row>
    <row r="897" spans="29:33" x14ac:dyDescent="0.25">
      <c r="AC897" s="20">
        <f t="shared" si="340"/>
        <v>297</v>
      </c>
      <c r="AE897" s="20">
        <f t="shared" ref="AE897" si="358">AC897</f>
        <v>297</v>
      </c>
      <c r="AF897" s="20">
        <f>SIN(AE897*PI()/($B$1/2))</f>
        <v>-0.89743333237930134</v>
      </c>
      <c r="AG897" s="20">
        <f>COS(AE897*PI()/($B$1/2))</f>
        <v>0.44115010363206575</v>
      </c>
    </row>
    <row r="898" spans="29:33" x14ac:dyDescent="0.25">
      <c r="AC898" s="20">
        <f t="shared" si="340"/>
        <v>297</v>
      </c>
      <c r="AE898" s="20">
        <f>AE897*$D$1</f>
        <v>594</v>
      </c>
      <c r="AF898" s="20">
        <f>SIN(AE898*PI()/($B$1/2))</f>
        <v>-0.79180561516399783</v>
      </c>
      <c r="AG898" s="20">
        <f>COS(AE898*PI()/($B$1/2))</f>
        <v>-0.61077317213083526</v>
      </c>
    </row>
    <row r="899" spans="29:33" x14ac:dyDescent="0.25">
      <c r="AC899" s="20">
        <f t="shared" si="340"/>
        <v>297</v>
      </c>
    </row>
    <row r="900" spans="29:33" x14ac:dyDescent="0.25">
      <c r="AC900" s="20">
        <f t="shared" si="340"/>
        <v>298</v>
      </c>
      <c r="AE900" s="20">
        <f t="shared" ref="AE900" si="359">AC900</f>
        <v>298</v>
      </c>
      <c r="AF900" s="20">
        <f>SIN(AE900*PI()/($B$1/2))</f>
        <v>-0.88961959928444001</v>
      </c>
      <c r="AG900" s="20">
        <f>COS(AE900*PI()/($B$1/2))</f>
        <v>0.45670227563369148</v>
      </c>
    </row>
    <row r="901" spans="29:33" x14ac:dyDescent="0.25">
      <c r="AC901" s="20">
        <f t="shared" si="340"/>
        <v>298</v>
      </c>
      <c r="AE901" s="20">
        <f>AE900*$D$1</f>
        <v>596</v>
      </c>
      <c r="AF901" s="20">
        <f>SIN(AE901*PI()/($B$1/2))</f>
        <v>-0.81258259088307305</v>
      </c>
      <c r="AG901" s="20">
        <f>COS(AE901*PI()/($B$1/2))</f>
        <v>-0.58284606286201535</v>
      </c>
    </row>
    <row r="902" spans="29:33" x14ac:dyDescent="0.25">
      <c r="AC902" s="20">
        <f t="shared" si="340"/>
        <v>298</v>
      </c>
    </row>
    <row r="903" spans="29:33" x14ac:dyDescent="0.25">
      <c r="AC903" s="20">
        <f t="shared" si="340"/>
        <v>299</v>
      </c>
      <c r="AE903" s="20">
        <f t="shared" ref="AE903" si="360">AC903</f>
        <v>299</v>
      </c>
      <c r="AF903" s="20">
        <f>SIN(AE903*PI()/($B$1/2))</f>
        <v>-0.8815363786360948</v>
      </c>
      <c r="AG903" s="20">
        <f>COS(AE903*PI()/($B$1/2))</f>
        <v>0.47211610133648235</v>
      </c>
    </row>
    <row r="904" spans="29:33" x14ac:dyDescent="0.25">
      <c r="AC904" s="20">
        <f t="shared" si="340"/>
        <v>299</v>
      </c>
      <c r="AE904" s="20">
        <f>AE903*$D$1</f>
        <v>598</v>
      </c>
      <c r="AF904" s="20">
        <f>SIN(AE904*PI()/($B$1/2))</f>
        <v>-0.8323750365359085</v>
      </c>
      <c r="AG904" s="20">
        <f>COS(AE904*PI()/($B$1/2))</f>
        <v>-0.55421277371768063</v>
      </c>
    </row>
    <row r="905" spans="29:33" x14ac:dyDescent="0.25">
      <c r="AC905" s="20">
        <f t="shared" si="340"/>
        <v>299</v>
      </c>
    </row>
    <row r="906" spans="29:33" x14ac:dyDescent="0.25">
      <c r="AC906" s="20">
        <f t="shared" si="340"/>
        <v>300</v>
      </c>
      <c r="AE906" s="20">
        <f t="shared" ref="AE906" si="361">AC906</f>
        <v>300</v>
      </c>
      <c r="AF906" s="20">
        <f>SIN(AE906*PI()/($B$1/2))</f>
        <v>-0.87318611903966714</v>
      </c>
      <c r="AG906" s="20">
        <f>COS(AE906*PI()/($B$1/2))</f>
        <v>0.48738691151532193</v>
      </c>
    </row>
    <row r="907" spans="29:33" x14ac:dyDescent="0.25">
      <c r="AC907" s="20">
        <f t="shared" si="340"/>
        <v>300</v>
      </c>
      <c r="AE907" s="20">
        <f>AE906*$D$1</f>
        <v>600</v>
      </c>
      <c r="AF907" s="20">
        <f>SIN(AE907*PI()/($B$1/2))</f>
        <v>-0.85115897147358721</v>
      </c>
      <c r="AG907" s="20">
        <f>COS(AE907*PI()/($B$1/2))</f>
        <v>-0.52490799696711155</v>
      </c>
    </row>
    <row r="908" spans="29:33" x14ac:dyDescent="0.25">
      <c r="AC908" s="20">
        <f t="shared" si="340"/>
        <v>300</v>
      </c>
    </row>
    <row r="909" spans="29:33" x14ac:dyDescent="0.25">
      <c r="AC909" s="20">
        <f t="shared" si="340"/>
        <v>301</v>
      </c>
      <c r="AE909" s="20">
        <f t="shared" ref="AE909" si="362">AC909</f>
        <v>301</v>
      </c>
      <c r="AF909" s="20">
        <f>SIN(AE909*PI()/($B$1/2))</f>
        <v>-0.8645713499931944</v>
      </c>
      <c r="AG909" s="20">
        <f>COS(AE909*PI()/($B$1/2))</f>
        <v>0.5025100802679936</v>
      </c>
    </row>
    <row r="910" spans="29:33" x14ac:dyDescent="0.25">
      <c r="AC910" s="20">
        <f t="shared" ref="AC910:AC973" si="363">AC907+1</f>
        <v>301</v>
      </c>
      <c r="AE910" s="20">
        <f>AE909*$D$1</f>
        <v>602</v>
      </c>
      <c r="AF910" s="20">
        <f>SIN(AE910*PI()/($B$1/2))</f>
        <v>-0.86891163696497542</v>
      </c>
      <c r="AG910" s="20">
        <f>COS(AE910*PI()/($B$1/2))</f>
        <v>-0.49496723845810914</v>
      </c>
    </row>
    <row r="911" spans="29:33" x14ac:dyDescent="0.25">
      <c r="AC911" s="20">
        <f t="shared" si="363"/>
        <v>301</v>
      </c>
    </row>
    <row r="912" spans="29:33" x14ac:dyDescent="0.25">
      <c r="AC912" s="20">
        <f t="shared" si="363"/>
        <v>302</v>
      </c>
      <c r="AE912" s="20">
        <f t="shared" ref="AE912" si="364">AC912</f>
        <v>302</v>
      </c>
      <c r="AF912" s="20">
        <f>SIN(AE912*PI()/($B$1/2))</f>
        <v>-0.85569468112109937</v>
      </c>
      <c r="AG912" s="20">
        <f>COS(AE912*PI()/($B$1/2))</f>
        <v>0.51748102641648619</v>
      </c>
    </row>
    <row r="913" spans="29:33" x14ac:dyDescent="0.25">
      <c r="AC913" s="20">
        <f t="shared" si="363"/>
        <v>302</v>
      </c>
      <c r="AE913" s="20">
        <f>AE912*$D$1</f>
        <v>604</v>
      </c>
      <c r="AF913" s="20">
        <f>SIN(AE913*PI()/($B$1/2))</f>
        <v>-0.88561152377134866</v>
      </c>
      <c r="AG913" s="20">
        <f>COS(AE913*PI()/($B$1/2))</f>
        <v>-0.4644267745978799</v>
      </c>
    </row>
    <row r="914" spans="29:33" x14ac:dyDescent="0.25">
      <c r="AC914" s="20">
        <f t="shared" si="363"/>
        <v>302</v>
      </c>
    </row>
    <row r="915" spans="29:33" x14ac:dyDescent="0.25">
      <c r="AC915" s="20">
        <f t="shared" si="363"/>
        <v>303</v>
      </c>
      <c r="AE915" s="20">
        <f t="shared" ref="AE915" si="365">AC915</f>
        <v>303</v>
      </c>
      <c r="AF915" s="20">
        <f>SIN(AE915*PI()/($B$1/2))</f>
        <v>-0.84655880138367512</v>
      </c>
      <c r="AG915" s="20">
        <f>COS(AE915*PI()/($B$1/2))</f>
        <v>0.53229521489473808</v>
      </c>
    </row>
    <row r="916" spans="29:33" x14ac:dyDescent="0.25">
      <c r="AC916" s="20">
        <f t="shared" si="363"/>
        <v>303</v>
      </c>
      <c r="AE916" s="20">
        <f>AE915*$D$1</f>
        <v>606</v>
      </c>
      <c r="AF916" s="20">
        <f>SIN(AE916*PI()/($B$1/2))</f>
        <v>-0.90123839820711038</v>
      </c>
      <c r="AG916" s="20">
        <f>COS(AE916*PI()/($B$1/2))</f>
        <v>-0.43332360840032924</v>
      </c>
    </row>
    <row r="917" spans="29:33" x14ac:dyDescent="0.25">
      <c r="AC917" s="20">
        <f t="shared" si="363"/>
        <v>303</v>
      </c>
    </row>
    <row r="918" spans="29:33" x14ac:dyDescent="0.25">
      <c r="AC918" s="20">
        <f t="shared" si="363"/>
        <v>304</v>
      </c>
      <c r="AE918" s="20">
        <f t="shared" ref="AE918" si="366">AC918</f>
        <v>304</v>
      </c>
      <c r="AF918" s="20">
        <f>SIN(AE918*PI()/($B$1/2))</f>
        <v>-0.83716647826252877</v>
      </c>
      <c r="AG918" s="20">
        <f>COS(AE918*PI()/($B$1/2))</f>
        <v>0.54694815812242659</v>
      </c>
    </row>
    <row r="919" spans="29:33" x14ac:dyDescent="0.25">
      <c r="AC919" s="20">
        <f t="shared" si="363"/>
        <v>304</v>
      </c>
      <c r="AE919" s="20">
        <f>AE918*$D$1</f>
        <v>608</v>
      </c>
      <c r="AF919" s="20">
        <f>SIN(AE919*PI()/($B$1/2))</f>
        <v>-0.91577332665505717</v>
      </c>
      <c r="AG919" s="20">
        <f>COS(AE919*PI()/($B$1/2))</f>
        <v>-0.40169542465297009</v>
      </c>
    </row>
    <row r="920" spans="29:33" x14ac:dyDescent="0.25">
      <c r="AC920" s="20">
        <f t="shared" si="363"/>
        <v>304</v>
      </c>
    </row>
    <row r="921" spans="29:33" x14ac:dyDescent="0.25">
      <c r="AC921" s="20">
        <f t="shared" si="363"/>
        <v>305</v>
      </c>
      <c r="AE921" s="20">
        <f t="shared" ref="AE921" si="367">AC921</f>
        <v>305</v>
      </c>
      <c r="AF921" s="20">
        <f>SIN(AE921*PI()/($B$1/2))</f>
        <v>-0.82752055692224757</v>
      </c>
      <c r="AG921" s="20">
        <f>COS(AE921*PI()/($B$1/2))</f>
        <v>0.5614354173643602</v>
      </c>
    </row>
    <row r="922" spans="29:33" x14ac:dyDescent="0.25">
      <c r="AC922" s="20">
        <f t="shared" si="363"/>
        <v>305</v>
      </c>
      <c r="AE922" s="20">
        <f>AE921*$D$1</f>
        <v>610</v>
      </c>
      <c r="AF922" s="20">
        <f>SIN(AE922*PI()/($B$1/2))</f>
        <v>-0.92919869850645964</v>
      </c>
      <c r="AG922" s="20">
        <f>COS(AE922*PI()/($B$1/2))</f>
        <v>-0.36958054425781345</v>
      </c>
    </row>
    <row r="923" spans="29:33" x14ac:dyDescent="0.25">
      <c r="AC923" s="20">
        <f t="shared" si="363"/>
        <v>305</v>
      </c>
    </row>
    <row r="924" spans="29:33" x14ac:dyDescent="0.25">
      <c r="AC924" s="20">
        <f t="shared" si="363"/>
        <v>306</v>
      </c>
      <c r="AE924" s="20">
        <f t="shared" ref="AE924" si="368">AC924</f>
        <v>306</v>
      </c>
      <c r="AF924" s="20">
        <f>SIN(AE924*PI()/($B$1/2))</f>
        <v>-0.81762395934852639</v>
      </c>
      <c r="AG924" s="20">
        <f>COS(AE924*PI()/($B$1/2))</f>
        <v>0.575752604075083</v>
      </c>
    </row>
    <row r="925" spans="29:33" x14ac:dyDescent="0.25">
      <c r="AC925" s="20">
        <f t="shared" si="363"/>
        <v>306</v>
      </c>
      <c r="AE925" s="20">
        <f>AE924*$D$1</f>
        <v>612</v>
      </c>
      <c r="AF925" s="20">
        <f>SIN(AE925*PI()/($B$1/2))</f>
        <v>-0.94149824749818778</v>
      </c>
      <c r="AG925" s="20">
        <f>COS(AE925*PI()/($B$1/2))</f>
        <v>-0.33701787780152143</v>
      </c>
    </row>
    <row r="926" spans="29:33" x14ac:dyDescent="0.25">
      <c r="AC926" s="20">
        <f t="shared" si="363"/>
        <v>306</v>
      </c>
    </row>
    <row r="927" spans="29:33" x14ac:dyDescent="0.25">
      <c r="AC927" s="20">
        <f t="shared" si="363"/>
        <v>307</v>
      </c>
      <c r="AE927" s="20">
        <f t="shared" ref="AE927" si="369">AC927</f>
        <v>307</v>
      </c>
      <c r="AF927" s="20">
        <f>SIN(AE927*PI()/($B$1/2))</f>
        <v>-0.80747968346302823</v>
      </c>
      <c r="AG927" s="20">
        <f>COS(AE927*PI()/($B$1/2))</f>
        <v>0.58989538122827156</v>
      </c>
    </row>
    <row r="928" spans="29:33" x14ac:dyDescent="0.25">
      <c r="AC928" s="20">
        <f t="shared" si="363"/>
        <v>307</v>
      </c>
      <c r="AE928" s="20">
        <f>AE927*$D$1</f>
        <v>614</v>
      </c>
      <c r="AF928" s="20">
        <f>SIN(AE928*PI()/($B$1/2))</f>
        <v>-0.95265707142101408</v>
      </c>
      <c r="AG928" s="20">
        <f>COS(AE928*PI()/($B$1/2))</f>
        <v>-0.30404687841110439</v>
      </c>
    </row>
    <row r="929" spans="29:33" x14ac:dyDescent="0.25">
      <c r="AC929" s="20">
        <f t="shared" si="363"/>
        <v>307</v>
      </c>
    </row>
    <row r="930" spans="29:33" x14ac:dyDescent="0.25">
      <c r="AC930" s="20">
        <f t="shared" si="363"/>
        <v>308</v>
      </c>
      <c r="AE930" s="20">
        <f t="shared" ref="AE930" si="370">AC930</f>
        <v>308</v>
      </c>
      <c r="AF930" s="20">
        <f>SIN(AE930*PI()/($B$1/2))</f>
        <v>-0.79709080221523776</v>
      </c>
      <c r="AG930" s="20">
        <f>COS(AE930*PI()/($B$1/2))</f>
        <v>0.60385946463052864</v>
      </c>
    </row>
    <row r="931" spans="29:33" x14ac:dyDescent="0.25">
      <c r="AC931" s="20">
        <f t="shared" si="363"/>
        <v>308</v>
      </c>
      <c r="AE931" s="20">
        <f>AE930*$D$1</f>
        <v>616</v>
      </c>
      <c r="AF931" s="20">
        <f>SIN(AE931*PI()/($B$1/2))</f>
        <v>-0.9626616501752242</v>
      </c>
      <c r="AG931" s="20">
        <f>COS(AE931*PI()/($B$1/2))</f>
        <v>-0.27070749395226268</v>
      </c>
    </row>
    <row r="932" spans="29:33" x14ac:dyDescent="0.25">
      <c r="AC932" s="20">
        <f t="shared" si="363"/>
        <v>308</v>
      </c>
    </row>
    <row r="933" spans="29:33" x14ac:dyDescent="0.25">
      <c r="AC933" s="20">
        <f t="shared" si="363"/>
        <v>309</v>
      </c>
      <c r="AE933" s="20">
        <f t="shared" ref="AE933" si="371">AC933</f>
        <v>309</v>
      </c>
      <c r="AF933" s="20">
        <f>SIN(AE933*PI()/($B$1/2))</f>
        <v>-0.78646046265159408</v>
      </c>
      <c r="AG933" s="20">
        <f>COS(AE933*PI()/($B$1/2))</f>
        <v>0.61764062421916566</v>
      </c>
    </row>
    <row r="934" spans="29:33" x14ac:dyDescent="0.25">
      <c r="AC934" s="20">
        <f t="shared" si="363"/>
        <v>309</v>
      </c>
      <c r="AE934" s="20">
        <f>AE933*$D$1</f>
        <v>618</v>
      </c>
      <c r="AF934" s="20">
        <f>SIN(AE934*PI()/($B$1/2))</f>
        <v>-0.97149986215164874</v>
      </c>
      <c r="AG934" s="20">
        <f>COS(AE934*PI()/($B$1/2))</f>
        <v>-0.23704011862831878</v>
      </c>
    </row>
    <row r="935" spans="29:33" x14ac:dyDescent="0.25">
      <c r="AC935" s="20">
        <f t="shared" si="363"/>
        <v>309</v>
      </c>
    </row>
    <row r="936" spans="29:33" x14ac:dyDescent="0.25">
      <c r="AC936" s="20">
        <f t="shared" si="363"/>
        <v>310</v>
      </c>
      <c r="AE936" s="20">
        <f t="shared" ref="AE936" si="372">AC936</f>
        <v>310</v>
      </c>
      <c r="AF936" s="20">
        <f>SIN(AE936*PI()/($B$1/2))</f>
        <v>-0.77559188496216813</v>
      </c>
      <c r="AG936" s="20">
        <f>COS(AE936*PI()/($B$1/2))</f>
        <v>0.63123468534359772</v>
      </c>
    </row>
    <row r="937" spans="29:33" x14ac:dyDescent="0.25">
      <c r="AC937" s="20">
        <f t="shared" si="363"/>
        <v>310</v>
      </c>
      <c r="AE937" s="20">
        <f>AE936*$D$1</f>
        <v>620</v>
      </c>
      <c r="AF937" s="20">
        <f>SIN(AE937*PI()/($B$1/2))</f>
        <v>-0.97916099891828423</v>
      </c>
      <c r="AG937" s="20">
        <f>COS(AE937*PI()/($B$1/2))</f>
        <v>-0.20308554403833826</v>
      </c>
    </row>
    <row r="938" spans="29:33" x14ac:dyDescent="0.25">
      <c r="AC938" s="20">
        <f t="shared" si="363"/>
        <v>310</v>
      </c>
    </row>
    <row r="939" spans="29:33" x14ac:dyDescent="0.25">
      <c r="AC939" s="20">
        <f t="shared" si="363"/>
        <v>311</v>
      </c>
      <c r="AE939" s="20">
        <f t="shared" ref="AE939" si="373">AC939</f>
        <v>311</v>
      </c>
      <c r="AF939" s="20">
        <f>SIN(AE939*PI()/($B$1/2))</f>
        <v>-0.76448836150519361</v>
      </c>
      <c r="AG939" s="20">
        <f>COS(AE939*PI()/($B$1/2))</f>
        <v>0.64463753002994206</v>
      </c>
    </row>
    <row r="940" spans="29:33" x14ac:dyDescent="0.25">
      <c r="AC940" s="20">
        <f t="shared" si="363"/>
        <v>311</v>
      </c>
      <c r="AE940" s="20">
        <f>AE939*$D$1</f>
        <v>622</v>
      </c>
      <c r="AF940" s="20">
        <f>SIN(AE940*PI()/($B$1/2))</f>
        <v>-0.98563577819469084</v>
      </c>
      <c r="AG940" s="20">
        <f>COS(AE940*PI()/($B$1/2))</f>
        <v>-0.16888490975379117</v>
      </c>
    </row>
    <row r="941" spans="29:33" x14ac:dyDescent="0.25">
      <c r="AC941" s="20">
        <f t="shared" si="363"/>
        <v>311</v>
      </c>
    </row>
    <row r="942" spans="29:33" x14ac:dyDescent="0.25">
      <c r="AC942" s="20">
        <f t="shared" si="363"/>
        <v>312</v>
      </c>
      <c r="AE942" s="20">
        <f t="shared" ref="AE942" si="374">AC942</f>
        <v>312</v>
      </c>
      <c r="AF942" s="20">
        <f>SIN(AE942*PI()/($B$1/2))</f>
        <v>-0.75315325580972581</v>
      </c>
      <c r="AG942" s="20">
        <f>COS(AE942*PI()/($B$1/2))</f>
        <v>0.65784509822845816</v>
      </c>
    </row>
    <row r="943" spans="29:33" x14ac:dyDescent="0.25">
      <c r="AC943" s="20">
        <f t="shared" si="363"/>
        <v>312</v>
      </c>
      <c r="AE943" s="20">
        <f>AE942*$D$1</f>
        <v>624</v>
      </c>
      <c r="AF943" s="20">
        <f>SIN(AE943*PI()/($B$1/2))</f>
        <v>-0.99091635509846432</v>
      </c>
      <c r="AG943" s="20">
        <f>COS(AE943*PI()/($B$1/2))</f>
        <v>-0.1344796534735804</v>
      </c>
    </row>
    <row r="944" spans="29:33" x14ac:dyDescent="0.25">
      <c r="AC944" s="20">
        <f t="shared" si="363"/>
        <v>312</v>
      </c>
    </row>
    <row r="945" spans="29:33" x14ac:dyDescent="0.25">
      <c r="AC945" s="20">
        <f t="shared" si="363"/>
        <v>313</v>
      </c>
      <c r="AE945" s="20">
        <f t="shared" ref="AE945" si="375">AC945</f>
        <v>313</v>
      </c>
      <c r="AF945" s="20">
        <f>SIN(AE945*PI()/($B$1/2))</f>
        <v>-0.74159000155675125</v>
      </c>
      <c r="AG945" s="20">
        <f>COS(AE945*PI()/($B$1/2))</f>
        <v>0.6708533890434315</v>
      </c>
    </row>
    <row r="946" spans="29:33" x14ac:dyDescent="0.25">
      <c r="AC946" s="20">
        <f t="shared" si="363"/>
        <v>313</v>
      </c>
      <c r="AE946" s="20">
        <f>AE945*$D$1</f>
        <v>626</v>
      </c>
      <c r="AF946" s="20">
        <f>SIN(AE946*PI()/($B$1/2))</f>
        <v>-0.99499633165014045</v>
      </c>
      <c r="AG946" s="20">
        <f>COS(AE946*PI()/($B$1/2))</f>
        <v>-9.9911460817884698E-2</v>
      </c>
    </row>
    <row r="947" spans="29:33" x14ac:dyDescent="0.25">
      <c r="AC947" s="20">
        <f t="shared" si="363"/>
        <v>313</v>
      </c>
    </row>
    <row r="948" spans="29:33" x14ac:dyDescent="0.25">
      <c r="AC948" s="20">
        <f t="shared" si="363"/>
        <v>314</v>
      </c>
      <c r="AE948" s="20">
        <f t="shared" ref="AE948" si="376">AC948</f>
        <v>314</v>
      </c>
      <c r="AF948" s="20">
        <f>SIN(AE948*PI()/($B$1/2))</f>
        <v>-0.72980210153903735</v>
      </c>
      <c r="AG948" s="20">
        <f>COS(AE948*PI()/($B$1/2))</f>
        <v>0.68365846194514746</v>
      </c>
    </row>
    <row r="949" spans="29:33" x14ac:dyDescent="0.25">
      <c r="AC949" s="20">
        <f t="shared" si="363"/>
        <v>314</v>
      </c>
      <c r="AE949" s="20">
        <f>AE948*$D$1</f>
        <v>628</v>
      </c>
      <c r="AF949" s="20">
        <f>SIN(AE949*PI()/($B$1/2))</f>
        <v>-0.99787076452502921</v>
      </c>
      <c r="AG949" s="20">
        <f>COS(AE949*PI()/($B$1/2))</f>
        <v>-6.5222214821590616E-2</v>
      </c>
    </row>
    <row r="950" spans="29:33" x14ac:dyDescent="0.25">
      <c r="AC950" s="20">
        <f t="shared" si="363"/>
        <v>314</v>
      </c>
    </row>
    <row r="951" spans="29:33" x14ac:dyDescent="0.25">
      <c r="AC951" s="20">
        <f t="shared" si="363"/>
        <v>315</v>
      </c>
      <c r="AE951" s="20">
        <f t="shared" ref="AE951" si="377">AC951</f>
        <v>315</v>
      </c>
      <c r="AF951" s="20">
        <f>SIN(AE951*PI()/($B$1/2))</f>
        <v>-0.71779312660005401</v>
      </c>
      <c r="AG951" s="20">
        <f>COS(AE951*PI()/($B$1/2))</f>
        <v>0.69625643796357017</v>
      </c>
    </row>
    <row r="952" spans="29:33" x14ac:dyDescent="0.25">
      <c r="AC952" s="20">
        <f t="shared" si="363"/>
        <v>315</v>
      </c>
      <c r="AE952" s="20">
        <f>AE951*$D$1</f>
        <v>630</v>
      </c>
      <c r="AF952" s="20">
        <f>SIN(AE952*PI()/($B$1/2))</f>
        <v>-0.99953617104257519</v>
      </c>
      <c r="AG952" s="20">
        <f>COS(AE952*PI()/($B$1/2))</f>
        <v>-3.045394518856227E-2</v>
      </c>
    </row>
    <row r="953" spans="29:33" x14ac:dyDescent="0.25">
      <c r="AC953" s="20">
        <f t="shared" si="363"/>
        <v>315</v>
      </c>
    </row>
    <row r="954" spans="29:33" x14ac:dyDescent="0.25">
      <c r="AC954" s="20">
        <f t="shared" si="363"/>
        <v>316</v>
      </c>
      <c r="AE954" s="20">
        <f t="shared" ref="AE954" si="378">AC954</f>
        <v>316</v>
      </c>
      <c r="AF954" s="20">
        <f>SIN(AE954*PI()/($B$1/2))</f>
        <v>-0.70556671455227682</v>
      </c>
      <c r="AG954" s="20">
        <f>COS(AE954*PI()/($B$1/2))</f>
        <v>0.70864350086337902</v>
      </c>
    </row>
    <row r="955" spans="29:33" x14ac:dyDescent="0.25">
      <c r="AC955" s="20">
        <f t="shared" si="363"/>
        <v>316</v>
      </c>
      <c r="AE955" s="20">
        <f>AE954*$D$1</f>
        <v>632</v>
      </c>
      <c r="AF955" s="20">
        <f>SIN(AE955*PI()/($B$1/2))</f>
        <v>-0.99999053338599586</v>
      </c>
      <c r="AG955" s="20">
        <f>COS(AE955*PI()/($B$1/2))</f>
        <v>4.3512226318118165E-3</v>
      </c>
    </row>
    <row r="956" spans="29:33" x14ac:dyDescent="0.25">
      <c r="AC956" s="20">
        <f t="shared" si="363"/>
        <v>316</v>
      </c>
    </row>
    <row r="957" spans="29:33" x14ac:dyDescent="0.25">
      <c r="AC957" s="20">
        <f t="shared" si="363"/>
        <v>317</v>
      </c>
      <c r="AE957" s="20">
        <f t="shared" ref="AE957" si="379">AC957</f>
        <v>317</v>
      </c>
      <c r="AF957" s="20">
        <f>SIN(AE957*PI()/($B$1/2))</f>
        <v>-0.69312656907520231</v>
      </c>
      <c r="AG957" s="20">
        <f>COS(AE957*PI()/($B$1/2))</f>
        <v>0.72081589830000203</v>
      </c>
    </row>
    <row r="958" spans="29:33" x14ac:dyDescent="0.25">
      <c r="AC958" s="20">
        <f t="shared" si="363"/>
        <v>317</v>
      </c>
      <c r="AE958" s="20">
        <f>AE957*$D$1</f>
        <v>634</v>
      </c>
      <c r="AF958" s="20">
        <f>SIN(AE958*PI()/($B$1/2))</f>
        <v>-0.99923330104708064</v>
      </c>
      <c r="AG958" s="20">
        <f>COS(AE958*PI()/($B$1/2))</f>
        <v>3.9151118484077624E-2</v>
      </c>
    </row>
    <row r="959" spans="29:33" x14ac:dyDescent="0.25">
      <c r="AC959" s="20">
        <f t="shared" si="363"/>
        <v>317</v>
      </c>
    </row>
    <row r="960" spans="29:33" x14ac:dyDescent="0.25">
      <c r="AC960" s="20">
        <f t="shared" si="363"/>
        <v>318</v>
      </c>
      <c r="AE960" s="20">
        <f t="shared" ref="AE960" si="380">AC960</f>
        <v>318</v>
      </c>
      <c r="AF960" s="20">
        <f>SIN(AE960*PI()/($B$1/2))</f>
        <v>-0.6804764585934171</v>
      </c>
      <c r="AG960" s="20">
        <f>COS(AE960*PI()/($B$1/2))</f>
        <v>0.73276994295628795</v>
      </c>
    </row>
    <row r="961" spans="29:33" x14ac:dyDescent="0.25">
      <c r="AC961" s="20">
        <f t="shared" si="363"/>
        <v>318</v>
      </c>
      <c r="AE961" s="20">
        <f>AE960*$D$1</f>
        <v>636</v>
      </c>
      <c r="AF961" s="20">
        <f>SIN(AE961*PI()/($B$1/2))</f>
        <v>-0.99726539149319016</v>
      </c>
      <c r="AG961" s="20">
        <f>COS(AE961*PI()/($B$1/2))</f>
        <v>7.3903578600323053E-2</v>
      </c>
    </row>
    <row r="962" spans="29:33" x14ac:dyDescent="0.25">
      <c r="AC962" s="20">
        <f t="shared" si="363"/>
        <v>318</v>
      </c>
    </row>
    <row r="963" spans="29:33" x14ac:dyDescent="0.25">
      <c r="AC963" s="20">
        <f t="shared" si="363"/>
        <v>319</v>
      </c>
      <c r="AE963" s="20">
        <f t="shared" ref="AE963" si="381">AC963</f>
        <v>319</v>
      </c>
      <c r="AF963" s="20">
        <f>SIN(AE963*PI()/($B$1/2))</f>
        <v>-0.66762021513504488</v>
      </c>
      <c r="AG963" s="20">
        <f>COS(AE963*PI()/($B$1/2))</f>
        <v>0.74450201365949065</v>
      </c>
    </row>
    <row r="964" spans="29:33" x14ac:dyDescent="0.25">
      <c r="AC964" s="20">
        <f t="shared" si="363"/>
        <v>319</v>
      </c>
      <c r="AE964" s="20">
        <f>AE963*$D$1</f>
        <v>638</v>
      </c>
      <c r="AF964" s="20">
        <f>SIN(AE964*PI()/($B$1/2))</f>
        <v>-0.99408918905564658</v>
      </c>
      <c r="AG964" s="20">
        <f>COS(AE964*PI()/($B$1/2))</f>
        <v>0.10856649668607267</v>
      </c>
    </row>
    <row r="965" spans="29:33" x14ac:dyDescent="0.25">
      <c r="AC965" s="20">
        <f t="shared" si="363"/>
        <v>319</v>
      </c>
    </row>
    <row r="966" spans="29:33" x14ac:dyDescent="0.25">
      <c r="AC966" s="20">
        <f t="shared" si="363"/>
        <v>320</v>
      </c>
      <c r="AE966" s="20">
        <f t="shared" ref="AE966" si="382">AC966</f>
        <v>320</v>
      </c>
      <c r="AF966" s="20">
        <f>SIN(AE966*PI()/($B$1/2))</f>
        <v>-0.65456173317093669</v>
      </c>
      <c r="AG966" s="20">
        <f>COS(AE966*PI()/($B$1/2))</f>
        <v>0.7560085564782052</v>
      </c>
    </row>
    <row r="967" spans="29:33" x14ac:dyDescent="0.25">
      <c r="AC967" s="20">
        <f t="shared" si="363"/>
        <v>320</v>
      </c>
      <c r="AE967" s="20">
        <f>AE966*$D$1</f>
        <v>640</v>
      </c>
      <c r="AF967" s="20">
        <f>SIN(AE967*PI()/($B$1/2))</f>
        <v>-0.98970854204086389</v>
      </c>
      <c r="AG967" s="20">
        <f>COS(AE967*PI()/($B$1/2))</f>
        <v>0.14309787493651899</v>
      </c>
    </row>
    <row r="968" spans="29:33" x14ac:dyDescent="0.25">
      <c r="AC968" s="20">
        <f t="shared" si="363"/>
        <v>320</v>
      </c>
    </row>
    <row r="969" spans="29:33" x14ac:dyDescent="0.25">
      <c r="AC969" s="20">
        <f t="shared" si="363"/>
        <v>321</v>
      </c>
      <c r="AE969" s="20">
        <f t="shared" ref="AE969" si="383">AC969</f>
        <v>321</v>
      </c>
      <c r="AF969" s="20">
        <f>SIN(AE969*PI()/($B$1/2))</f>
        <v>-0.64130496843493445</v>
      </c>
      <c r="AG969" s="20">
        <f>COS(AE969*PI()/($B$1/2))</f>
        <v>0.76728608579894608</v>
      </c>
    </row>
    <row r="970" spans="29:33" x14ac:dyDescent="0.25">
      <c r="AC970" s="20">
        <f t="shared" si="363"/>
        <v>321</v>
      </c>
      <c r="AE970" s="20">
        <f>AE969*$D$1</f>
        <v>642</v>
      </c>
      <c r="AF970" s="20">
        <f>SIN(AE970*PI()/($B$1/2))</f>
        <v>-0.98412875806771516</v>
      </c>
      <c r="AG970" s="20">
        <f>COS(AE970*PI()/($B$1/2))</f>
        <v>0.17745587492133533</v>
      </c>
    </row>
    <row r="971" spans="29:33" x14ac:dyDescent="0.25">
      <c r="AC971" s="20">
        <f t="shared" si="363"/>
        <v>321</v>
      </c>
    </row>
    <row r="972" spans="29:33" x14ac:dyDescent="0.25">
      <c r="AC972" s="20">
        <f t="shared" si="363"/>
        <v>322</v>
      </c>
      <c r="AE972" s="20">
        <f t="shared" ref="AE972" si="384">AC972</f>
        <v>322</v>
      </c>
      <c r="AF972" s="20">
        <f>SIN(AE972*PI()/($B$1/2))</f>
        <v>-0.62785393672558854</v>
      </c>
      <c r="AG972" s="20">
        <f>COS(AE972*PI()/($B$1/2))</f>
        <v>0.77833118538202017</v>
      </c>
    </row>
    <row r="973" spans="29:33" x14ac:dyDescent="0.25">
      <c r="AC973" s="20">
        <f t="shared" si="363"/>
        <v>322</v>
      </c>
      <c r="AE973" s="20">
        <f>AE972*$D$1</f>
        <v>644</v>
      </c>
      <c r="AF973" s="20">
        <f>SIN(AE973*PI()/($B$1/2))</f>
        <v>-0.9773565976367905</v>
      </c>
      <c r="AG973" s="20">
        <f>COS(AE973*PI()/($B$1/2))</f>
        <v>0.21159886827636121</v>
      </c>
    </row>
    <row r="974" spans="29:33" x14ac:dyDescent="0.25">
      <c r="AC974" s="20">
        <f t="shared" ref="AC974:AC1037" si="385">AC971+1</f>
        <v>322</v>
      </c>
    </row>
    <row r="975" spans="29:33" x14ac:dyDescent="0.25">
      <c r="AC975" s="20">
        <f t="shared" si="385"/>
        <v>323</v>
      </c>
      <c r="AE975" s="20">
        <f t="shared" ref="AE975" si="386">AC975</f>
        <v>323</v>
      </c>
      <c r="AF975" s="20">
        <f>SIN(AE975*PI()/($B$1/2))</f>
        <v>-0.61421271268966804</v>
      </c>
      <c r="AG975" s="20">
        <f>COS(AE975*PI()/($B$1/2))</f>
        <v>0.78914050939639335</v>
      </c>
    </row>
    <row r="976" spans="29:33" x14ac:dyDescent="0.25">
      <c r="AC976" s="20">
        <f t="shared" si="385"/>
        <v>323</v>
      </c>
      <c r="AE976" s="20">
        <f>AE975*$D$1</f>
        <v>646</v>
      </c>
      <c r="AF976" s="20">
        <f>SIN(AE976*PI()/($B$1/2))</f>
        <v>-0.9694002659393306</v>
      </c>
      <c r="AG976" s="20">
        <f>COS(AE976*PI()/($B$1/2))</f>
        <v>0.24548548714079854</v>
      </c>
    </row>
    <row r="977" spans="29:33" x14ac:dyDescent="0.25">
      <c r="AC977" s="20">
        <f t="shared" si="385"/>
        <v>323</v>
      </c>
    </row>
    <row r="978" spans="29:33" x14ac:dyDescent="0.25">
      <c r="AC978" s="20">
        <f t="shared" si="385"/>
        <v>324</v>
      </c>
      <c r="AE978" s="20">
        <f t="shared" ref="AE978" si="387">AC978</f>
        <v>324</v>
      </c>
      <c r="AF978" s="20">
        <f>SIN(AE978*PI()/($B$1/2))</f>
        <v>-0.60038542858785626</v>
      </c>
      <c r="AG978" s="20">
        <f>COS(AE978*PI()/($B$1/2))</f>
        <v>0.79971078343322111</v>
      </c>
    </row>
    <row r="979" spans="29:33" x14ac:dyDescent="0.25">
      <c r="AC979" s="20">
        <f t="shared" si="385"/>
        <v>324</v>
      </c>
      <c r="AE979" s="20">
        <f>AE978*$D$1</f>
        <v>648</v>
      </c>
      <c r="AF979" s="20">
        <f>SIN(AE979*PI()/($B$1/2))</f>
        <v>-0.96026940291576934</v>
      </c>
      <c r="AG979" s="20">
        <f>COS(AE979*PI()/($B$1/2))</f>
        <v>0.27907467427875243</v>
      </c>
    </row>
    <row r="980" spans="29:33" x14ac:dyDescent="0.25">
      <c r="AC980" s="20">
        <f t="shared" si="385"/>
        <v>324</v>
      </c>
    </row>
    <row r="981" spans="29:33" x14ac:dyDescent="0.25">
      <c r="AC981" s="20">
        <f t="shared" si="385"/>
        <v>325</v>
      </c>
      <c r="AE981" s="20">
        <f t="shared" ref="AE981" si="388">AC981</f>
        <v>325</v>
      </c>
      <c r="AF981" s="20">
        <f>SIN(AE981*PI()/($B$1/2))</f>
        <v>-0.58637627304298201</v>
      </c>
      <c r="AG981" s="20">
        <f>COS(AE981*PI()/($B$1/2))</f>
        <v>0.81003880549775031</v>
      </c>
    </row>
    <row r="982" spans="29:33" x14ac:dyDescent="0.25">
      <c r="AC982" s="20">
        <f t="shared" si="385"/>
        <v>325</v>
      </c>
      <c r="AE982" s="20">
        <f>AE981*$D$1</f>
        <v>650</v>
      </c>
      <c r="AF982" s="20">
        <f>SIN(AE982*PI()/($B$1/2))</f>
        <v>-0.94997507157591976</v>
      </c>
      <c r="AG982" s="20">
        <f>COS(AE982*PI()/($B$1/2))</f>
        <v>0.31232573282444437</v>
      </c>
    </row>
    <row r="983" spans="29:33" x14ac:dyDescent="0.25">
      <c r="AC983" s="20">
        <f t="shared" si="385"/>
        <v>325</v>
      </c>
    </row>
    <row r="984" spans="29:33" x14ac:dyDescent="0.25">
      <c r="AC984" s="20">
        <f t="shared" si="385"/>
        <v>326</v>
      </c>
      <c r="AE984" s="20">
        <f t="shared" ref="AE984" si="389">AC984</f>
        <v>326</v>
      </c>
      <c r="AF984" s="20">
        <f>SIN(AE984*PI()/($B$1/2))</f>
        <v>-0.57218948977118944</v>
      </c>
      <c r="AG984" s="20">
        <f>COS(AE984*PI()/($B$1/2))</f>
        <v>0.82012144697927869</v>
      </c>
    </row>
    <row r="985" spans="29:33" x14ac:dyDescent="0.25">
      <c r="AC985" s="20">
        <f t="shared" si="385"/>
        <v>326</v>
      </c>
      <c r="AE985" s="20">
        <f>AE984*$D$1</f>
        <v>652</v>
      </c>
      <c r="AF985" s="20">
        <f>SIN(AE985*PI()/($B$1/2))</f>
        <v>-0.93852974459496619</v>
      </c>
      <c r="AG985" s="20">
        <f>COS(AE985*PI()/($B$1/2))</f>
        <v>0.34519837559077182</v>
      </c>
    </row>
    <row r="986" spans="29:33" x14ac:dyDescent="0.25">
      <c r="AC986" s="20">
        <f t="shared" si="385"/>
        <v>326</v>
      </c>
    </row>
    <row r="987" spans="29:33" x14ac:dyDescent="0.25">
      <c r="AC987" s="20">
        <f t="shared" si="385"/>
        <v>327</v>
      </c>
      <c r="AE987" s="20">
        <f t="shared" ref="AE987" si="390">AC987</f>
        <v>327</v>
      </c>
      <c r="AF987" s="20">
        <f>SIN(AE987*PI()/($B$1/2))</f>
        <v>-0.55782937629640539</v>
      </c>
      <c r="AG987" s="20">
        <f>COS(AE987*PI()/($B$1/2))</f>
        <v>0.82995565359889167</v>
      </c>
    </row>
    <row r="988" spans="29:33" x14ac:dyDescent="0.25">
      <c r="AC988" s="20">
        <f t="shared" si="385"/>
        <v>327</v>
      </c>
      <c r="AE988" s="20">
        <f>AE987*$D$1</f>
        <v>654</v>
      </c>
      <c r="AF988" s="20">
        <f>SIN(AE988*PI()/($B$1/2))</f>
        <v>-0.92594728920149039</v>
      </c>
      <c r="AG988" s="20">
        <f>COS(AE988*PI()/($B$1/2))</f>
        <v>0.37765277388152679</v>
      </c>
    </row>
    <row r="989" spans="29:33" x14ac:dyDescent="0.25">
      <c r="AC989" s="20">
        <f t="shared" si="385"/>
        <v>327</v>
      </c>
    </row>
    <row r="990" spans="29:33" x14ac:dyDescent="0.25">
      <c r="AC990" s="20">
        <f t="shared" si="385"/>
        <v>328</v>
      </c>
      <c r="AE990" s="20">
        <f t="shared" ref="AE990" si="391">AC990</f>
        <v>328</v>
      </c>
      <c r="AF990" s="20">
        <f>SIN(AE990*PI()/($B$1/2))</f>
        <v>-0.54330028264852392</v>
      </c>
      <c r="AG990" s="20">
        <f>COS(AE990*PI()/($B$1/2))</f>
        <v>0.83953844633467145</v>
      </c>
    </row>
    <row r="991" spans="29:33" x14ac:dyDescent="0.25">
      <c r="AC991" s="20">
        <f t="shared" si="385"/>
        <v>328</v>
      </c>
      <c r="AE991" s="20">
        <f>AE990*$D$1</f>
        <v>656</v>
      </c>
      <c r="AF991" s="20">
        <f>SIN(AE991*PI()/($B$1/2))</f>
        <v>-0.91224295037585934</v>
      </c>
      <c r="AG991" s="20">
        <f>COS(AE991*PI()/($B$1/2))</f>
        <v>0.40964960574806791</v>
      </c>
    </row>
    <row r="992" spans="29:33" x14ac:dyDescent="0.25">
      <c r="AC992" s="20">
        <f t="shared" si="385"/>
        <v>328</v>
      </c>
    </row>
    <row r="993" spans="29:33" x14ac:dyDescent="0.25">
      <c r="AC993" s="20">
        <f t="shared" si="385"/>
        <v>329</v>
      </c>
      <c r="AE993" s="20">
        <f t="shared" ref="AE993" si="392">AC993</f>
        <v>329</v>
      </c>
      <c r="AF993" s="20">
        <f>SIN(AE993*PI()/($B$1/2))</f>
        <v>-0.52860661004566223</v>
      </c>
      <c r="AG993" s="20">
        <f>COS(AE993*PI()/($B$1/2))</f>
        <v>0.84886692232412564</v>
      </c>
    </row>
    <row r="994" spans="29:33" x14ac:dyDescent="0.25">
      <c r="AC994" s="20">
        <f t="shared" si="385"/>
        <v>329</v>
      </c>
      <c r="AE994" s="20">
        <f>AE993*$D$1</f>
        <v>658</v>
      </c>
      <c r="AF994" s="20">
        <f>SIN(AE994*PI()/($B$1/2))</f>
        <v>-0.89743333237930112</v>
      </c>
      <c r="AG994" s="20">
        <f>COS(AE994*PI()/($B$1/2))</f>
        <v>0.44115010363206636</v>
      </c>
    </row>
    <row r="995" spans="29:33" x14ac:dyDescent="0.25">
      <c r="AC995" s="20">
        <f t="shared" si="385"/>
        <v>329</v>
      </c>
    </row>
    <row r="996" spans="29:33" x14ac:dyDescent="0.25">
      <c r="AC996" s="20">
        <f t="shared" si="385"/>
        <v>330</v>
      </c>
      <c r="AE996" s="20">
        <f t="shared" ref="AE996" si="393">AC996</f>
        <v>330</v>
      </c>
      <c r="AF996" s="20">
        <f>SIN(AE996*PI()/($B$1/2))</f>
        <v>-0.51375280956094027</v>
      </c>
      <c r="AG996" s="20">
        <f>COS(AE996*PI()/($B$1/2))</f>
        <v>0.85793825574352389</v>
      </c>
    </row>
    <row r="997" spans="29:33" x14ac:dyDescent="0.25">
      <c r="AC997" s="20">
        <f t="shared" si="385"/>
        <v>330</v>
      </c>
      <c r="AE997" s="20">
        <f>AE996*$D$1</f>
        <v>660</v>
      </c>
      <c r="AF997" s="20">
        <f>SIN(AE997*PI()/($B$1/2))</f>
        <v>-0.8815363786360958</v>
      </c>
      <c r="AG997" s="20">
        <f>COS(AE997*PI()/($B$1/2))</f>
        <v>0.47211610133648058</v>
      </c>
    </row>
    <row r="998" spans="29:33" x14ac:dyDescent="0.25">
      <c r="AC998" s="20">
        <f t="shared" si="385"/>
        <v>330</v>
      </c>
    </row>
    <row r="999" spans="29:33" x14ac:dyDescent="0.25">
      <c r="AC999" s="20">
        <f t="shared" si="385"/>
        <v>331</v>
      </c>
      <c r="AE999" s="20">
        <f t="shared" ref="AE999" si="394">AC999</f>
        <v>331</v>
      </c>
      <c r="AF999" s="20">
        <f>SIN(AE999*PI()/($B$1/2))</f>
        <v>-0.49874338077412406</v>
      </c>
      <c r="AG999" s="20">
        <f>COS(AE999*PI()/($B$1/2))</f>
        <v>0.8667496986639206</v>
      </c>
    </row>
    <row r="1000" spans="29:33" x14ac:dyDescent="0.25">
      <c r="AC1000" s="20">
        <f t="shared" si="385"/>
        <v>331</v>
      </c>
      <c r="AE1000" s="20">
        <f>AE999*$D$1</f>
        <v>662</v>
      </c>
      <c r="AF1000" s="20">
        <f>SIN(AE1000*PI()/($B$1/2))</f>
        <v>-0.86457134999319407</v>
      </c>
      <c r="AG1000" s="20">
        <f>COS(AE1000*PI()/($B$1/2))</f>
        <v>0.50251008026799415</v>
      </c>
    </row>
    <row r="1001" spans="29:33" x14ac:dyDescent="0.25">
      <c r="AC1001" s="20">
        <f t="shared" si="385"/>
        <v>331</v>
      </c>
    </row>
    <row r="1002" spans="29:33" x14ac:dyDescent="0.25">
      <c r="AC1002" s="20">
        <f t="shared" si="385"/>
        <v>332</v>
      </c>
      <c r="AE1002" s="20">
        <f t="shared" ref="AE1002" si="395">AC1002</f>
        <v>332</v>
      </c>
      <c r="AF1002" s="20">
        <f>SIN(AE1002*PI()/($B$1/2))</f>
        <v>-0.48358287040860981</v>
      </c>
      <c r="AG1002" s="20">
        <f>COS(AE1002*PI()/($B$1/2))</f>
        <v>0.87529858188355913</v>
      </c>
    </row>
    <row r="1003" spans="29:33" x14ac:dyDescent="0.25">
      <c r="AC1003" s="20">
        <f t="shared" si="385"/>
        <v>332</v>
      </c>
      <c r="AE1003" s="20">
        <f>AE1002*$D$1</f>
        <v>664</v>
      </c>
      <c r="AF1003" s="20">
        <f>SIN(AE1003*PI()/($B$1/2))</f>
        <v>-0.84655880138367423</v>
      </c>
      <c r="AG1003" s="20">
        <f>COS(AE1003*PI()/($B$1/2))</f>
        <v>0.53229521489473941</v>
      </c>
    </row>
    <row r="1004" spans="29:33" x14ac:dyDescent="0.25">
      <c r="AC1004" s="20">
        <f t="shared" si="385"/>
        <v>332</v>
      </c>
    </row>
    <row r="1005" spans="29:33" x14ac:dyDescent="0.25">
      <c r="AC1005" s="20">
        <f t="shared" si="385"/>
        <v>333</v>
      </c>
      <c r="AE1005" s="20">
        <f t="shared" ref="AE1005" si="396">AC1005</f>
        <v>333</v>
      </c>
      <c r="AF1005" s="20">
        <f>SIN(AE1005*PI()/($B$1/2))</f>
        <v>-0.46827587095409906</v>
      </c>
      <c r="AG1005" s="20">
        <f>COS(AE1005*PI()/($B$1/2))</f>
        <v>0.88358231573644563</v>
      </c>
    </row>
    <row r="1006" spans="29:33" x14ac:dyDescent="0.25">
      <c r="AC1006" s="20">
        <f t="shared" si="385"/>
        <v>333</v>
      </c>
      <c r="AE1006" s="20">
        <f>AE1005*$D$1</f>
        <v>666</v>
      </c>
      <c r="AF1006" s="20">
        <f>SIN(AE1006*PI()/($B$1/2))</f>
        <v>-0.82752055692224769</v>
      </c>
      <c r="AG1006" s="20">
        <f>COS(AE1006*PI()/($B$1/2))</f>
        <v>0.56143541736435998</v>
      </c>
    </row>
    <row r="1007" spans="29:33" x14ac:dyDescent="0.25">
      <c r="AC1007" s="20">
        <f t="shared" si="385"/>
        <v>333</v>
      </c>
    </row>
    <row r="1008" spans="29:33" x14ac:dyDescent="0.25">
      <c r="AC1008" s="20">
        <f t="shared" si="385"/>
        <v>334</v>
      </c>
      <c r="AE1008" s="20">
        <f t="shared" ref="AE1008" si="397">AC1008</f>
        <v>334</v>
      </c>
      <c r="AF1008" s="20">
        <f>SIN(AE1008*PI()/($B$1/2))</f>
        <v>-0.45282701927542263</v>
      </c>
      <c r="AG1008" s="20">
        <f>COS(AE1008*PI()/($B$1/2))</f>
        <v>0.89159839087682069</v>
      </c>
    </row>
    <row r="1009" spans="29:33" x14ac:dyDescent="0.25">
      <c r="AC1009" s="20">
        <f t="shared" si="385"/>
        <v>334</v>
      </c>
      <c r="AE1009" s="20">
        <f>AE1008*$D$1</f>
        <v>668</v>
      </c>
      <c r="AF1009" s="20">
        <f>SIN(AE1009*PI()/($B$1/2))</f>
        <v>-0.80747968346302779</v>
      </c>
      <c r="AG1009" s="20">
        <f>COS(AE1009*PI()/($B$1/2))</f>
        <v>0.58989538122827201</v>
      </c>
    </row>
    <row r="1010" spans="29:33" x14ac:dyDescent="0.25">
      <c r="AC1010" s="20">
        <f t="shared" si="385"/>
        <v>334</v>
      </c>
    </row>
    <row r="1011" spans="29:33" x14ac:dyDescent="0.25">
      <c r="AC1011" s="20">
        <f t="shared" si="385"/>
        <v>335</v>
      </c>
      <c r="AE1011" s="20">
        <f t="shared" ref="AE1011" si="398">AC1011</f>
        <v>335</v>
      </c>
      <c r="AF1011" s="20">
        <f>SIN(AE1011*PI()/($B$1/2))</f>
        <v>-0.43724099520792564</v>
      </c>
      <c r="AG1011" s="20">
        <f>COS(AE1011*PI()/($B$1/2))</f>
        <v>0.8993443790392992</v>
      </c>
    </row>
    <row r="1012" spans="29:33" x14ac:dyDescent="0.25">
      <c r="AC1012" s="20">
        <f t="shared" si="385"/>
        <v>335</v>
      </c>
      <c r="AE1012" s="20">
        <f>AE1011*$D$1</f>
        <v>670</v>
      </c>
      <c r="AF1012" s="20">
        <f>SIN(AE1012*PI()/($B$1/2))</f>
        <v>-0.78646046265159419</v>
      </c>
      <c r="AG1012" s="20">
        <f>COS(AE1012*PI()/($B$1/2))</f>
        <v>0.61764062421916543</v>
      </c>
    </row>
    <row r="1013" spans="29:33" x14ac:dyDescent="0.25">
      <c r="AC1013" s="20">
        <f t="shared" si="385"/>
        <v>335</v>
      </c>
    </row>
    <row r="1014" spans="29:33" x14ac:dyDescent="0.25">
      <c r="AC1014" s="20">
        <f t="shared" si="385"/>
        <v>336</v>
      </c>
      <c r="AE1014" s="20">
        <f t="shared" ref="AE1014" si="399">AC1014</f>
        <v>336</v>
      </c>
      <c r="AF1014" s="20">
        <f>SIN(AE1014*PI()/($B$1/2))</f>
        <v>-0.4215225201398245</v>
      </c>
      <c r="AG1014" s="20">
        <f>COS(AE1014*PI()/($B$1/2))</f>
        <v>0.90681793377445463</v>
      </c>
    </row>
    <row r="1015" spans="29:33" x14ac:dyDescent="0.25">
      <c r="AC1015" s="20">
        <f t="shared" si="385"/>
        <v>336</v>
      </c>
      <c r="AE1015" s="20">
        <f>AE1014*$D$1</f>
        <v>672</v>
      </c>
      <c r="AF1015" s="20">
        <f>SIN(AE1015*PI()/($B$1/2))</f>
        <v>-0.76448836150519317</v>
      </c>
      <c r="AG1015" s="20">
        <f>COS(AE1015*PI()/($B$1/2))</f>
        <v>0.64463753002994251</v>
      </c>
    </row>
    <row r="1016" spans="29:33" x14ac:dyDescent="0.25">
      <c r="AC1016" s="20">
        <f t="shared" si="385"/>
        <v>336</v>
      </c>
    </row>
    <row r="1017" spans="29:33" x14ac:dyDescent="0.25">
      <c r="AC1017" s="20">
        <f t="shared" si="385"/>
        <v>337</v>
      </c>
      <c r="AE1017" s="20">
        <f t="shared" ref="AE1017" si="400">AC1017</f>
        <v>337</v>
      </c>
      <c r="AF1017" s="20">
        <f>SIN(AE1017*PI()/($B$1/2))</f>
        <v>-0.40567635558198895</v>
      </c>
      <c r="AG1017" s="20">
        <f>COS(AE1017*PI()/($B$1/2))</f>
        <v>0.91401679115961298</v>
      </c>
    </row>
    <row r="1018" spans="29:33" x14ac:dyDescent="0.25">
      <c r="AC1018" s="20">
        <f t="shared" si="385"/>
        <v>337</v>
      </c>
      <c r="AE1018" s="20">
        <f>AE1017*$D$1</f>
        <v>674</v>
      </c>
      <c r="AF1018" s="20">
        <f>SIN(AE1018*PI()/($B$1/2))</f>
        <v>-0.74159000155675148</v>
      </c>
      <c r="AG1018" s="20">
        <f>COS(AE1018*PI()/($B$1/2))</f>
        <v>0.67085338904343128</v>
      </c>
    </row>
    <row r="1019" spans="29:33" x14ac:dyDescent="0.25">
      <c r="AC1019" s="20">
        <f t="shared" si="385"/>
        <v>337</v>
      </c>
    </row>
    <row r="1020" spans="29:33" x14ac:dyDescent="0.25">
      <c r="AC1020" s="20">
        <f t="shared" si="385"/>
        <v>338</v>
      </c>
      <c r="AE1020" s="20">
        <f t="shared" ref="AE1020" si="401">AC1020</f>
        <v>338</v>
      </c>
      <c r="AF1020" s="20">
        <f>SIN(AE1020*PI()/($B$1/2))</f>
        <v>-0.38970730172555784</v>
      </c>
      <c r="AG1020" s="20">
        <f>COS(AE1020*PI()/($B$1/2))</f>
        <v>0.92093877048465334</v>
      </c>
    </row>
    <row r="1021" spans="29:33" x14ac:dyDescent="0.25">
      <c r="AC1021" s="20">
        <f t="shared" si="385"/>
        <v>338</v>
      </c>
      <c r="AE1021" s="20">
        <f>AE1020*$D$1</f>
        <v>676</v>
      </c>
      <c r="AF1021" s="20">
        <f>SIN(AE1021*PI()/($B$1/2))</f>
        <v>-0.71779312660005412</v>
      </c>
      <c r="AG1021" s="20">
        <f>COS(AE1021*PI()/($B$1/2))</f>
        <v>0.69625643796357006</v>
      </c>
    </row>
    <row r="1022" spans="29:33" x14ac:dyDescent="0.25">
      <c r="AC1022" s="20">
        <f t="shared" si="385"/>
        <v>338</v>
      </c>
    </row>
    <row r="1023" spans="29:33" x14ac:dyDescent="0.25">
      <c r="AC1023" s="20">
        <f t="shared" si="385"/>
        <v>339</v>
      </c>
      <c r="AE1023" s="20">
        <f t="shared" ref="AE1023" si="402">AC1023</f>
        <v>339</v>
      </c>
      <c r="AF1023" s="20">
        <f>SIN(AE1023*PI()/($B$1/2))</f>
        <v>-0.37362019598784996</v>
      </c>
      <c r="AG1023" s="20">
        <f>COS(AE1023*PI()/($B$1/2))</f>
        <v>0.9275817749125953</v>
      </c>
    </row>
    <row r="1024" spans="29:33" x14ac:dyDescent="0.25">
      <c r="AC1024" s="20">
        <f t="shared" si="385"/>
        <v>339</v>
      </c>
      <c r="AE1024" s="20">
        <f>AE1023*$D$1</f>
        <v>678</v>
      </c>
      <c r="AF1024" s="20">
        <f>SIN(AE1024*PI()/($B$1/2))</f>
        <v>-0.69312656907520309</v>
      </c>
      <c r="AG1024" s="20">
        <f>COS(AE1024*PI()/($B$1/2))</f>
        <v>0.72081589830000126</v>
      </c>
    </row>
    <row r="1025" spans="29:33" x14ac:dyDescent="0.25">
      <c r="AC1025" s="20">
        <f t="shared" si="385"/>
        <v>339</v>
      </c>
    </row>
    <row r="1026" spans="29:33" x14ac:dyDescent="0.25">
      <c r="AC1026" s="20">
        <f t="shared" si="385"/>
        <v>340</v>
      </c>
      <c r="AE1026" s="20">
        <f t="shared" ref="AE1026" si="403">AC1026</f>
        <v>340</v>
      </c>
      <c r="AF1026" s="20">
        <f>SIN(AE1026*PI()/($B$1/2))</f>
        <v>-0.35741991154698527</v>
      </c>
      <c r="AG1026" s="20">
        <f>COS(AE1026*PI()/($B$1/2))</f>
        <v>0.93394379211478529</v>
      </c>
    </row>
    <row r="1027" spans="29:33" x14ac:dyDescent="0.25">
      <c r="AC1027" s="20">
        <f t="shared" si="385"/>
        <v>340</v>
      </c>
      <c r="AE1027" s="20">
        <f>AE1026*$D$1</f>
        <v>680</v>
      </c>
      <c r="AF1027" s="20">
        <f>SIN(AE1027*PI()/($B$1/2))</f>
        <v>-0.6676202151350451</v>
      </c>
      <c r="AG1027" s="20">
        <f>COS(AE1027*PI()/($B$1/2))</f>
        <v>0.74450201365949042</v>
      </c>
    </row>
    <row r="1028" spans="29:33" x14ac:dyDescent="0.25">
      <c r="AC1028" s="20">
        <f t="shared" si="385"/>
        <v>340</v>
      </c>
    </row>
    <row r="1029" spans="29:33" x14ac:dyDescent="0.25">
      <c r="AC1029" s="20">
        <f t="shared" si="385"/>
        <v>341</v>
      </c>
      <c r="AE1029" s="20">
        <f t="shared" ref="AE1029" si="404">AC1029</f>
        <v>341</v>
      </c>
      <c r="AF1029" s="20">
        <f>SIN(AE1029*PI()/($B$1/2))</f>
        <v>-0.34111135586568692</v>
      </c>
      <c r="AG1029" s="20">
        <f>COS(AE1029*PI()/($B$1/2))</f>
        <v>0.94002289488047719</v>
      </c>
    </row>
    <row r="1030" spans="29:33" x14ac:dyDescent="0.25">
      <c r="AC1030" s="20">
        <f t="shared" si="385"/>
        <v>341</v>
      </c>
      <c r="AE1030" s="20">
        <f>AE1029*$D$1</f>
        <v>682</v>
      </c>
      <c r="AF1030" s="20">
        <f>SIN(AE1030*PI()/($B$1/2))</f>
        <v>-0.64130496843493534</v>
      </c>
      <c r="AG1030" s="20">
        <f>COS(AE1030*PI()/($B$1/2))</f>
        <v>0.76728608579894542</v>
      </c>
    </row>
    <row r="1031" spans="29:33" x14ac:dyDescent="0.25">
      <c r="AC1031" s="20">
        <f t="shared" si="385"/>
        <v>341</v>
      </c>
    </row>
    <row r="1032" spans="29:33" x14ac:dyDescent="0.25">
      <c r="AC1032" s="20">
        <f t="shared" si="385"/>
        <v>342</v>
      </c>
      <c r="AE1032" s="20">
        <f t="shared" ref="AE1032" si="405">AC1032</f>
        <v>342</v>
      </c>
      <c r="AF1032" s="20">
        <f>SIN(AE1032*PI()/($B$1/2))</f>
        <v>-0.32469946920468373</v>
      </c>
      <c r="AG1032" s="20">
        <f>COS(AE1032*PI()/($B$1/2))</f>
        <v>0.94581724170063464</v>
      </c>
    </row>
    <row r="1033" spans="29:33" x14ac:dyDescent="0.25">
      <c r="AC1033" s="20">
        <f t="shared" si="385"/>
        <v>342</v>
      </c>
      <c r="AE1033" s="20">
        <f>AE1032*$D$1</f>
        <v>684</v>
      </c>
      <c r="AF1033" s="20">
        <f>SIN(AE1033*PI()/($B$1/2))</f>
        <v>-0.61421271268966826</v>
      </c>
      <c r="AG1033" s="20">
        <f>COS(AE1033*PI()/($B$1/2))</f>
        <v>0.78914050939639324</v>
      </c>
    </row>
    <row r="1034" spans="29:33" x14ac:dyDescent="0.25">
      <c r="AC1034" s="20">
        <f t="shared" si="385"/>
        <v>342</v>
      </c>
    </row>
    <row r="1035" spans="29:33" x14ac:dyDescent="0.25">
      <c r="AC1035" s="20">
        <f t="shared" si="385"/>
        <v>343</v>
      </c>
      <c r="AE1035" s="20">
        <f t="shared" ref="AE1035" si="406">AC1035</f>
        <v>343</v>
      </c>
      <c r="AF1035" s="20">
        <f>SIN(AE1035*PI()/($B$1/2))</f>
        <v>-0.30818922312619018</v>
      </c>
      <c r="AG1035" s="20">
        <f>COS(AE1035*PI()/($B$1/2))</f>
        <v>0.95132507732576632</v>
      </c>
    </row>
    <row r="1036" spans="29:33" x14ac:dyDescent="0.25">
      <c r="AC1036" s="20">
        <f t="shared" si="385"/>
        <v>343</v>
      </c>
      <c r="AE1036" s="20">
        <f>AE1035*$D$1</f>
        <v>686</v>
      </c>
      <c r="AF1036" s="20">
        <f>SIN(AE1036*PI()/($B$1/2))</f>
        <v>-0.58637627304298146</v>
      </c>
      <c r="AG1036" s="20">
        <f>COS(AE1036*PI()/($B$1/2))</f>
        <v>0.81003880549775076</v>
      </c>
    </row>
    <row r="1037" spans="29:33" x14ac:dyDescent="0.25">
      <c r="AC1037" s="20">
        <f t="shared" si="385"/>
        <v>343</v>
      </c>
    </row>
    <row r="1038" spans="29:33" x14ac:dyDescent="0.25">
      <c r="AC1038" s="20">
        <f t="shared" ref="AC1038:AC1089" si="407">AC1035+1</f>
        <v>344</v>
      </c>
      <c r="AE1038" s="20">
        <f t="shared" ref="AE1038" si="408">AC1038</f>
        <v>344</v>
      </c>
      <c r="AF1038" s="20">
        <f>SIN(AE1038*PI()/($B$1/2))</f>
        <v>-0.29158561898789609</v>
      </c>
      <c r="AG1038" s="20">
        <f>COS(AE1038*PI()/($B$1/2))</f>
        <v>0.95654473329763601</v>
      </c>
    </row>
    <row r="1039" spans="29:33" x14ac:dyDescent="0.25">
      <c r="AC1039" s="20">
        <f t="shared" si="407"/>
        <v>344</v>
      </c>
      <c r="AE1039" s="20">
        <f>AE1038*$D$1</f>
        <v>688</v>
      </c>
      <c r="AF1039" s="20">
        <f>SIN(AE1039*PI()/($B$1/2))</f>
        <v>-0.55782937629640628</v>
      </c>
      <c r="AG1039" s="20">
        <f>COS(AE1039*PI()/($B$1/2))</f>
        <v>0.82995565359889101</v>
      </c>
    </row>
    <row r="1040" spans="29:33" x14ac:dyDescent="0.25">
      <c r="AC1040" s="20">
        <f t="shared" si="407"/>
        <v>344</v>
      </c>
    </row>
    <row r="1041" spans="29:33" x14ac:dyDescent="0.25">
      <c r="AC1041" s="20">
        <f t="shared" si="407"/>
        <v>345</v>
      </c>
      <c r="AE1041" s="20">
        <f t="shared" ref="AE1041" si="409">AC1041</f>
        <v>345</v>
      </c>
      <c r="AF1041" s="20">
        <f>SIN(AE1041*PI()/($B$1/2))</f>
        <v>-0.27489368642793022</v>
      </c>
      <c r="AG1041" s="20">
        <f>COS(AE1041*PI()/($B$1/2))</f>
        <v>0.9614746284546789</v>
      </c>
    </row>
    <row r="1042" spans="29:33" x14ac:dyDescent="0.25">
      <c r="AC1042" s="20">
        <f t="shared" si="407"/>
        <v>345</v>
      </c>
      <c r="AE1042" s="20">
        <f>AE1041*$D$1</f>
        <v>690</v>
      </c>
      <c r="AF1042" s="20">
        <f>SIN(AE1042*PI()/($B$1/2))</f>
        <v>-0.52860661004566245</v>
      </c>
      <c r="AG1042" s="20">
        <f>COS(AE1042*PI()/($B$1/2))</f>
        <v>0.84886692232412553</v>
      </c>
    </row>
    <row r="1043" spans="29:33" x14ac:dyDescent="0.25">
      <c r="AC1043" s="20">
        <f t="shared" si="407"/>
        <v>345</v>
      </c>
    </row>
    <row r="1044" spans="29:33" x14ac:dyDescent="0.25">
      <c r="AC1044" s="20">
        <f t="shared" si="407"/>
        <v>346</v>
      </c>
      <c r="AE1044" s="20">
        <f t="shared" ref="AE1044" si="410">AC1044</f>
        <v>346</v>
      </c>
      <c r="AF1044" s="20">
        <f>SIN(AE1044*PI()/($B$1/2))</f>
        <v>-0.25811848184126607</v>
      </c>
      <c r="AG1044" s="20">
        <f>COS(AE1044*PI()/($B$1/2))</f>
        <v>0.96611326941097331</v>
      </c>
    </row>
    <row r="1045" spans="29:33" x14ac:dyDescent="0.25">
      <c r="AC1045" s="20">
        <f t="shared" si="407"/>
        <v>346</v>
      </c>
      <c r="AE1045" s="20">
        <f>AE1044*$D$1</f>
        <v>692</v>
      </c>
      <c r="AF1045" s="20">
        <f>SIN(AE1045*PI()/($B$1/2))</f>
        <v>-0.49874338077412506</v>
      </c>
      <c r="AG1045" s="20">
        <f>COS(AE1045*PI()/($B$1/2))</f>
        <v>0.86674969866392004</v>
      </c>
    </row>
    <row r="1046" spans="29:33" x14ac:dyDescent="0.25">
      <c r="AC1046" s="20">
        <f t="shared" si="407"/>
        <v>346</v>
      </c>
    </row>
    <row r="1047" spans="29:33" x14ac:dyDescent="0.25">
      <c r="AC1047" s="20">
        <f t="shared" si="407"/>
        <v>347</v>
      </c>
      <c r="AE1047" s="20">
        <f t="shared" ref="AE1047" si="411">AC1047</f>
        <v>347</v>
      </c>
      <c r="AF1047" s="20">
        <f>SIN(AE1047*PI()/($B$1/2))</f>
        <v>-0.24126508684800879</v>
      </c>
      <c r="AG1047" s="20">
        <f>COS(AE1047*PI()/($B$1/2))</f>
        <v>0.97045925100862573</v>
      </c>
    </row>
    <row r="1048" spans="29:33" x14ac:dyDescent="0.25">
      <c r="AC1048" s="20">
        <f t="shared" si="407"/>
        <v>347</v>
      </c>
      <c r="AE1048" s="20">
        <f>AE1047*$D$1</f>
        <v>694</v>
      </c>
      <c r="AF1048" s="20">
        <f>SIN(AE1048*PI()/($B$1/2))</f>
        <v>-0.46827587095409928</v>
      </c>
      <c r="AG1048" s="20">
        <f>COS(AE1048*PI()/($B$1/2))</f>
        <v>0.88358231573644552</v>
      </c>
    </row>
    <row r="1049" spans="29:33" x14ac:dyDescent="0.25">
      <c r="AC1049" s="20">
        <f t="shared" si="407"/>
        <v>347</v>
      </c>
    </row>
    <row r="1050" spans="29:33" x14ac:dyDescent="0.25">
      <c r="AC1050" s="20">
        <f t="shared" si="407"/>
        <v>348</v>
      </c>
      <c r="AE1050" s="20">
        <f t="shared" ref="AE1050" si="412">AC1050</f>
        <v>348</v>
      </c>
      <c r="AF1050" s="20">
        <f>SIN(AE1050*PI()/($B$1/2))</f>
        <v>-0.22433860675405523</v>
      </c>
      <c r="AG1050" s="20">
        <f>COS(AE1050*PI()/($B$1/2))</f>
        <v>0.97451125674342487</v>
      </c>
    </row>
    <row r="1051" spans="29:33" x14ac:dyDescent="0.25">
      <c r="AC1051" s="20">
        <f t="shared" si="407"/>
        <v>348</v>
      </c>
      <c r="AE1051" s="20">
        <f>AE1050*$D$1</f>
        <v>696</v>
      </c>
      <c r="AF1051" s="20">
        <f>SIN(AE1051*PI()/($B$1/2))</f>
        <v>-0.4372409952079267</v>
      </c>
      <c r="AG1051" s="20">
        <f>COS(AE1051*PI()/($B$1/2))</f>
        <v>0.89934437903929876</v>
      </c>
    </row>
    <row r="1052" spans="29:33" x14ac:dyDescent="0.25">
      <c r="AC1052" s="20">
        <f t="shared" si="407"/>
        <v>348</v>
      </c>
    </row>
    <row r="1053" spans="29:33" x14ac:dyDescent="0.25">
      <c r="AC1053" s="20">
        <f t="shared" si="407"/>
        <v>349</v>
      </c>
      <c r="AE1053" s="20">
        <f t="shared" ref="AE1053" si="413">AC1053</f>
        <v>349</v>
      </c>
      <c r="AF1053" s="20">
        <f>SIN(AE1053*PI()/($B$1/2))</f>
        <v>-0.20734416900456482</v>
      </c>
      <c r="AG1053" s="20">
        <f>COS(AE1053*PI()/($B$1/2))</f>
        <v>0.97826805916364579</v>
      </c>
    </row>
    <row r="1054" spans="29:33" x14ac:dyDescent="0.25">
      <c r="AC1054" s="20">
        <f t="shared" si="407"/>
        <v>349</v>
      </c>
      <c r="AE1054" s="20">
        <f>AE1053*$D$1</f>
        <v>698</v>
      </c>
      <c r="AF1054" s="20">
        <f>SIN(AE1054*PI()/($B$1/2))</f>
        <v>-0.40567635558198917</v>
      </c>
      <c r="AG1054" s="20">
        <f>COS(AE1054*PI()/($B$1/2))</f>
        <v>0.91401679115961287</v>
      </c>
    </row>
    <row r="1055" spans="29:33" x14ac:dyDescent="0.25">
      <c r="AC1055" s="20">
        <f t="shared" si="407"/>
        <v>349</v>
      </c>
    </row>
    <row r="1056" spans="29:33" x14ac:dyDescent="0.25">
      <c r="AC1056" s="20">
        <f t="shared" si="407"/>
        <v>350</v>
      </c>
      <c r="AE1056" s="20">
        <f t="shared" ref="AE1056" si="414">AC1056</f>
        <v>350</v>
      </c>
      <c r="AF1056" s="20">
        <f>SIN(AE1056*PI()/($B$1/2))</f>
        <v>-0.19028692163073785</v>
      </c>
      <c r="AG1056" s="20">
        <f>COS(AE1056*PI()/($B$1/2))</f>
        <v>0.98172852024187285</v>
      </c>
    </row>
    <row r="1057" spans="29:33" x14ac:dyDescent="0.25">
      <c r="AC1057" s="20">
        <f t="shared" si="407"/>
        <v>350</v>
      </c>
      <c r="AE1057" s="20">
        <f>AE1056*$D$1</f>
        <v>700</v>
      </c>
      <c r="AF1057" s="20">
        <f>SIN(AE1057*PI()/($B$1/2))</f>
        <v>-0.37362019598785101</v>
      </c>
      <c r="AG1057" s="20">
        <f>COS(AE1057*PI()/($B$1/2))</f>
        <v>0.92758177491259486</v>
      </c>
    </row>
    <row r="1058" spans="29:33" x14ac:dyDescent="0.25">
      <c r="AC1058" s="20">
        <f t="shared" si="407"/>
        <v>350</v>
      </c>
    </row>
    <row r="1059" spans="29:33" x14ac:dyDescent="0.25">
      <c r="AC1059" s="20">
        <f t="shared" si="407"/>
        <v>351</v>
      </c>
      <c r="AE1059" s="20">
        <f t="shared" ref="AE1059" si="415">AC1059</f>
        <v>351</v>
      </c>
      <c r="AF1059" s="20">
        <f>SIN(AE1059*PI()/($B$1/2))</f>
        <v>-0.17317203169034381</v>
      </c>
      <c r="AG1059" s="20">
        <f>COS(AE1059*PI()/($B$1/2))</f>
        <v>0.98489159171973772</v>
      </c>
    </row>
    <row r="1060" spans="29:33" x14ac:dyDescent="0.25">
      <c r="AC1060" s="20">
        <f t="shared" si="407"/>
        <v>351</v>
      </c>
      <c r="AE1060" s="20">
        <f>AE1059*$D$1</f>
        <v>702</v>
      </c>
      <c r="AF1060" s="20">
        <f>SIN(AE1060*PI()/($B$1/2))</f>
        <v>-0.34111135586568719</v>
      </c>
      <c r="AG1060" s="20">
        <f>COS(AE1060*PI()/($B$1/2))</f>
        <v>0.94002289488047708</v>
      </c>
    </row>
    <row r="1061" spans="29:33" x14ac:dyDescent="0.25">
      <c r="AC1061" s="20">
        <f t="shared" si="407"/>
        <v>351</v>
      </c>
    </row>
    <row r="1062" spans="29:33" x14ac:dyDescent="0.25">
      <c r="AC1062" s="20">
        <f t="shared" si="407"/>
        <v>352</v>
      </c>
      <c r="AE1062" s="20">
        <f t="shared" ref="AE1062" si="416">AC1062</f>
        <v>352</v>
      </c>
      <c r="AF1062" s="20">
        <f>SIN(AE1062*PI()/($B$1/2))</f>
        <v>-0.1560046837025002</v>
      </c>
      <c r="AG1062" s="20">
        <f>COS(AE1062*PI()/($B$1/2))</f>
        <v>0.98775631542546105</v>
      </c>
    </row>
    <row r="1063" spans="29:33" x14ac:dyDescent="0.25">
      <c r="AC1063" s="20">
        <f t="shared" si="407"/>
        <v>352</v>
      </c>
      <c r="AE1063" s="20">
        <f>AE1062*$D$1</f>
        <v>704</v>
      </c>
      <c r="AF1063" s="20">
        <f>SIN(AE1063*PI()/($B$1/2))</f>
        <v>-0.30818922312619212</v>
      </c>
      <c r="AG1063" s="20">
        <f>COS(AE1063*PI()/($B$1/2))</f>
        <v>0.95132507732576577</v>
      </c>
    </row>
    <row r="1064" spans="29:33" x14ac:dyDescent="0.25">
      <c r="AC1064" s="20">
        <f t="shared" si="407"/>
        <v>352</v>
      </c>
    </row>
    <row r="1065" spans="29:33" x14ac:dyDescent="0.25">
      <c r="AC1065" s="20">
        <f t="shared" si="407"/>
        <v>353</v>
      </c>
      <c r="AE1065" s="20">
        <f t="shared" ref="AE1065" si="417">AC1065</f>
        <v>353</v>
      </c>
      <c r="AF1065" s="20">
        <f>SIN(AE1065*PI()/($B$1/2))</f>
        <v>-0.13879007807714761</v>
      </c>
      <c r="AG1065" s="20">
        <f>COS(AE1065*PI()/($B$1/2))</f>
        <v>0.99032182356410747</v>
      </c>
    </row>
    <row r="1066" spans="29:33" x14ac:dyDescent="0.25">
      <c r="AC1066" s="20">
        <f t="shared" si="407"/>
        <v>353</v>
      </c>
      <c r="AE1066" s="20">
        <f>AE1065*$D$1</f>
        <v>706</v>
      </c>
      <c r="AF1066" s="20">
        <f>SIN(AE1066*PI()/($B$1/2))</f>
        <v>-0.27489368642793133</v>
      </c>
      <c r="AG1066" s="20">
        <f>COS(AE1066*PI()/($B$1/2))</f>
        <v>0.96147462845467857</v>
      </c>
    </row>
    <row r="1067" spans="29:33" x14ac:dyDescent="0.25">
      <c r="AC1067" s="20">
        <f t="shared" si="407"/>
        <v>353</v>
      </c>
    </row>
    <row r="1068" spans="29:33" x14ac:dyDescent="0.25">
      <c r="AC1068" s="20">
        <f t="shared" si="407"/>
        <v>354</v>
      </c>
      <c r="AE1068" s="20">
        <f t="shared" ref="AE1068" si="418">AC1068</f>
        <v>354</v>
      </c>
      <c r="AF1068" s="20">
        <f>SIN(AE1068*PI()/($B$1/2))</f>
        <v>-0.12153342953972363</v>
      </c>
      <c r="AG1068" s="20">
        <f>COS(AE1068*PI()/($B$1/2))</f>
        <v>0.99258733898046125</v>
      </c>
    </row>
    <row r="1069" spans="29:33" x14ac:dyDescent="0.25">
      <c r="AC1069" s="20">
        <f t="shared" si="407"/>
        <v>354</v>
      </c>
      <c r="AE1069" s="20">
        <f>AE1068*$D$1</f>
        <v>708</v>
      </c>
      <c r="AF1069" s="20">
        <f>SIN(AE1069*PI()/($B$1/2))</f>
        <v>-0.24126508684800729</v>
      </c>
      <c r="AG1069" s="20">
        <f>COS(AE1069*PI()/($B$1/2))</f>
        <v>0.97045925100862607</v>
      </c>
    </row>
    <row r="1070" spans="29:33" x14ac:dyDescent="0.25">
      <c r="AC1070" s="20">
        <f t="shared" si="407"/>
        <v>354</v>
      </c>
    </row>
    <row r="1071" spans="29:33" x14ac:dyDescent="0.25">
      <c r="AC1071" s="20">
        <f t="shared" si="407"/>
        <v>355</v>
      </c>
      <c r="AE1071" s="20">
        <f t="shared" ref="AE1071" si="419">AC1071</f>
        <v>355</v>
      </c>
      <c r="AF1071" s="20">
        <f>SIN(AE1071*PI()/($B$1/2))</f>
        <v>-0.10423996555149662</v>
      </c>
      <c r="AG1071" s="20">
        <f>COS(AE1071*PI()/($B$1/2))</f>
        <v>0.99455217539444496</v>
      </c>
    </row>
    <row r="1072" spans="29:33" x14ac:dyDescent="0.25">
      <c r="AC1072" s="20">
        <f t="shared" si="407"/>
        <v>355</v>
      </c>
      <c r="AE1072" s="20">
        <f>AE1071*$D$1</f>
        <v>710</v>
      </c>
      <c r="AF1072" s="20">
        <f>SIN(AE1072*PI()/($B$1/2))</f>
        <v>-0.20734416900456593</v>
      </c>
      <c r="AG1072" s="20">
        <f>COS(AE1072*PI()/($B$1/2))</f>
        <v>0.97826805916364556</v>
      </c>
    </row>
    <row r="1073" spans="29:33" x14ac:dyDescent="0.25">
      <c r="AC1073" s="20">
        <f t="shared" si="407"/>
        <v>355</v>
      </c>
    </row>
    <row r="1074" spans="29:33" x14ac:dyDescent="0.25">
      <c r="AC1074" s="20">
        <f t="shared" si="407"/>
        <v>356</v>
      </c>
      <c r="AE1074" s="20">
        <f t="shared" ref="AE1074" si="420">AC1074</f>
        <v>356</v>
      </c>
      <c r="AF1074" s="20">
        <f>SIN(AE1074*PI()/($B$1/2))</f>
        <v>-8.6914924726027368E-2</v>
      </c>
      <c r="AG1074" s="20">
        <f>COS(AE1074*PI()/($B$1/2))</f>
        <v>0.99621573760901261</v>
      </c>
    </row>
    <row r="1075" spans="29:33" x14ac:dyDescent="0.25">
      <c r="AC1075" s="20">
        <f t="shared" si="407"/>
        <v>356</v>
      </c>
      <c r="AE1075" s="20">
        <f>AE1074*$D$1</f>
        <v>712</v>
      </c>
      <c r="AF1075" s="20">
        <f>SIN(AE1075*PI()/($B$1/2))</f>
        <v>-0.17317203169034232</v>
      </c>
      <c r="AG1075" s="20">
        <f>COS(AE1075*PI()/($B$1/2))</f>
        <v>0.98489159171973795</v>
      </c>
    </row>
    <row r="1076" spans="29:33" x14ac:dyDescent="0.25">
      <c r="AC1076" s="20">
        <f t="shared" si="407"/>
        <v>356</v>
      </c>
    </row>
    <row r="1077" spans="29:33" x14ac:dyDescent="0.25">
      <c r="AC1077" s="20">
        <f t="shared" si="407"/>
        <v>357</v>
      </c>
      <c r="AE1077" s="20">
        <f t="shared" ref="AE1077" si="421">AC1077</f>
        <v>357</v>
      </c>
      <c r="AF1077" s="20">
        <f>SIN(AE1077*PI()/($B$1/2))</f>
        <v>-6.9563555242284206E-2</v>
      </c>
      <c r="AG1077" s="20">
        <f>COS(AE1077*PI()/($B$1/2))</f>
        <v>0.99757752169044667</v>
      </c>
    </row>
    <row r="1078" spans="29:33" x14ac:dyDescent="0.25">
      <c r="AC1078" s="20">
        <f t="shared" si="407"/>
        <v>357</v>
      </c>
      <c r="AE1078" s="20">
        <f>AE1077*$D$1</f>
        <v>714</v>
      </c>
      <c r="AF1078" s="20">
        <f>SIN(AE1078*PI()/($B$1/2))</f>
        <v>-0.13879007807714872</v>
      </c>
      <c r="AG1078" s="20">
        <f>COS(AE1078*PI()/($B$1/2))</f>
        <v>0.99032182356410736</v>
      </c>
    </row>
    <row r="1079" spans="29:33" x14ac:dyDescent="0.25">
      <c r="AC1079" s="20">
        <f t="shared" si="407"/>
        <v>357</v>
      </c>
    </row>
    <row r="1080" spans="29:33" x14ac:dyDescent="0.25">
      <c r="AC1080" s="20">
        <f t="shared" si="407"/>
        <v>358</v>
      </c>
      <c r="AE1080" s="20">
        <f t="shared" ref="AE1080" si="422">AC1080</f>
        <v>358</v>
      </c>
      <c r="AF1080" s="20">
        <f>SIN(AE1080*PI()/($B$1/2))</f>
        <v>-5.2191113254819954E-2</v>
      </c>
      <c r="AG1080" s="20">
        <f>COS(AE1080*PI()/($B$1/2))</f>
        <v>0.99863711512101461</v>
      </c>
    </row>
    <row r="1081" spans="29:33" x14ac:dyDescent="0.25">
      <c r="AC1081" s="20">
        <f t="shared" si="407"/>
        <v>358</v>
      </c>
      <c r="AE1081" s="20">
        <f>AE1080*$D$1</f>
        <v>716</v>
      </c>
      <c r="AF1081" s="20">
        <f>SIN(AE1081*PI()/($B$1/2))</f>
        <v>-0.10423996555149509</v>
      </c>
      <c r="AG1081" s="20">
        <f>COS(AE1081*PI()/($B$1/2))</f>
        <v>0.99455217539444507</v>
      </c>
    </row>
    <row r="1082" spans="29:33" x14ac:dyDescent="0.25">
      <c r="AC1082" s="20">
        <f t="shared" si="407"/>
        <v>358</v>
      </c>
    </row>
    <row r="1083" spans="29:33" x14ac:dyDescent="0.25">
      <c r="AC1083" s="20">
        <f t="shared" si="407"/>
        <v>359</v>
      </c>
      <c r="AE1083" s="20">
        <f t="shared" ref="AE1083" si="423">AC1083</f>
        <v>359</v>
      </c>
      <c r="AF1083" s="20">
        <f>SIN(AE1083*PI()/($B$1/2))</f>
        <v>-3.4802861301575262E-2</v>
      </c>
      <c r="AG1083" s="20">
        <f>COS(AE1083*PI()/($B$1/2))</f>
        <v>0.99939419692392817</v>
      </c>
    </row>
    <row r="1084" spans="29:33" x14ac:dyDescent="0.25">
      <c r="AC1084" s="20">
        <f t="shared" si="407"/>
        <v>359</v>
      </c>
      <c r="AE1084" s="20">
        <f>AE1083*$D$1</f>
        <v>718</v>
      </c>
      <c r="AF1084" s="20">
        <f>SIN(AE1084*PI()/($B$1/2))</f>
        <v>-6.956355524228533E-2</v>
      </c>
      <c r="AG1084" s="20">
        <f>COS(AE1084*PI()/($B$1/2))</f>
        <v>0.99757752169044667</v>
      </c>
    </row>
    <row r="1085" spans="29:33" x14ac:dyDescent="0.25">
      <c r="AC1085" s="20">
        <f t="shared" si="407"/>
        <v>359</v>
      </c>
    </row>
    <row r="1086" spans="29:33" x14ac:dyDescent="0.25">
      <c r="AC1086" s="20">
        <f t="shared" si="407"/>
        <v>360</v>
      </c>
      <c r="AE1086" s="20">
        <f t="shared" ref="AE1086" si="424">AC1086</f>
        <v>360</v>
      </c>
      <c r="AF1086" s="20">
        <f>SIN(AE1086*PI()/($B$1/2))</f>
        <v>-1.7404066709705783E-2</v>
      </c>
      <c r="AG1086" s="20">
        <f>COS(AE1086*PI()/($B$1/2))</f>
        <v>0.99984853776057703</v>
      </c>
    </row>
    <row r="1087" spans="29:33" x14ac:dyDescent="0.25">
      <c r="AC1087" s="20">
        <f t="shared" si="407"/>
        <v>360</v>
      </c>
      <c r="AE1087" s="20">
        <f>AE1086*$D$1</f>
        <v>720</v>
      </c>
      <c r="AF1087" s="20">
        <f>SIN(AE1087*PI()/($B$1/2))</f>
        <v>-3.4802861301573736E-2</v>
      </c>
      <c r="AG1087" s="20">
        <f>COS(AE1087*PI()/($B$1/2))</f>
        <v>0.99939419692392817</v>
      </c>
    </row>
    <row r="1088" spans="29:33" x14ac:dyDescent="0.25">
      <c r="AC1088" s="20">
        <f t="shared" si="407"/>
        <v>360</v>
      </c>
    </row>
    <row r="1089" spans="29:33" x14ac:dyDescent="0.25">
      <c r="AC1089" s="20">
        <f t="shared" si="407"/>
        <v>361</v>
      </c>
      <c r="AE1089" s="20">
        <f t="shared" ref="AE1089" si="425">AC1089</f>
        <v>361</v>
      </c>
      <c r="AF1089" s="20">
        <f>SIN(AE1089*PI()/($B$1/2))</f>
        <v>-1.1332081106818492E-15</v>
      </c>
      <c r="AG1089" s="20">
        <f>COS(AE1089*PI()/($B$1/2))</f>
        <v>1</v>
      </c>
    </row>
  </sheetData>
  <sheetProtection algorithmName="SHA-512" hashValue="wJUAmY+m1VO/CMFiDAcwQduTgoZp37c0xNPkIgKff+h84pdBE6yR48NRjOqvRU2m1vubG988QsNKEMj4Jg1+jQ==" saltValue="dG8i9xJO5aGM4d3uKkw8wA==" spinCount="100000" sheet="1" objects="1" scenarios="1"/>
  <mergeCells count="10">
    <mergeCell ref="K1:M1"/>
    <mergeCell ref="Q1:R1"/>
    <mergeCell ref="S8:T9"/>
    <mergeCell ref="N1:P2"/>
    <mergeCell ref="Q17:Z19"/>
    <mergeCell ref="Q2:V3"/>
    <mergeCell ref="U4:Z9"/>
    <mergeCell ref="S1:V1"/>
    <mergeCell ref="W1:Z3"/>
    <mergeCell ref="P3:P4"/>
  </mergeCells>
  <phoneticPr fontId="2" type="noConversion"/>
  <conditionalFormatting sqref="O6:O365">
    <cfRule type="top10" dxfId="1" priority="2" bottom="1" rank="1"/>
  </conditionalFormatting>
  <conditionalFormatting sqref="N6:N365">
    <cfRule type="top10" dxfId="0" priority="1" bottom="1" rank="1"/>
  </conditionalFormatting>
  <printOptions horizontalCentered="1" verticalCentered="1" headings="1"/>
  <pageMargins left="0.2"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0</xdr:col>
                    <xdr:colOff>38100</xdr:colOff>
                    <xdr:row>0</xdr:row>
                    <xdr:rowOff>38100</xdr:rowOff>
                  </from>
                  <to>
                    <xdr:col>0</xdr:col>
                    <xdr:colOff>495300</xdr:colOff>
                    <xdr:row>1</xdr:row>
                    <xdr:rowOff>180975</xdr:rowOff>
                  </to>
                </anchor>
              </controlPr>
            </control>
          </mc:Choice>
        </mc:AlternateContent>
        <mc:AlternateContent xmlns:mc="http://schemas.openxmlformats.org/markup-compatibility/2006">
          <mc:Choice Requires="x14">
            <control shapeId="1026" r:id="rId5" name="Spinner 2">
              <controlPr defaultSize="0" autoPict="0">
                <anchor moveWithCells="1" sizeWithCells="1">
                  <from>
                    <xdr:col>2</xdr:col>
                    <xdr:colOff>85725</xdr:colOff>
                    <xdr:row>0</xdr:row>
                    <xdr:rowOff>47625</xdr:rowOff>
                  </from>
                  <to>
                    <xdr:col>2</xdr:col>
                    <xdr:colOff>542925</xdr:colOff>
                    <xdr:row>1</xdr:row>
                    <xdr:rowOff>190500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sizeWithCells="1">
                  <from>
                    <xdr:col>12</xdr:col>
                    <xdr:colOff>28575</xdr:colOff>
                    <xdr:row>0</xdr:row>
                    <xdr:rowOff>57150</xdr:rowOff>
                  </from>
                  <to>
                    <xdr:col>13</xdr:col>
                    <xdr:colOff>57150</xdr:colOff>
                    <xdr:row>0</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11</xdr:col>
                    <xdr:colOff>133350</xdr:colOff>
                    <xdr:row>1</xdr:row>
                    <xdr:rowOff>19050</xdr:rowOff>
                  </from>
                  <to>
                    <xdr:col>12</xdr:col>
                    <xdr:colOff>85725</xdr:colOff>
                    <xdr:row>1</xdr:row>
                    <xdr:rowOff>209550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sizeWithCells="1">
                  <from>
                    <xdr:col>13</xdr:col>
                    <xdr:colOff>85725</xdr:colOff>
                    <xdr:row>2</xdr:row>
                    <xdr:rowOff>28575</xdr:rowOff>
                  </from>
                  <to>
                    <xdr:col>13</xdr:col>
                    <xdr:colOff>285750</xdr:colOff>
                    <xdr:row>2</xdr:row>
                    <xdr:rowOff>219075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14</xdr:col>
                    <xdr:colOff>76200</xdr:colOff>
                    <xdr:row>2</xdr:row>
                    <xdr:rowOff>28575</xdr:rowOff>
                  </from>
                  <to>
                    <xdr:col>14</xdr:col>
                    <xdr:colOff>276225</xdr:colOff>
                    <xdr:row>2</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8635D40662274D8CBD1B41D7BCB95F" ma:contentTypeVersion="13" ma:contentTypeDescription="Create a new document." ma:contentTypeScope="" ma:versionID="bc33baa5ece299bb9c0cd76e83e93834">
  <xsd:schema xmlns:xsd="http://www.w3.org/2001/XMLSchema" xmlns:xs="http://www.w3.org/2001/XMLSchema" xmlns:p="http://schemas.microsoft.com/office/2006/metadata/properties" xmlns:ns3="cf4ad7c6-1faf-4967-a902-cf8993936e57" xmlns:ns4="f3b9814d-d007-41a8-a302-92fbcf9eef50" targetNamespace="http://schemas.microsoft.com/office/2006/metadata/properties" ma:root="true" ma:fieldsID="31133dd74839acb075258c185da05fb1" ns3:_="" ns4:_="">
    <xsd:import namespace="cf4ad7c6-1faf-4967-a902-cf8993936e57"/>
    <xsd:import namespace="f3b9814d-d007-41a8-a302-92fbcf9eef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ad7c6-1faf-4967-a902-cf8993936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b9814d-d007-41a8-a302-92fbcf9eef5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A21FD0-0491-4EA1-B20A-2F6AE3E1F0A6}">
  <ds:schemaRefs>
    <ds:schemaRef ds:uri="http://schemas.microsoft.com/sharepoint/v3/contenttype/forms"/>
  </ds:schemaRefs>
</ds:datastoreItem>
</file>

<file path=customXml/itemProps2.xml><?xml version="1.0" encoding="utf-8"?>
<ds:datastoreItem xmlns:ds="http://schemas.openxmlformats.org/officeDocument/2006/customXml" ds:itemID="{E59D4F81-BF54-42C6-AE46-A8CFAA72C17C}">
  <ds:schemaRefs>
    <ds:schemaRef ds:uri="http://schemas.openxmlformats.org/package/2006/metadata/core-properties"/>
    <ds:schemaRef ds:uri="http://purl.org/dc/dcmitype/"/>
    <ds:schemaRef ds:uri="http://schemas.microsoft.com/office/infopath/2007/PartnerControls"/>
    <ds:schemaRef ds:uri="cf4ad7c6-1faf-4967-a902-cf8993936e57"/>
    <ds:schemaRef ds:uri="http://purl.org/dc/elements/1.1/"/>
    <ds:schemaRef ds:uri="http://schemas.microsoft.com/office/2006/metadata/properties"/>
    <ds:schemaRef ds:uri="http://schemas.microsoft.com/office/2006/documentManagement/types"/>
    <ds:schemaRef ds:uri="http://purl.org/dc/terms/"/>
    <ds:schemaRef ds:uri="f3b9814d-d007-41a8-a302-92fbcf9eef50"/>
    <ds:schemaRef ds:uri="http://www.w3.org/XML/1998/namespace"/>
  </ds:schemaRefs>
</ds:datastoreItem>
</file>

<file path=customXml/itemProps3.xml><?xml version="1.0" encoding="utf-8"?>
<ds:datastoreItem xmlns:ds="http://schemas.openxmlformats.org/officeDocument/2006/customXml" ds:itemID="{0E23F749-8FE4-42FB-82BD-9AB2AD153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ad7c6-1faf-4967-a902-cf8993936e57"/>
    <ds:schemaRef ds:uri="f3b9814d-d007-41a8-a302-92fbcf9ee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Erfle, Steve</cp:lastModifiedBy>
  <cp:lastPrinted>2021-05-05T21:16:00Z</cp:lastPrinted>
  <dcterms:created xsi:type="dcterms:W3CDTF">2021-05-05T20:28:21Z</dcterms:created>
  <dcterms:modified xsi:type="dcterms:W3CDTF">2021-12-15T16:34:21Z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0x0101002E8635D40662274D8CBD1B41D7BCB95F</vt:lpwstr>
  </property>
</Properties>
</file>