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0" documentId="8_{69FD43AA-E94D-4846-9978-0707B9764A5B}" xr6:coauthVersionLast="47" xr6:coauthVersionMax="47" xr10:uidLastSave="{00000000-0000-0000-0000-000000000000}"/>
  <bookViews>
    <workbookView xWindow="-120" yWindow="-120" windowWidth="29040" windowHeight="15840" xr2:uid="{BA5D5924-C903-4DFF-8B9A-63A5F7381F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G2" i="1"/>
  <c r="A5" i="1"/>
  <c r="D5" i="1" l="1"/>
  <c r="F5" i="1" l="1"/>
  <c r="G1" i="1" s="1"/>
  <c r="C5" i="1"/>
  <c r="J5" i="1" l="1"/>
  <c r="M5" i="1"/>
  <c r="H5" i="1"/>
  <c r="A6" i="1"/>
  <c r="N5" i="1"/>
  <c r="K5" i="1"/>
  <c r="I5" i="1"/>
  <c r="L5" i="1"/>
  <c r="O5" i="1"/>
  <c r="E6" i="1"/>
  <c r="B6" i="1"/>
  <c r="G6" i="1"/>
  <c r="D6" i="1"/>
  <c r="F6" i="1" l="1"/>
  <c r="C6" i="1"/>
  <c r="C3" i="1"/>
  <c r="H6" i="1" l="1"/>
  <c r="E3" i="1"/>
  <c r="M6" i="1"/>
  <c r="K6" i="1"/>
  <c r="E7" i="1"/>
  <c r="J6" i="1"/>
  <c r="D7" i="1"/>
  <c r="B7" i="1"/>
  <c r="G7" i="1"/>
  <c r="O6" i="1"/>
  <c r="L6" i="1"/>
  <c r="I6" i="1"/>
  <c r="A7" i="1"/>
  <c r="N6" i="1"/>
  <c r="C1" i="1"/>
  <c r="C2" i="1"/>
  <c r="F7" i="1" l="1"/>
  <c r="C7" i="1"/>
  <c r="M7" i="1" l="1"/>
  <c r="H7" i="1"/>
  <c r="N7" i="1"/>
  <c r="I7" i="1"/>
  <c r="K7" i="1"/>
  <c r="L7" i="1"/>
  <c r="O7" i="1"/>
  <c r="J7" i="1"/>
  <c r="G8" i="1"/>
  <c r="E8" i="1"/>
  <c r="B8" i="1"/>
  <c r="D8" i="1"/>
  <c r="A8" i="1"/>
  <c r="C8" i="1" l="1"/>
  <c r="F8" i="1"/>
  <c r="K8" i="1" l="1"/>
  <c r="L8" i="1"/>
  <c r="M8" i="1"/>
  <c r="I8" i="1"/>
  <c r="O8" i="1"/>
  <c r="J8" i="1"/>
  <c r="H8" i="1"/>
  <c r="N8" i="1"/>
  <c r="G9" i="1"/>
  <c r="B9" i="1"/>
  <c r="E9" i="1"/>
  <c r="D9" i="1"/>
  <c r="A9" i="1"/>
  <c r="C9" i="1" l="1"/>
  <c r="F9" i="1"/>
  <c r="H9" i="1" l="1"/>
  <c r="N9" i="1"/>
  <c r="I9" i="1"/>
  <c r="O9" i="1"/>
  <c r="J9" i="1"/>
  <c r="L9" i="1"/>
  <c r="M9" i="1"/>
  <c r="K9" i="1"/>
  <c r="G10" i="1"/>
  <c r="E10" i="1"/>
  <c r="B10" i="1"/>
  <c r="D10" i="1"/>
  <c r="A10" i="1"/>
  <c r="C10" i="1" l="1"/>
  <c r="F10" i="1"/>
  <c r="K10" i="1" l="1"/>
  <c r="L10" i="1"/>
  <c r="M10" i="1"/>
  <c r="I10" i="1"/>
  <c r="O10" i="1"/>
  <c r="J10" i="1"/>
  <c r="H10" i="1"/>
  <c r="N10" i="1"/>
  <c r="G11" i="1"/>
  <c r="E11" i="1"/>
  <c r="B11" i="1"/>
  <c r="D11" i="1"/>
  <c r="A11" i="1"/>
  <c r="C11" i="1" l="1"/>
  <c r="F11" i="1"/>
  <c r="H11" i="1" l="1"/>
  <c r="N11" i="1"/>
  <c r="I11" i="1"/>
  <c r="O11" i="1"/>
  <c r="J11" i="1"/>
  <c r="L11" i="1"/>
  <c r="M11" i="1"/>
  <c r="K11" i="1"/>
  <c r="E12" i="1"/>
  <c r="B12" i="1"/>
  <c r="A12" i="1"/>
  <c r="G12" i="1"/>
  <c r="D12" i="1"/>
  <c r="F12" i="1" l="1"/>
  <c r="C12" i="1"/>
  <c r="K12" i="1" l="1"/>
  <c r="L12" i="1"/>
  <c r="I12" i="1"/>
  <c r="O12" i="1"/>
  <c r="J12" i="1"/>
  <c r="M12" i="1"/>
  <c r="H12" i="1"/>
  <c r="N12" i="1"/>
  <c r="E13" i="1"/>
  <c r="B13" i="1"/>
  <c r="A13" i="1"/>
  <c r="G13" i="1"/>
  <c r="D13" i="1"/>
  <c r="C13" i="1" l="1"/>
  <c r="F13" i="1"/>
  <c r="H13" i="1" l="1"/>
  <c r="N13" i="1"/>
  <c r="I13" i="1"/>
  <c r="O13" i="1"/>
  <c r="J13" i="1"/>
  <c r="L13" i="1"/>
  <c r="M13" i="1"/>
  <c r="K13" i="1"/>
  <c r="G14" i="1"/>
  <c r="B14" i="1"/>
  <c r="E14" i="1"/>
  <c r="D14" i="1"/>
  <c r="A14" i="1"/>
  <c r="C14" i="1" l="1"/>
  <c r="F14" i="1"/>
  <c r="K14" i="1" l="1"/>
  <c r="L14" i="1"/>
  <c r="I14" i="1"/>
  <c r="O14" i="1"/>
  <c r="J14" i="1"/>
  <c r="M14" i="1"/>
  <c r="N14" i="1"/>
  <c r="H14" i="1"/>
  <c r="G15" i="1"/>
  <c r="B15" i="1"/>
  <c r="E15" i="1"/>
  <c r="D15" i="1"/>
  <c r="A15" i="1"/>
  <c r="C15" i="1" l="1"/>
  <c r="F15" i="1"/>
  <c r="H15" i="1" l="1"/>
  <c r="N15" i="1"/>
  <c r="I15" i="1"/>
  <c r="O15" i="1"/>
  <c r="J15" i="1"/>
  <c r="L15" i="1"/>
  <c r="M15" i="1"/>
  <c r="K15" i="1"/>
  <c r="G16" i="1"/>
  <c r="B16" i="1"/>
  <c r="E16" i="1"/>
  <c r="D16" i="1"/>
  <c r="A16" i="1"/>
  <c r="C16" i="1" l="1"/>
  <c r="F16" i="1"/>
  <c r="K16" i="1" l="1"/>
  <c r="L16" i="1"/>
  <c r="I16" i="1"/>
  <c r="O16" i="1"/>
  <c r="J16" i="1"/>
  <c r="H16" i="1"/>
  <c r="M16" i="1"/>
  <c r="N16" i="1"/>
  <c r="G17" i="1"/>
  <c r="E17" i="1"/>
  <c r="B17" i="1"/>
  <c r="D17" i="1"/>
  <c r="A17" i="1"/>
  <c r="C17" i="1" l="1"/>
  <c r="F17" i="1"/>
  <c r="H17" i="1" l="1"/>
  <c r="N17" i="1"/>
  <c r="I17" i="1"/>
  <c r="O17" i="1"/>
  <c r="L17" i="1"/>
  <c r="M17" i="1"/>
  <c r="K17" i="1"/>
  <c r="J17" i="1"/>
  <c r="G18" i="1"/>
  <c r="E18" i="1"/>
  <c r="B18" i="1"/>
  <c r="D18" i="1"/>
  <c r="A18" i="1"/>
  <c r="F18" i="1" l="1"/>
  <c r="C18" i="1"/>
  <c r="P17" i="1" l="1"/>
  <c r="P16" i="1"/>
  <c r="P15" i="1" s="1"/>
  <c r="P14" i="1" s="1"/>
  <c r="P13" i="1" s="1"/>
  <c r="P12" i="1" s="1"/>
  <c r="P11" i="1" s="1"/>
  <c r="P10" i="1" s="1"/>
  <c r="P9" i="1" s="1"/>
  <c r="P8" i="1" s="1"/>
  <c r="P7" i="1" s="1"/>
  <c r="P6" i="1" s="1"/>
  <c r="K18" i="1"/>
  <c r="L18" i="1"/>
  <c r="I18" i="1"/>
  <c r="O18" i="1"/>
  <c r="J18" i="1"/>
  <c r="P18" i="1"/>
  <c r="H18" i="1"/>
  <c r="M18" i="1"/>
  <c r="N18" i="1"/>
  <c r="G19" i="1"/>
  <c r="B19" i="1"/>
  <c r="E19" i="1"/>
  <c r="D19" i="1"/>
  <c r="A19" i="1"/>
  <c r="F2" i="1" l="1"/>
  <c r="S2" i="1" s="1"/>
  <c r="C19" i="1"/>
  <c r="F19" i="1"/>
  <c r="F1" i="1" l="1"/>
  <c r="S3" i="1" s="1"/>
  <c r="S4" i="1" s="1"/>
  <c r="H19" i="1"/>
  <c r="N19" i="1"/>
  <c r="I19" i="1"/>
  <c r="O19" i="1"/>
  <c r="L19" i="1"/>
  <c r="M19" i="1"/>
  <c r="P19" i="1"/>
  <c r="J19" i="1"/>
  <c r="K19" i="1"/>
  <c r="E20" i="1"/>
  <c r="B20" i="1"/>
  <c r="A20" i="1"/>
  <c r="G20" i="1"/>
  <c r="D20" i="1"/>
  <c r="F20" i="1"/>
  <c r="K20" i="1" l="1"/>
  <c r="L20" i="1"/>
  <c r="I20" i="1"/>
  <c r="O20" i="1"/>
  <c r="J20" i="1"/>
  <c r="P20" i="1"/>
  <c r="H20" i="1"/>
  <c r="M20" i="1"/>
  <c r="N20" i="1"/>
  <c r="G21" i="1"/>
  <c r="B21" i="1"/>
  <c r="E21" i="1"/>
  <c r="D21" i="1"/>
  <c r="A21" i="1"/>
  <c r="C20" i="1"/>
  <c r="F21" i="1"/>
  <c r="H21" i="1" l="1"/>
  <c r="N21" i="1"/>
  <c r="I21" i="1"/>
  <c r="O21" i="1"/>
  <c r="L21" i="1"/>
  <c r="M21" i="1"/>
  <c r="P21" i="1"/>
  <c r="K21" i="1"/>
  <c r="J21" i="1"/>
  <c r="G22" i="1"/>
  <c r="B22" i="1"/>
  <c r="E22" i="1"/>
  <c r="D22" i="1"/>
  <c r="A22" i="1"/>
  <c r="C21" i="1"/>
  <c r="F22" i="1"/>
  <c r="C22" i="1"/>
  <c r="K22" i="1" l="1"/>
  <c r="L22" i="1"/>
  <c r="I22" i="1"/>
  <c r="O22" i="1"/>
  <c r="J22" i="1"/>
  <c r="P22" i="1"/>
  <c r="H22" i="1"/>
  <c r="M22" i="1"/>
  <c r="N22" i="1"/>
  <c r="G23" i="1"/>
  <c r="E23" i="1"/>
  <c r="B23" i="1"/>
  <c r="D23" i="1"/>
  <c r="A23" i="1"/>
  <c r="C23" i="1"/>
  <c r="F23" i="1"/>
  <c r="H23" i="1" l="1"/>
  <c r="N23" i="1"/>
  <c r="I23" i="1"/>
  <c r="O23" i="1"/>
  <c r="L23" i="1"/>
  <c r="M23" i="1"/>
  <c r="P23" i="1"/>
  <c r="J23" i="1"/>
  <c r="K23" i="1"/>
  <c r="G24" i="1"/>
  <c r="E24" i="1"/>
  <c r="B24" i="1"/>
  <c r="D24" i="1"/>
  <c r="A24" i="1"/>
  <c r="C24" i="1"/>
  <c r="F24" i="1"/>
  <c r="K24" i="1" l="1"/>
  <c r="L24" i="1"/>
  <c r="I24" i="1"/>
  <c r="O24" i="1"/>
  <c r="J24" i="1"/>
  <c r="P24" i="1"/>
  <c r="H24" i="1"/>
  <c r="M24" i="1"/>
  <c r="N24" i="1"/>
  <c r="G25" i="1"/>
  <c r="E25" i="1"/>
  <c r="B25" i="1"/>
  <c r="D25" i="1"/>
  <c r="A25" i="1"/>
  <c r="F25" i="1"/>
  <c r="C25" i="1"/>
  <c r="H25" i="1" l="1"/>
  <c r="N25" i="1"/>
  <c r="I25" i="1"/>
  <c r="O25" i="1"/>
  <c r="L25" i="1"/>
  <c r="M25" i="1"/>
  <c r="P25" i="1"/>
  <c r="K25" i="1"/>
  <c r="J25" i="1"/>
  <c r="G26" i="1"/>
  <c r="E26" i="1"/>
  <c r="B26" i="1"/>
  <c r="D26" i="1"/>
  <c r="A26" i="1"/>
  <c r="C26" i="1"/>
  <c r="F26" i="1"/>
  <c r="K26" i="1" l="1"/>
  <c r="L26" i="1"/>
  <c r="I26" i="1"/>
  <c r="O26" i="1"/>
  <c r="J26" i="1"/>
  <c r="P26" i="1"/>
  <c r="H26" i="1"/>
  <c r="M26" i="1"/>
  <c r="N26" i="1"/>
  <c r="G27" i="1"/>
  <c r="B27" i="1"/>
  <c r="E27" i="1"/>
  <c r="D27" i="1"/>
  <c r="C27" i="1"/>
  <c r="A27" i="1"/>
  <c r="F27" i="1"/>
  <c r="H27" i="1" l="1"/>
  <c r="N27" i="1"/>
  <c r="I27" i="1"/>
  <c r="O27" i="1"/>
  <c r="L27" i="1"/>
  <c r="M27" i="1"/>
  <c r="P27" i="1"/>
  <c r="J27" i="1"/>
  <c r="K27" i="1"/>
  <c r="G28" i="1"/>
  <c r="E28" i="1"/>
  <c r="B28" i="1"/>
  <c r="D28" i="1"/>
  <c r="C28" i="1"/>
  <c r="A28" i="1"/>
  <c r="F28" i="1"/>
  <c r="K28" i="1" l="1"/>
  <c r="L28" i="1"/>
  <c r="I28" i="1"/>
  <c r="O28" i="1"/>
  <c r="J28" i="1"/>
  <c r="P28" i="1"/>
  <c r="H28" i="1"/>
  <c r="M28" i="1"/>
  <c r="N28" i="1"/>
  <c r="G29" i="1"/>
  <c r="E29" i="1"/>
  <c r="B29" i="1"/>
  <c r="D29" i="1"/>
  <c r="F29" i="1"/>
  <c r="C29" i="1"/>
  <c r="A29" i="1"/>
  <c r="H29" i="1" l="1"/>
  <c r="N29" i="1"/>
  <c r="I29" i="1"/>
  <c r="O29" i="1"/>
  <c r="L29" i="1"/>
  <c r="M29" i="1"/>
  <c r="P29" i="1"/>
  <c r="K29" i="1"/>
  <c r="J29" i="1"/>
  <c r="D3" i="1" l="1"/>
</calcChain>
</file>

<file path=xl/sharedStrings.xml><?xml version="1.0" encoding="utf-8"?>
<sst xmlns="http://schemas.openxmlformats.org/spreadsheetml/2006/main" count="32" uniqueCount="27">
  <si>
    <t>Larger</t>
  </si>
  <si>
    <t>=</t>
  </si>
  <si>
    <t>+</t>
  </si>
  <si>
    <t>Smaller</t>
  </si>
  <si>
    <t>Integer</t>
  </si>
  <si>
    <t>Remainder</t>
  </si>
  <si>
    <t>Iteration</t>
  </si>
  <si>
    <t>– Integer</t>
  </si>
  <si>
    <t>*</t>
  </si>
  <si>
    <t>Backtrack</t>
  </si>
  <si>
    <t>* Smaller</t>
  </si>
  <si>
    <t>MMI Check</t>
  </si>
  <si>
    <t>=D5*F2</t>
  </si>
  <si>
    <t>=A5*F1</t>
  </si>
  <si>
    <r>
      <t>n</t>
    </r>
    <r>
      <rPr>
        <vertAlign val="subscript"/>
        <sz val="11"/>
        <color theme="1"/>
        <rFont val="Calibri"/>
        <family val="2"/>
        <scheme val="minor"/>
      </rPr>
      <t>1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</si>
  <si>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</si>
  <si>
    <r>
      <t>= 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/GCD</t>
    </r>
  </si>
  <si>
    <r>
      <t>=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/GCD</t>
    </r>
  </si>
  <si>
    <t>This file finds MMI of two numbers with GCD = 1</t>
  </si>
  <si>
    <t>Put numbers in yellow cells, MMI is in F2.</t>
  </si>
  <si>
    <t>GCD =</t>
  </si>
  <si>
    <t>Multiple of Smaller</t>
  </si>
  <si>
    <t>Multiple of Larger</t>
  </si>
  <si>
    <t>= S2+S3. This is the same check as in cell D3.</t>
  </si>
  <si>
    <r>
      <rPr>
        <b/>
        <u/>
        <sz val="10"/>
        <color theme="4"/>
        <rFont val="Calibri"/>
        <family val="2"/>
        <scheme val="minor"/>
      </rPr>
      <t>See</t>
    </r>
    <r>
      <rPr>
        <b/>
        <i/>
        <u/>
        <sz val="10"/>
        <color theme="4"/>
        <rFont val="Calibri"/>
        <family val="2"/>
        <scheme val="minor"/>
      </rPr>
      <t xml:space="preserve"> Backtracking Euclid </t>
    </r>
    <r>
      <rPr>
        <b/>
        <u/>
        <sz val="10"/>
        <color theme="4"/>
        <rFont val="Calibri"/>
        <family val="2"/>
        <scheme val="minor"/>
      </rPr>
      <t>for heuristic on the P5 equation</t>
    </r>
  </si>
  <si>
    <t>Eq. in P5</t>
  </si>
  <si>
    <t>=IF(F5="","",IF(F5=0,"",IF(F6=0,K5,IF(F7=0,K6*K5+1,IF(F8=0,P6*K5+K7,IF(F8&gt;0,K5*P6+P7))))))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</si>
</sst>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0"/>
      <color theme="4"/>
      <name val="Calibri"/>
      <family val="2"/>
      <scheme val="minor"/>
    </font>
    <font>
      <b/>
      <u/>
      <sz val="10"/>
      <color theme="4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AF3FA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quotePrefix="1" applyAlignment="1">
      <alignment horizontal="left"/>
    </xf>
    <xf numFmtId="3" fontId="0" fillId="0" borderId="0" xfId="1" applyNumberFormat="1" applyFont="1" applyAlignment="1">
      <alignment horizontal="right"/>
    </xf>
    <xf numFmtId="3" fontId="0" fillId="0" borderId="0" xfId="0" applyNumberFormat="1"/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quotePrefix="1"/>
    <xf numFmtId="3" fontId="0" fillId="0" borderId="2" xfId="1" applyNumberFormat="1" applyFont="1" applyBorder="1" applyAlignment="1">
      <alignment horizontal="right"/>
    </xf>
    <xf numFmtId="0" fontId="0" fillId="0" borderId="2" xfId="0" quotePrefix="1" applyBorder="1"/>
    <xf numFmtId="0" fontId="0" fillId="0" borderId="0" xfId="0" applyAlignment="1">
      <alignment horizontal="left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7" fillId="0" borderId="0" xfId="0" quotePrefix="1" applyFont="1" applyAlignment="1">
      <alignment vertical="center"/>
    </xf>
    <xf numFmtId="0" fontId="8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AF3FA"/>
      <color rgb="FF6AE9FA"/>
      <color rgb="FF6DF7E7"/>
      <color rgb="FF75E9EF"/>
      <color rgb="FF38E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ogs.dickinson.edu/playing-with-polygons/files/2022/02/Backtracking-Eucl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8C5F-C1BD-4FC2-928D-B0951C0AA2F8}">
  <dimension ref="A1:U60"/>
  <sheetViews>
    <sheetView tabSelected="1" zoomScale="150" zoomScaleNormal="150" workbookViewId="0">
      <selection activeCell="E1" sqref="E1"/>
    </sheetView>
  </sheetViews>
  <sheetFormatPr defaultRowHeight="15" x14ac:dyDescent="0.25"/>
  <cols>
    <col min="2" max="2" width="2.7109375" style="2" customWidth="1"/>
    <col min="3" max="3" width="9.42578125" style="2" customWidth="1"/>
    <col min="4" max="4" width="9.140625" style="2"/>
    <col min="5" max="5" width="2.7109375" style="2" customWidth="1"/>
    <col min="6" max="6" width="10.7109375" style="2" bestFit="1" customWidth="1"/>
    <col min="7" max="7" width="8.28515625" customWidth="1"/>
    <col min="8" max="8" width="9.85546875" style="2" customWidth="1"/>
    <col min="9" max="9" width="2" style="2" bestFit="1" customWidth="1"/>
    <col min="10" max="10" width="9.42578125" style="2" customWidth="1"/>
    <col min="11" max="11" width="8.42578125" style="2" customWidth="1"/>
    <col min="12" max="12" width="1.7109375" customWidth="1"/>
    <col min="13" max="13" width="1.5703125" customWidth="1"/>
    <col min="14" max="14" width="9.28515625" style="2" customWidth="1"/>
    <col min="15" max="15" width="4.28515625" customWidth="1"/>
    <col min="16" max="16" width="9.85546875" style="2" customWidth="1"/>
    <col min="17" max="17" width="4.42578125" customWidth="1"/>
    <col min="18" max="18" width="3.7109375" bestFit="1" customWidth="1"/>
    <col min="19" max="19" width="19.5703125" customWidth="1"/>
  </cols>
  <sheetData>
    <row r="1" spans="1:21" ht="15" customHeight="1" x14ac:dyDescent="0.35">
      <c r="A1" s="13">
        <v>87654321</v>
      </c>
      <c r="B1" s="2" t="s">
        <v>14</v>
      </c>
      <c r="C1" s="1">
        <f>A1/$C$3</f>
        <v>87654321</v>
      </c>
      <c r="D1" s="10" t="s">
        <v>16</v>
      </c>
      <c r="E1" s="1"/>
      <c r="F1" s="26">
        <f>IF(F5=0,"",IF(P5&gt;0,P6,-INT(F2*D5/A5)))</f>
        <v>-1060956</v>
      </c>
      <c r="G1" s="27" t="str">
        <f>IF(F5=0,"","multiple on Larger")</f>
        <v>multiple on Larger</v>
      </c>
      <c r="J1" s="31" t="s">
        <v>18</v>
      </c>
      <c r="K1" s="31"/>
      <c r="L1" s="31"/>
      <c r="M1" s="31"/>
      <c r="N1" s="31"/>
      <c r="O1" s="31"/>
      <c r="P1" s="31"/>
      <c r="S1" s="2" t="s">
        <v>11</v>
      </c>
    </row>
    <row r="2" spans="1:21" ht="15" customHeight="1" x14ac:dyDescent="0.35">
      <c r="A2" s="13">
        <v>1234567</v>
      </c>
      <c r="B2" s="2" t="s">
        <v>15</v>
      </c>
      <c r="C2" s="1">
        <f>A2/$C$3</f>
        <v>1234567</v>
      </c>
      <c r="D2" s="10" t="s">
        <v>17</v>
      </c>
      <c r="F2" s="28">
        <f>IF(F5=0,C5,IF(P5&gt;0,P5,A5+P5))</f>
        <v>75327931</v>
      </c>
      <c r="G2" s="25" t="str">
        <f>IF(C3=1,"MMI (P5 or A5+P5)",IF(F5=0,"Multiple","QuasiMMI (P5 or A5+P5)"))</f>
        <v>MMI (P5 or A5+P5)</v>
      </c>
      <c r="H2" s="3"/>
      <c r="L2" s="27"/>
      <c r="M2" s="27"/>
      <c r="N2" s="27"/>
      <c r="O2" s="27"/>
      <c r="P2" s="28" t="s">
        <v>19</v>
      </c>
      <c r="S2" s="11">
        <f>D5*F2</f>
        <v>92997377790877</v>
      </c>
      <c r="T2" s="22" t="s">
        <v>12</v>
      </c>
      <c r="U2" t="s">
        <v>21</v>
      </c>
    </row>
    <row r="3" spans="1:21" ht="15" customHeight="1" thickBot="1" x14ac:dyDescent="0.3">
      <c r="B3" s="1" t="s">
        <v>20</v>
      </c>
      <c r="C3" s="3">
        <f>GCD(A1,A2)</f>
        <v>1</v>
      </c>
      <c r="D3">
        <f>IF(F1="","",D5*F2+A5*F1)</f>
        <v>1</v>
      </c>
      <c r="E3" s="3" t="str">
        <f>IF(C3=MIN(A1:A2),"","GCD check: GCD = D5*F2 + A5*F1")</f>
        <v>GCD check: GCD = D5*F2 + A5*F1</v>
      </c>
      <c r="G3" s="7"/>
      <c r="I3" s="32" t="s">
        <v>24</v>
      </c>
      <c r="J3" s="32"/>
      <c r="K3" s="32"/>
      <c r="L3" s="32"/>
      <c r="M3" s="32"/>
      <c r="N3" s="32"/>
      <c r="O3" s="32"/>
      <c r="P3" s="32"/>
      <c r="S3" s="23">
        <f>A5*F1</f>
        <v>-92997377790876</v>
      </c>
      <c r="T3" s="24" t="s">
        <v>13</v>
      </c>
      <c r="U3" t="s">
        <v>22</v>
      </c>
    </row>
    <row r="4" spans="1:21" x14ac:dyDescent="0.25">
      <c r="A4" s="1" t="s">
        <v>0</v>
      </c>
      <c r="B4" s="2" t="s">
        <v>1</v>
      </c>
      <c r="C4" s="2" t="s">
        <v>4</v>
      </c>
      <c r="D4" s="10" t="s">
        <v>10</v>
      </c>
      <c r="E4" s="2" t="s">
        <v>2</v>
      </c>
      <c r="F4" s="2" t="s">
        <v>5</v>
      </c>
      <c r="G4" s="6" t="s">
        <v>6</v>
      </c>
      <c r="H4" s="2" t="s">
        <v>5</v>
      </c>
      <c r="I4" s="2" t="s">
        <v>1</v>
      </c>
      <c r="J4" s="8" t="s">
        <v>0</v>
      </c>
      <c r="K4" s="9" t="s">
        <v>7</v>
      </c>
      <c r="L4" s="9" t="s">
        <v>8</v>
      </c>
      <c r="N4" s="2" t="s">
        <v>3</v>
      </c>
      <c r="P4" s="29" t="s">
        <v>9</v>
      </c>
      <c r="Q4" s="34" t="s">
        <v>25</v>
      </c>
      <c r="S4" s="12">
        <f>SUM(S2:S3)</f>
        <v>1</v>
      </c>
      <c r="T4" s="22" t="s">
        <v>23</v>
      </c>
    </row>
    <row r="5" spans="1:21" x14ac:dyDescent="0.25">
      <c r="A5">
        <f>MAX(A1:A2)</f>
        <v>87654321</v>
      </c>
      <c r="B5" s="2" t="s">
        <v>1</v>
      </c>
      <c r="C5" s="2">
        <f>INT(A5/D5)</f>
        <v>71</v>
      </c>
      <c r="D5" s="2">
        <f>MIN(A1,A2)</f>
        <v>1234567</v>
      </c>
      <c r="E5" s="2" t="s">
        <v>2</v>
      </c>
      <c r="F5" s="2">
        <f>IF(OR(F4="",F4=0),"",MOD(A5,D5))</f>
        <v>64</v>
      </c>
      <c r="G5" s="6">
        <v>1</v>
      </c>
      <c r="H5" s="2">
        <f>IF(F5="","",IF(F5&gt;0,F5,""))</f>
        <v>64</v>
      </c>
      <c r="I5" s="2" t="str">
        <f>IF(F5="","",IF(F5&gt;0,"=",""))</f>
        <v>=</v>
      </c>
      <c r="J5" s="2">
        <f>IF(F5="","",IF(F5&gt;0,A5,""))</f>
        <v>87654321</v>
      </c>
      <c r="K5" s="2">
        <f>IF(F5="","",IF(F5&gt;0,-C5,""))</f>
        <v>-71</v>
      </c>
      <c r="L5" t="str">
        <f>IF(F5="","",IF(F5&gt;0,"*",""))</f>
        <v>*</v>
      </c>
      <c r="M5" t="str">
        <f>IF(F5="","",IF(F5&gt;0,"(",""))</f>
        <v>(</v>
      </c>
      <c r="N5" s="2">
        <f>IF(F5="","",IF(F5&gt;0,D5,""))</f>
        <v>1234567</v>
      </c>
      <c r="O5" t="str">
        <f>IF(F5="","",IF(F5&gt;0,")",""))</f>
        <v>)</v>
      </c>
      <c r="P5" s="30">
        <f>IF(F5="","",IF(F5=0,"",IF(F6=0,K5,IF(F7=0,K6*K5+1,IF(F8=0,P6*K5+K7,IF(F8&gt;0,K5*P6+P7))))))</f>
        <v>-12326390</v>
      </c>
      <c r="Q5" s="33" t="s">
        <v>26</v>
      </c>
    </row>
    <row r="6" spans="1:21" x14ac:dyDescent="0.25">
      <c r="A6">
        <f>IF(F5&gt;0,D5,"")</f>
        <v>1234567</v>
      </c>
      <c r="B6" s="2" t="str">
        <f>IF(OR(F5="",F5=0),"","=")</f>
        <v>=</v>
      </c>
      <c r="C6" s="2">
        <f t="shared" ref="C6:C10" si="0">IF(OR(F5="",F5=0),"",INT(A6/D6))</f>
        <v>19290</v>
      </c>
      <c r="D6" s="2">
        <f>IF(F5&gt;0,F5,"")</f>
        <v>64</v>
      </c>
      <c r="E6" s="2" t="str">
        <f>IF(OR(F5="",F5=0),"","+")</f>
        <v>+</v>
      </c>
      <c r="F6" s="2">
        <f>IF(OR(F5="",F5=0),"",MOD(A6,D6))</f>
        <v>7</v>
      </c>
      <c r="G6" s="6">
        <f>IF(OR(F5="",F5=0),"",G5+1)</f>
        <v>2</v>
      </c>
      <c r="H6" s="2">
        <f t="shared" ref="H6:H29" si="1">IF(F6="","",IF(F6&gt;0,F6,""))</f>
        <v>7</v>
      </c>
      <c r="I6" s="2" t="str">
        <f t="shared" ref="I6:I29" si="2">IF(F6="","",IF(F6&gt;0,"=",""))</f>
        <v>=</v>
      </c>
      <c r="J6" s="2">
        <f t="shared" ref="J6:J29" si="3">IF(F6="","",IF(F6&gt;0,A6,""))</f>
        <v>1234567</v>
      </c>
      <c r="K6" s="2">
        <f t="shared" ref="K6:K29" si="4">IF(F6="","",IF(F6&gt;0,-C6,""))</f>
        <v>-19290</v>
      </c>
      <c r="L6" t="str">
        <f t="shared" ref="L6:L29" si="5">IF(F6="","",IF(F6&gt;0,"*",""))</f>
        <v>*</v>
      </c>
      <c r="M6" t="str">
        <f t="shared" ref="M6:M29" si="6">IF(F6="","",IF(F6&gt;0,"(",""))</f>
        <v>(</v>
      </c>
      <c r="N6" s="2">
        <f t="shared" ref="N6:N29" si="7">IF(F6="","",IF(F6&gt;0,D6,""))</f>
        <v>64</v>
      </c>
      <c r="O6" t="str">
        <f t="shared" ref="O6:O29" si="8">IF(F6="","",IF(F6&gt;0,")",""))</f>
        <v>)</v>
      </c>
      <c r="P6" s="2">
        <f t="shared" ref="P6:P29" si="9">IF(F6="","",IF(F6=0,"",IF(F7=0,K6,IF(F8=0,K7*K6+1,IF(F9=0,P7*K6+K8,IF(F9&gt;0,K6*P7+P8))))))</f>
        <v>173611</v>
      </c>
    </row>
    <row r="7" spans="1:21" x14ac:dyDescent="0.25">
      <c r="A7">
        <f t="shared" ref="A7:A26" si="10">IF(F6&gt;0,D6,"")</f>
        <v>64</v>
      </c>
      <c r="B7" s="2" t="str">
        <f t="shared" ref="B7:B28" si="11">IF(OR(F6="",F6=0),"","=")</f>
        <v>=</v>
      </c>
      <c r="C7" s="2">
        <f t="shared" si="0"/>
        <v>9</v>
      </c>
      <c r="D7" s="2">
        <f t="shared" ref="D7:D26" si="12">IF(F6&gt;0,F6,"")</f>
        <v>7</v>
      </c>
      <c r="E7" s="2" t="str">
        <f t="shared" ref="E7:E29" si="13">IF(OR(F6="",F6=0),"","+")</f>
        <v>+</v>
      </c>
      <c r="F7" s="2">
        <f t="shared" ref="F7:F10" si="14">IF(OR(F6="",F6=0),"",MOD(A7,D7))</f>
        <v>1</v>
      </c>
      <c r="G7" s="6">
        <f t="shared" ref="G7:G29" si="15">IF(OR(F6="",F6=0),"",G6+1)</f>
        <v>3</v>
      </c>
      <c r="H7" s="2">
        <f t="shared" si="1"/>
        <v>1</v>
      </c>
      <c r="I7" s="2" t="str">
        <f t="shared" si="2"/>
        <v>=</v>
      </c>
      <c r="J7" s="2">
        <f t="shared" si="3"/>
        <v>64</v>
      </c>
      <c r="K7" s="2">
        <f t="shared" si="4"/>
        <v>-9</v>
      </c>
      <c r="L7" t="str">
        <f t="shared" si="5"/>
        <v>*</v>
      </c>
      <c r="M7" t="str">
        <f t="shared" si="6"/>
        <v>(</v>
      </c>
      <c r="N7" s="2">
        <f t="shared" si="7"/>
        <v>7</v>
      </c>
      <c r="O7" t="str">
        <f t="shared" si="8"/>
        <v>)</v>
      </c>
      <c r="P7" s="2">
        <f t="shared" si="9"/>
        <v>-9</v>
      </c>
    </row>
    <row r="8" spans="1:21" x14ac:dyDescent="0.25">
      <c r="A8">
        <f t="shared" si="10"/>
        <v>7</v>
      </c>
      <c r="B8" s="2" t="str">
        <f t="shared" si="11"/>
        <v>=</v>
      </c>
      <c r="C8" s="2">
        <f t="shared" si="0"/>
        <v>7</v>
      </c>
      <c r="D8" s="2">
        <f t="shared" si="12"/>
        <v>1</v>
      </c>
      <c r="E8" s="2" t="str">
        <f t="shared" si="13"/>
        <v>+</v>
      </c>
      <c r="F8" s="2">
        <f t="shared" si="14"/>
        <v>0</v>
      </c>
      <c r="G8" s="6">
        <f t="shared" si="15"/>
        <v>4</v>
      </c>
      <c r="H8" s="2" t="str">
        <f t="shared" si="1"/>
        <v/>
      </c>
      <c r="I8" s="2" t="str">
        <f t="shared" si="2"/>
        <v/>
      </c>
      <c r="J8" s="2" t="str">
        <f t="shared" si="3"/>
        <v/>
      </c>
      <c r="K8" s="2" t="str">
        <f t="shared" si="4"/>
        <v/>
      </c>
      <c r="L8" t="str">
        <f t="shared" si="5"/>
        <v/>
      </c>
      <c r="M8" t="str">
        <f t="shared" si="6"/>
        <v/>
      </c>
      <c r="N8" s="2" t="str">
        <f t="shared" si="7"/>
        <v/>
      </c>
      <c r="O8" t="str">
        <f t="shared" si="8"/>
        <v/>
      </c>
      <c r="P8" s="2" t="str">
        <f t="shared" si="9"/>
        <v/>
      </c>
    </row>
    <row r="9" spans="1:21" x14ac:dyDescent="0.25">
      <c r="A9" t="str">
        <f t="shared" si="10"/>
        <v/>
      </c>
      <c r="B9" s="2" t="str">
        <f t="shared" si="11"/>
        <v/>
      </c>
      <c r="C9" s="2" t="str">
        <f t="shared" si="0"/>
        <v/>
      </c>
      <c r="D9" s="2" t="str">
        <f t="shared" si="12"/>
        <v/>
      </c>
      <c r="E9" s="2" t="str">
        <f t="shared" si="13"/>
        <v/>
      </c>
      <c r="F9" s="2" t="str">
        <f t="shared" si="14"/>
        <v/>
      </c>
      <c r="G9" s="6" t="str">
        <f t="shared" si="15"/>
        <v/>
      </c>
      <c r="H9" s="2" t="str">
        <f t="shared" si="1"/>
        <v/>
      </c>
      <c r="I9" s="2" t="str">
        <f t="shared" si="2"/>
        <v/>
      </c>
      <c r="J9" s="2" t="str">
        <f t="shared" si="3"/>
        <v/>
      </c>
      <c r="K9" s="2" t="str">
        <f t="shared" si="4"/>
        <v/>
      </c>
      <c r="L9" t="str">
        <f t="shared" si="5"/>
        <v/>
      </c>
      <c r="M9" t="str">
        <f t="shared" si="6"/>
        <v/>
      </c>
      <c r="N9" s="2" t="str">
        <f t="shared" si="7"/>
        <v/>
      </c>
      <c r="O9" t="str">
        <f t="shared" si="8"/>
        <v/>
      </c>
      <c r="P9" s="2" t="str">
        <f t="shared" si="9"/>
        <v/>
      </c>
    </row>
    <row r="10" spans="1:21" x14ac:dyDescent="0.25">
      <c r="A10" t="str">
        <f t="shared" si="10"/>
        <v/>
      </c>
      <c r="B10" s="2" t="str">
        <f t="shared" si="11"/>
        <v/>
      </c>
      <c r="C10" s="2" t="str">
        <f t="shared" si="0"/>
        <v/>
      </c>
      <c r="D10" s="2" t="str">
        <f t="shared" si="12"/>
        <v/>
      </c>
      <c r="E10" s="2" t="str">
        <f t="shared" si="13"/>
        <v/>
      </c>
      <c r="F10" s="2" t="str">
        <f t="shared" si="14"/>
        <v/>
      </c>
      <c r="G10" s="6" t="str">
        <f t="shared" si="15"/>
        <v/>
      </c>
      <c r="H10" s="2" t="str">
        <f t="shared" si="1"/>
        <v/>
      </c>
      <c r="I10" s="2" t="str">
        <f t="shared" si="2"/>
        <v/>
      </c>
      <c r="J10" s="2" t="str">
        <f t="shared" si="3"/>
        <v/>
      </c>
      <c r="K10" s="2" t="str">
        <f t="shared" si="4"/>
        <v/>
      </c>
      <c r="L10" t="str">
        <f t="shared" si="5"/>
        <v/>
      </c>
      <c r="M10" t="str">
        <f t="shared" si="6"/>
        <v/>
      </c>
      <c r="N10" s="2" t="str">
        <f t="shared" si="7"/>
        <v/>
      </c>
      <c r="O10" t="str">
        <f t="shared" si="8"/>
        <v/>
      </c>
      <c r="P10" s="2" t="str">
        <f t="shared" si="9"/>
        <v/>
      </c>
    </row>
    <row r="11" spans="1:21" x14ac:dyDescent="0.25">
      <c r="A11" t="str">
        <f t="shared" si="10"/>
        <v/>
      </c>
      <c r="B11" s="2" t="str">
        <f t="shared" si="11"/>
        <v/>
      </c>
      <c r="C11" s="2" t="str">
        <f>IF(OR(F10="",F10=0),"",INT(A11/D11))</f>
        <v/>
      </c>
      <c r="D11" s="2" t="str">
        <f t="shared" si="12"/>
        <v/>
      </c>
      <c r="E11" s="2" t="str">
        <f t="shared" si="13"/>
        <v/>
      </c>
      <c r="F11" s="4" t="str">
        <f>IF(OR(F10="",F10=0),"",MOD(A11,D11))</f>
        <v/>
      </c>
      <c r="G11" s="6" t="str">
        <f t="shared" si="15"/>
        <v/>
      </c>
      <c r="H11" s="2" t="str">
        <f t="shared" si="1"/>
        <v/>
      </c>
      <c r="I11" s="2" t="str">
        <f t="shared" si="2"/>
        <v/>
      </c>
      <c r="J11" s="2" t="str">
        <f t="shared" si="3"/>
        <v/>
      </c>
      <c r="K11" s="2" t="str">
        <f t="shared" si="4"/>
        <v/>
      </c>
      <c r="L11" t="str">
        <f t="shared" si="5"/>
        <v/>
      </c>
      <c r="M11" t="str">
        <f t="shared" si="6"/>
        <v/>
      </c>
      <c r="N11" s="2" t="str">
        <f t="shared" si="7"/>
        <v/>
      </c>
      <c r="O11" t="str">
        <f t="shared" si="8"/>
        <v/>
      </c>
      <c r="P11" s="2" t="str">
        <f t="shared" si="9"/>
        <v/>
      </c>
    </row>
    <row r="12" spans="1:21" x14ac:dyDescent="0.25">
      <c r="A12" t="str">
        <f t="shared" si="10"/>
        <v/>
      </c>
      <c r="B12" s="2" t="str">
        <f t="shared" si="11"/>
        <v/>
      </c>
      <c r="C12" s="2" t="str">
        <f>IF(OR(F11=0,F11=""),"",INT(A12/D12))</f>
        <v/>
      </c>
      <c r="D12" s="2" t="str">
        <f t="shared" si="12"/>
        <v/>
      </c>
      <c r="E12" s="2" t="str">
        <f t="shared" si="13"/>
        <v/>
      </c>
      <c r="F12" s="2" t="str">
        <f t="shared" ref="F12:F29" si="16">IF(OR(F11="",F11=0),"",MOD(A12,D12))</f>
        <v/>
      </c>
      <c r="G12" s="6" t="str">
        <f t="shared" si="15"/>
        <v/>
      </c>
      <c r="H12" s="2" t="str">
        <f t="shared" si="1"/>
        <v/>
      </c>
      <c r="I12" s="2" t="str">
        <f t="shared" si="2"/>
        <v/>
      </c>
      <c r="J12" s="2" t="str">
        <f t="shared" si="3"/>
        <v/>
      </c>
      <c r="K12" s="2" t="str">
        <f t="shared" si="4"/>
        <v/>
      </c>
      <c r="L12" t="str">
        <f t="shared" si="5"/>
        <v/>
      </c>
      <c r="M12" t="str">
        <f t="shared" si="6"/>
        <v/>
      </c>
      <c r="N12" s="2" t="str">
        <f t="shared" si="7"/>
        <v/>
      </c>
      <c r="O12" t="str">
        <f t="shared" si="8"/>
        <v/>
      </c>
      <c r="P12" s="2" t="str">
        <f t="shared" si="9"/>
        <v/>
      </c>
    </row>
    <row r="13" spans="1:21" x14ac:dyDescent="0.25">
      <c r="A13" t="str">
        <f t="shared" si="10"/>
        <v/>
      </c>
      <c r="B13" s="2" t="str">
        <f t="shared" si="11"/>
        <v/>
      </c>
      <c r="C13" s="2" t="str">
        <f t="shared" ref="C13:C19" si="17">IF(OR(F12=0,F12=""),"",INT(A13/D13))</f>
        <v/>
      </c>
      <c r="D13" s="2" t="str">
        <f t="shared" si="12"/>
        <v/>
      </c>
      <c r="E13" s="2" t="str">
        <f t="shared" si="13"/>
        <v/>
      </c>
      <c r="F13" s="2" t="str">
        <f t="shared" ref="F13:F19" si="18">IF(OR(F12="",F12=0),"",MOD(A13,D13))</f>
        <v/>
      </c>
      <c r="G13" s="6" t="str">
        <f t="shared" si="15"/>
        <v/>
      </c>
      <c r="H13" s="2" t="str">
        <f t="shared" si="1"/>
        <v/>
      </c>
      <c r="I13" s="2" t="str">
        <f t="shared" si="2"/>
        <v/>
      </c>
      <c r="J13" s="2" t="str">
        <f t="shared" si="3"/>
        <v/>
      </c>
      <c r="K13" s="2" t="str">
        <f t="shared" si="4"/>
        <v/>
      </c>
      <c r="L13" t="str">
        <f t="shared" si="5"/>
        <v/>
      </c>
      <c r="M13" t="str">
        <f t="shared" si="6"/>
        <v/>
      </c>
      <c r="N13" s="2" t="str">
        <f t="shared" si="7"/>
        <v/>
      </c>
      <c r="O13" t="str">
        <f t="shared" si="8"/>
        <v/>
      </c>
      <c r="P13" s="2" t="str">
        <f t="shared" si="9"/>
        <v/>
      </c>
    </row>
    <row r="14" spans="1:21" x14ac:dyDescent="0.25">
      <c r="A14" t="str">
        <f t="shared" si="10"/>
        <v/>
      </c>
      <c r="B14" s="2" t="str">
        <f t="shared" si="11"/>
        <v/>
      </c>
      <c r="C14" s="2" t="str">
        <f t="shared" si="17"/>
        <v/>
      </c>
      <c r="D14" s="2" t="str">
        <f t="shared" si="12"/>
        <v/>
      </c>
      <c r="E14" s="2" t="str">
        <f t="shared" si="13"/>
        <v/>
      </c>
      <c r="F14" s="2" t="str">
        <f t="shared" si="18"/>
        <v/>
      </c>
      <c r="G14" s="6" t="str">
        <f t="shared" si="15"/>
        <v/>
      </c>
      <c r="H14" s="2" t="str">
        <f t="shared" si="1"/>
        <v/>
      </c>
      <c r="I14" s="2" t="str">
        <f t="shared" si="2"/>
        <v/>
      </c>
      <c r="J14" s="2" t="str">
        <f t="shared" si="3"/>
        <v/>
      </c>
      <c r="K14" s="2" t="str">
        <f t="shared" si="4"/>
        <v/>
      </c>
      <c r="L14" t="str">
        <f t="shared" si="5"/>
        <v/>
      </c>
      <c r="M14" t="str">
        <f t="shared" si="6"/>
        <v/>
      </c>
      <c r="N14" s="2" t="str">
        <f t="shared" si="7"/>
        <v/>
      </c>
      <c r="O14" t="str">
        <f t="shared" si="8"/>
        <v/>
      </c>
      <c r="P14" s="2" t="str">
        <f t="shared" si="9"/>
        <v/>
      </c>
    </row>
    <row r="15" spans="1:21" x14ac:dyDescent="0.25">
      <c r="A15" t="str">
        <f t="shared" si="10"/>
        <v/>
      </c>
      <c r="B15" s="2" t="str">
        <f t="shared" si="11"/>
        <v/>
      </c>
      <c r="C15" s="2" t="str">
        <f t="shared" si="17"/>
        <v/>
      </c>
      <c r="D15" s="2" t="str">
        <f t="shared" si="12"/>
        <v/>
      </c>
      <c r="E15" s="2" t="str">
        <f t="shared" si="13"/>
        <v/>
      </c>
      <c r="F15" s="2" t="str">
        <f t="shared" si="18"/>
        <v/>
      </c>
      <c r="G15" s="6" t="str">
        <f t="shared" si="15"/>
        <v/>
      </c>
      <c r="H15" s="2" t="str">
        <f t="shared" si="1"/>
        <v/>
      </c>
      <c r="I15" s="2" t="str">
        <f t="shared" si="2"/>
        <v/>
      </c>
      <c r="J15" s="2" t="str">
        <f t="shared" si="3"/>
        <v/>
      </c>
      <c r="K15" s="2" t="str">
        <f t="shared" si="4"/>
        <v/>
      </c>
      <c r="L15" t="str">
        <f t="shared" si="5"/>
        <v/>
      </c>
      <c r="M15" t="str">
        <f t="shared" si="6"/>
        <v/>
      </c>
      <c r="N15" s="2" t="str">
        <f t="shared" si="7"/>
        <v/>
      </c>
      <c r="O15" t="str">
        <f t="shared" si="8"/>
        <v/>
      </c>
      <c r="P15" s="2" t="str">
        <f t="shared" si="9"/>
        <v/>
      </c>
    </row>
    <row r="16" spans="1:21" x14ac:dyDescent="0.25">
      <c r="A16" t="str">
        <f t="shared" si="10"/>
        <v/>
      </c>
      <c r="B16" s="2" t="str">
        <f t="shared" si="11"/>
        <v/>
      </c>
      <c r="C16" s="2" t="str">
        <f t="shared" si="17"/>
        <v/>
      </c>
      <c r="D16" s="2" t="str">
        <f t="shared" si="12"/>
        <v/>
      </c>
      <c r="E16" s="2" t="str">
        <f t="shared" si="13"/>
        <v/>
      </c>
      <c r="F16" s="2" t="str">
        <f t="shared" si="18"/>
        <v/>
      </c>
      <c r="G16" s="6" t="str">
        <f t="shared" si="15"/>
        <v/>
      </c>
      <c r="H16" s="2" t="str">
        <f t="shared" si="1"/>
        <v/>
      </c>
      <c r="I16" s="2" t="str">
        <f t="shared" si="2"/>
        <v/>
      </c>
      <c r="J16" s="2" t="str">
        <f t="shared" si="3"/>
        <v/>
      </c>
      <c r="K16" s="2" t="str">
        <f t="shared" si="4"/>
        <v/>
      </c>
      <c r="L16" t="str">
        <f t="shared" si="5"/>
        <v/>
      </c>
      <c r="M16" t="str">
        <f t="shared" si="6"/>
        <v/>
      </c>
      <c r="N16" s="2" t="str">
        <f t="shared" si="7"/>
        <v/>
      </c>
      <c r="O16" t="str">
        <f t="shared" si="8"/>
        <v/>
      </c>
      <c r="P16" s="2" t="str">
        <f t="shared" si="9"/>
        <v/>
      </c>
    </row>
    <row r="17" spans="1:20" x14ac:dyDescent="0.25">
      <c r="A17" t="str">
        <f t="shared" si="10"/>
        <v/>
      </c>
      <c r="B17" s="2" t="str">
        <f t="shared" si="11"/>
        <v/>
      </c>
      <c r="C17" s="2" t="str">
        <f t="shared" si="17"/>
        <v/>
      </c>
      <c r="D17" s="2" t="str">
        <f t="shared" si="12"/>
        <v/>
      </c>
      <c r="E17" s="2" t="str">
        <f t="shared" si="13"/>
        <v/>
      </c>
      <c r="F17" s="2" t="str">
        <f t="shared" si="18"/>
        <v/>
      </c>
      <c r="G17" s="6" t="str">
        <f t="shared" si="15"/>
        <v/>
      </c>
      <c r="H17" s="2" t="str">
        <f t="shared" si="1"/>
        <v/>
      </c>
      <c r="I17" s="2" t="str">
        <f t="shared" si="2"/>
        <v/>
      </c>
      <c r="J17" s="2" t="str">
        <f t="shared" si="3"/>
        <v/>
      </c>
      <c r="K17" s="2" t="str">
        <f t="shared" si="4"/>
        <v/>
      </c>
      <c r="L17" t="str">
        <f t="shared" si="5"/>
        <v/>
      </c>
      <c r="M17" t="str">
        <f t="shared" si="6"/>
        <v/>
      </c>
      <c r="N17" s="2" t="str">
        <f t="shared" si="7"/>
        <v/>
      </c>
      <c r="O17" t="str">
        <f t="shared" si="8"/>
        <v/>
      </c>
      <c r="P17" s="2" t="str">
        <f t="shared" si="9"/>
        <v/>
      </c>
    </row>
    <row r="18" spans="1:20" x14ac:dyDescent="0.25">
      <c r="A18" t="str">
        <f t="shared" si="10"/>
        <v/>
      </c>
      <c r="B18" s="2" t="str">
        <f t="shared" si="11"/>
        <v/>
      </c>
      <c r="C18" s="2" t="str">
        <f t="shared" si="17"/>
        <v/>
      </c>
      <c r="D18" s="2" t="str">
        <f t="shared" si="12"/>
        <v/>
      </c>
      <c r="E18" s="2" t="str">
        <f t="shared" si="13"/>
        <v/>
      </c>
      <c r="F18" s="2" t="str">
        <f t="shared" si="18"/>
        <v/>
      </c>
      <c r="G18" s="6" t="str">
        <f t="shared" si="15"/>
        <v/>
      </c>
      <c r="H18" s="2" t="str">
        <f t="shared" si="1"/>
        <v/>
      </c>
      <c r="I18" s="2" t="str">
        <f t="shared" si="2"/>
        <v/>
      </c>
      <c r="J18" s="2" t="str">
        <f t="shared" si="3"/>
        <v/>
      </c>
      <c r="K18" s="2" t="str">
        <f t="shared" si="4"/>
        <v/>
      </c>
      <c r="L18" t="str">
        <f t="shared" si="5"/>
        <v/>
      </c>
      <c r="M18" t="str">
        <f t="shared" si="6"/>
        <v/>
      </c>
      <c r="N18" s="2" t="str">
        <f t="shared" si="7"/>
        <v/>
      </c>
      <c r="O18" t="str">
        <f t="shared" si="8"/>
        <v/>
      </c>
      <c r="P18" s="2" t="str">
        <f t="shared" si="9"/>
        <v/>
      </c>
    </row>
    <row r="19" spans="1:20" x14ac:dyDescent="0.25">
      <c r="A19" t="str">
        <f t="shared" si="10"/>
        <v/>
      </c>
      <c r="B19" s="2" t="str">
        <f t="shared" si="11"/>
        <v/>
      </c>
      <c r="C19" s="2" t="str">
        <f t="shared" si="17"/>
        <v/>
      </c>
      <c r="D19" s="2" t="str">
        <f t="shared" si="12"/>
        <v/>
      </c>
      <c r="E19" s="2" t="str">
        <f t="shared" si="13"/>
        <v/>
      </c>
      <c r="F19" s="2" t="str">
        <f t="shared" si="18"/>
        <v/>
      </c>
      <c r="G19" s="6" t="str">
        <f t="shared" si="15"/>
        <v/>
      </c>
      <c r="H19" s="2" t="str">
        <f t="shared" si="1"/>
        <v/>
      </c>
      <c r="I19" s="2" t="str">
        <f t="shared" si="2"/>
        <v/>
      </c>
      <c r="J19" s="2" t="str">
        <f t="shared" si="3"/>
        <v/>
      </c>
      <c r="K19" s="2" t="str">
        <f t="shared" si="4"/>
        <v/>
      </c>
      <c r="L19" t="str">
        <f t="shared" si="5"/>
        <v/>
      </c>
      <c r="M19" t="str">
        <f t="shared" si="6"/>
        <v/>
      </c>
      <c r="N19" s="2" t="str">
        <f t="shared" si="7"/>
        <v/>
      </c>
      <c r="O19" t="str">
        <f t="shared" si="8"/>
        <v/>
      </c>
      <c r="P19" s="2" t="str">
        <f t="shared" si="9"/>
        <v/>
      </c>
    </row>
    <row r="20" spans="1:20" x14ac:dyDescent="0.25">
      <c r="A20" t="str">
        <f t="shared" si="10"/>
        <v/>
      </c>
      <c r="B20" s="2" t="str">
        <f t="shared" si="11"/>
        <v/>
      </c>
      <c r="C20" s="2" t="str">
        <f t="shared" ref="C20:C26" si="19">IF(OR(F19=0,F19=""),"",INT(A20/D20))</f>
        <v/>
      </c>
      <c r="D20" s="2" t="str">
        <f t="shared" si="12"/>
        <v/>
      </c>
      <c r="E20" s="2" t="str">
        <f t="shared" si="13"/>
        <v/>
      </c>
      <c r="F20" s="2" t="str">
        <f t="shared" ref="F20:F26" si="20">IF(OR(F19="",F19=0),"",MOD(A20,D20))</f>
        <v/>
      </c>
      <c r="G20" s="6" t="str">
        <f t="shared" si="15"/>
        <v/>
      </c>
      <c r="H20" s="2" t="str">
        <f t="shared" si="1"/>
        <v/>
      </c>
      <c r="I20" s="2" t="str">
        <f t="shared" si="2"/>
        <v/>
      </c>
      <c r="J20" s="2" t="str">
        <f t="shared" si="3"/>
        <v/>
      </c>
      <c r="K20" s="2" t="str">
        <f t="shared" si="4"/>
        <v/>
      </c>
      <c r="L20" t="str">
        <f t="shared" si="5"/>
        <v/>
      </c>
      <c r="M20" t="str">
        <f t="shared" si="6"/>
        <v/>
      </c>
      <c r="N20" s="2" t="str">
        <f t="shared" si="7"/>
        <v/>
      </c>
      <c r="O20" t="str">
        <f t="shared" si="8"/>
        <v/>
      </c>
      <c r="P20" s="2" t="str">
        <f t="shared" si="9"/>
        <v/>
      </c>
    </row>
    <row r="21" spans="1:20" x14ac:dyDescent="0.25">
      <c r="A21" t="str">
        <f t="shared" si="10"/>
        <v/>
      </c>
      <c r="B21" s="2" t="str">
        <f t="shared" si="11"/>
        <v/>
      </c>
      <c r="C21" s="2" t="str">
        <f t="shared" si="19"/>
        <v/>
      </c>
      <c r="D21" s="2" t="str">
        <f t="shared" si="12"/>
        <v/>
      </c>
      <c r="E21" s="2" t="str">
        <f t="shared" si="13"/>
        <v/>
      </c>
      <c r="F21" s="2" t="str">
        <f t="shared" si="20"/>
        <v/>
      </c>
      <c r="G21" s="6" t="str">
        <f t="shared" si="15"/>
        <v/>
      </c>
      <c r="H21" s="2" t="str">
        <f t="shared" si="1"/>
        <v/>
      </c>
      <c r="I21" s="2" t="str">
        <f t="shared" si="2"/>
        <v/>
      </c>
      <c r="J21" s="2" t="str">
        <f t="shared" si="3"/>
        <v/>
      </c>
      <c r="K21" s="2" t="str">
        <f t="shared" si="4"/>
        <v/>
      </c>
      <c r="L21" t="str">
        <f t="shared" si="5"/>
        <v/>
      </c>
      <c r="M21" t="str">
        <f t="shared" si="6"/>
        <v/>
      </c>
      <c r="N21" s="2" t="str">
        <f t="shared" si="7"/>
        <v/>
      </c>
      <c r="O21" t="str">
        <f t="shared" si="8"/>
        <v/>
      </c>
      <c r="P21" s="2" t="str">
        <f t="shared" si="9"/>
        <v/>
      </c>
    </row>
    <row r="22" spans="1:20" x14ac:dyDescent="0.25">
      <c r="A22" t="str">
        <f t="shared" si="10"/>
        <v/>
      </c>
      <c r="B22" s="2" t="str">
        <f t="shared" si="11"/>
        <v/>
      </c>
      <c r="C22" s="2" t="str">
        <f t="shared" si="19"/>
        <v/>
      </c>
      <c r="D22" s="2" t="str">
        <f t="shared" si="12"/>
        <v/>
      </c>
      <c r="E22" s="2" t="str">
        <f t="shared" si="13"/>
        <v/>
      </c>
      <c r="F22" s="2" t="str">
        <f t="shared" si="20"/>
        <v/>
      </c>
      <c r="G22" s="6" t="str">
        <f t="shared" si="15"/>
        <v/>
      </c>
      <c r="H22" s="2" t="str">
        <f t="shared" si="1"/>
        <v/>
      </c>
      <c r="I22" s="2" t="str">
        <f t="shared" si="2"/>
        <v/>
      </c>
      <c r="J22" s="2" t="str">
        <f t="shared" si="3"/>
        <v/>
      </c>
      <c r="K22" s="2" t="str">
        <f t="shared" si="4"/>
        <v/>
      </c>
      <c r="L22" t="str">
        <f t="shared" si="5"/>
        <v/>
      </c>
      <c r="M22" t="str">
        <f t="shared" si="6"/>
        <v/>
      </c>
      <c r="N22" s="2" t="str">
        <f t="shared" si="7"/>
        <v/>
      </c>
      <c r="O22" t="str">
        <f t="shared" si="8"/>
        <v/>
      </c>
      <c r="P22" s="2" t="str">
        <f t="shared" si="9"/>
        <v/>
      </c>
    </row>
    <row r="23" spans="1:20" x14ac:dyDescent="0.25">
      <c r="A23" t="str">
        <f t="shared" si="10"/>
        <v/>
      </c>
      <c r="B23" s="2" t="str">
        <f t="shared" si="11"/>
        <v/>
      </c>
      <c r="C23" s="2" t="str">
        <f t="shared" si="19"/>
        <v/>
      </c>
      <c r="D23" s="2" t="str">
        <f t="shared" si="12"/>
        <v/>
      </c>
      <c r="E23" s="2" t="str">
        <f t="shared" si="13"/>
        <v/>
      </c>
      <c r="F23" s="2" t="str">
        <f t="shared" si="20"/>
        <v/>
      </c>
      <c r="G23" s="6" t="str">
        <f t="shared" si="15"/>
        <v/>
      </c>
      <c r="H23" s="2" t="str">
        <f t="shared" si="1"/>
        <v/>
      </c>
      <c r="I23" s="2" t="str">
        <f t="shared" si="2"/>
        <v/>
      </c>
      <c r="J23" s="2" t="str">
        <f t="shared" si="3"/>
        <v/>
      </c>
      <c r="K23" s="2" t="str">
        <f t="shared" si="4"/>
        <v/>
      </c>
      <c r="L23" t="str">
        <f t="shared" si="5"/>
        <v/>
      </c>
      <c r="M23" t="str">
        <f t="shared" si="6"/>
        <v/>
      </c>
      <c r="N23" s="2" t="str">
        <f t="shared" si="7"/>
        <v/>
      </c>
      <c r="O23" t="str">
        <f t="shared" si="8"/>
        <v/>
      </c>
      <c r="P23" s="2" t="str">
        <f t="shared" si="9"/>
        <v/>
      </c>
    </row>
    <row r="24" spans="1:20" x14ac:dyDescent="0.25">
      <c r="A24" t="str">
        <f t="shared" si="10"/>
        <v/>
      </c>
      <c r="B24" s="2" t="str">
        <f t="shared" si="11"/>
        <v/>
      </c>
      <c r="C24" s="2" t="str">
        <f t="shared" si="19"/>
        <v/>
      </c>
      <c r="D24" s="2" t="str">
        <f t="shared" si="12"/>
        <v/>
      </c>
      <c r="E24" s="2" t="str">
        <f t="shared" si="13"/>
        <v/>
      </c>
      <c r="F24" s="2" t="str">
        <f t="shared" si="20"/>
        <v/>
      </c>
      <c r="G24" s="6" t="str">
        <f t="shared" si="15"/>
        <v/>
      </c>
      <c r="H24" s="2" t="str">
        <f t="shared" si="1"/>
        <v/>
      </c>
      <c r="I24" s="2" t="str">
        <f t="shared" si="2"/>
        <v/>
      </c>
      <c r="J24" s="2" t="str">
        <f t="shared" si="3"/>
        <v/>
      </c>
      <c r="K24" s="2" t="str">
        <f t="shared" si="4"/>
        <v/>
      </c>
      <c r="L24" t="str">
        <f t="shared" si="5"/>
        <v/>
      </c>
      <c r="M24" t="str">
        <f t="shared" si="6"/>
        <v/>
      </c>
      <c r="N24" s="2" t="str">
        <f t="shared" si="7"/>
        <v/>
      </c>
      <c r="O24" t="str">
        <f t="shared" si="8"/>
        <v/>
      </c>
      <c r="P24" s="2" t="str">
        <f t="shared" si="9"/>
        <v/>
      </c>
    </row>
    <row r="25" spans="1:20" x14ac:dyDescent="0.25">
      <c r="A25" t="str">
        <f t="shared" si="10"/>
        <v/>
      </c>
      <c r="B25" s="2" t="str">
        <f t="shared" si="11"/>
        <v/>
      </c>
      <c r="C25" s="2" t="str">
        <f t="shared" si="19"/>
        <v/>
      </c>
      <c r="D25" s="2" t="str">
        <f t="shared" si="12"/>
        <v/>
      </c>
      <c r="E25" s="2" t="str">
        <f t="shared" si="13"/>
        <v/>
      </c>
      <c r="F25" s="2" t="str">
        <f t="shared" si="20"/>
        <v/>
      </c>
      <c r="G25" s="6" t="str">
        <f t="shared" si="15"/>
        <v/>
      </c>
      <c r="H25" s="2" t="str">
        <f t="shared" si="1"/>
        <v/>
      </c>
      <c r="I25" s="2" t="str">
        <f t="shared" si="2"/>
        <v/>
      </c>
      <c r="J25" s="2" t="str">
        <f t="shared" si="3"/>
        <v/>
      </c>
      <c r="K25" s="2" t="str">
        <f t="shared" si="4"/>
        <v/>
      </c>
      <c r="L25" t="str">
        <f t="shared" si="5"/>
        <v/>
      </c>
      <c r="M25" t="str">
        <f t="shared" si="6"/>
        <v/>
      </c>
      <c r="N25" s="2" t="str">
        <f t="shared" si="7"/>
        <v/>
      </c>
      <c r="O25" t="str">
        <f t="shared" si="8"/>
        <v/>
      </c>
      <c r="P25" s="2" t="str">
        <f t="shared" si="9"/>
        <v/>
      </c>
    </row>
    <row r="26" spans="1:20" x14ac:dyDescent="0.25">
      <c r="A26" t="str">
        <f t="shared" si="10"/>
        <v/>
      </c>
      <c r="B26" s="2" t="str">
        <f t="shared" si="11"/>
        <v/>
      </c>
      <c r="C26" s="2" t="str">
        <f t="shared" si="19"/>
        <v/>
      </c>
      <c r="D26" s="2" t="str">
        <f t="shared" si="12"/>
        <v/>
      </c>
      <c r="E26" s="2" t="str">
        <f t="shared" si="13"/>
        <v/>
      </c>
      <c r="F26" s="2" t="str">
        <f t="shared" si="20"/>
        <v/>
      </c>
      <c r="G26" s="6" t="str">
        <f t="shared" si="15"/>
        <v/>
      </c>
      <c r="H26" s="2" t="str">
        <f t="shared" si="1"/>
        <v/>
      </c>
      <c r="I26" s="2" t="str">
        <f t="shared" si="2"/>
        <v/>
      </c>
      <c r="J26" s="2" t="str">
        <f t="shared" si="3"/>
        <v/>
      </c>
      <c r="K26" s="2" t="str">
        <f t="shared" si="4"/>
        <v/>
      </c>
      <c r="L26" t="str">
        <f t="shared" si="5"/>
        <v/>
      </c>
      <c r="M26" t="str">
        <f t="shared" si="6"/>
        <v/>
      </c>
      <c r="N26" s="2" t="str">
        <f t="shared" si="7"/>
        <v/>
      </c>
      <c r="O26" t="str">
        <f t="shared" si="8"/>
        <v/>
      </c>
      <c r="P26" s="2" t="str">
        <f t="shared" si="9"/>
        <v/>
      </c>
    </row>
    <row r="27" spans="1:20" x14ac:dyDescent="0.25">
      <c r="A27" t="str">
        <f t="shared" ref="A27:A29" si="21">IF(OR(F26=0,F26=""),"",D26)</f>
        <v/>
      </c>
      <c r="B27" s="2" t="str">
        <f t="shared" si="11"/>
        <v/>
      </c>
      <c r="C27" s="2" t="str">
        <f t="shared" ref="C27:C29" si="22">IF(OR(F26=0,F26=""),"",INT(A27/D27))</f>
        <v/>
      </c>
      <c r="D27" s="2" t="str">
        <f t="shared" ref="D27:D29" si="23">IF(F26=0,"",F26)</f>
        <v/>
      </c>
      <c r="E27" s="2" t="str">
        <f t="shared" si="13"/>
        <v/>
      </c>
      <c r="F27" s="2" t="str">
        <f t="shared" si="16"/>
        <v/>
      </c>
      <c r="G27" s="6" t="str">
        <f t="shared" si="15"/>
        <v/>
      </c>
      <c r="H27" s="2" t="str">
        <f t="shared" si="1"/>
        <v/>
      </c>
      <c r="I27" s="2" t="str">
        <f t="shared" si="2"/>
        <v/>
      </c>
      <c r="J27" s="2" t="str">
        <f t="shared" si="3"/>
        <v/>
      </c>
      <c r="K27" s="2" t="str">
        <f t="shared" si="4"/>
        <v/>
      </c>
      <c r="L27" t="str">
        <f t="shared" si="5"/>
        <v/>
      </c>
      <c r="M27" t="str">
        <f t="shared" si="6"/>
        <v/>
      </c>
      <c r="N27" s="2" t="str">
        <f t="shared" si="7"/>
        <v/>
      </c>
      <c r="O27" t="str">
        <f t="shared" si="8"/>
        <v/>
      </c>
      <c r="P27" s="2" t="str">
        <f t="shared" si="9"/>
        <v/>
      </c>
    </row>
    <row r="28" spans="1:20" x14ac:dyDescent="0.25">
      <c r="A28" t="str">
        <f t="shared" si="21"/>
        <v/>
      </c>
      <c r="B28" s="2" t="str">
        <f t="shared" si="11"/>
        <v/>
      </c>
      <c r="C28" s="2" t="str">
        <f t="shared" si="22"/>
        <v/>
      </c>
      <c r="D28" s="2" t="str">
        <f t="shared" si="23"/>
        <v/>
      </c>
      <c r="E28" s="2" t="str">
        <f t="shared" si="13"/>
        <v/>
      </c>
      <c r="F28" s="2" t="str">
        <f t="shared" si="16"/>
        <v/>
      </c>
      <c r="G28" s="6" t="str">
        <f t="shared" si="15"/>
        <v/>
      </c>
      <c r="H28" s="2" t="str">
        <f t="shared" si="1"/>
        <v/>
      </c>
      <c r="I28" s="2" t="str">
        <f t="shared" si="2"/>
        <v/>
      </c>
      <c r="J28" s="2" t="str">
        <f t="shared" si="3"/>
        <v/>
      </c>
      <c r="K28" s="2" t="str">
        <f t="shared" si="4"/>
        <v/>
      </c>
      <c r="L28" t="str">
        <f t="shared" si="5"/>
        <v/>
      </c>
      <c r="M28" t="str">
        <f t="shared" si="6"/>
        <v/>
      </c>
      <c r="N28" s="2" t="str">
        <f t="shared" si="7"/>
        <v/>
      </c>
      <c r="O28" t="str">
        <f t="shared" si="8"/>
        <v/>
      </c>
      <c r="P28" s="2" t="str">
        <f t="shared" si="9"/>
        <v/>
      </c>
    </row>
    <row r="29" spans="1:20" x14ac:dyDescent="0.25">
      <c r="A29" t="str">
        <f t="shared" si="21"/>
        <v/>
      </c>
      <c r="B29" s="2" t="str">
        <f>IF(OR(F28="",F28=0),"","=")</f>
        <v/>
      </c>
      <c r="C29" s="2" t="str">
        <f t="shared" si="22"/>
        <v/>
      </c>
      <c r="D29" s="2" t="str">
        <f t="shared" si="23"/>
        <v/>
      </c>
      <c r="E29" s="2" t="str">
        <f t="shared" si="13"/>
        <v/>
      </c>
      <c r="F29" s="2" t="str">
        <f t="shared" si="16"/>
        <v/>
      </c>
      <c r="G29" s="6" t="str">
        <f t="shared" si="15"/>
        <v/>
      </c>
      <c r="H29" s="2" t="str">
        <f t="shared" si="1"/>
        <v/>
      </c>
      <c r="I29" s="2" t="str">
        <f t="shared" si="2"/>
        <v/>
      </c>
      <c r="J29" s="2" t="str">
        <f t="shared" si="3"/>
        <v/>
      </c>
      <c r="K29" s="2" t="str">
        <f t="shared" si="4"/>
        <v/>
      </c>
      <c r="L29" t="str">
        <f t="shared" si="5"/>
        <v/>
      </c>
      <c r="M29" t="str">
        <f t="shared" si="6"/>
        <v/>
      </c>
      <c r="N29" s="2" t="str">
        <f t="shared" si="7"/>
        <v/>
      </c>
      <c r="O29" t="str">
        <f t="shared" si="8"/>
        <v/>
      </c>
      <c r="P29" s="2" t="str">
        <f t="shared" si="9"/>
        <v/>
      </c>
    </row>
    <row r="30" spans="1:20" x14ac:dyDescent="0.25">
      <c r="A30" s="14"/>
      <c r="B30" s="15"/>
      <c r="C30" s="15"/>
      <c r="D30" s="15"/>
      <c r="E30" s="15"/>
      <c r="F30" s="15"/>
      <c r="G30" s="16"/>
      <c r="H30" s="15"/>
      <c r="I30" s="15"/>
      <c r="J30" s="15"/>
      <c r="K30" s="15"/>
      <c r="L30" s="14"/>
      <c r="M30" s="14"/>
      <c r="N30" s="15"/>
      <c r="O30" s="14"/>
      <c r="P30" s="15"/>
    </row>
    <row r="31" spans="1:20" x14ac:dyDescent="0.25">
      <c r="A31" s="17"/>
      <c r="B31" s="18"/>
      <c r="C31" s="18"/>
      <c r="D31" s="18"/>
      <c r="E31" s="18"/>
      <c r="F31" s="18"/>
      <c r="G31" s="19"/>
      <c r="H31" s="18"/>
      <c r="I31" s="18"/>
      <c r="J31" s="18"/>
      <c r="K31" s="18"/>
      <c r="L31" s="17"/>
      <c r="M31" s="17"/>
      <c r="N31" s="18"/>
      <c r="O31" s="17"/>
      <c r="P31" s="18"/>
    </row>
    <row r="32" spans="1:20" x14ac:dyDescent="0.25">
      <c r="A32" s="17"/>
      <c r="B32" s="18"/>
      <c r="C32" s="18"/>
      <c r="D32" s="18"/>
      <c r="E32" s="18"/>
      <c r="F32" s="18"/>
      <c r="G32" s="17"/>
      <c r="H32" s="20"/>
      <c r="I32" s="20"/>
      <c r="J32" s="20"/>
      <c r="K32" s="20"/>
      <c r="L32" s="21"/>
      <c r="M32" s="21"/>
      <c r="N32" s="20"/>
      <c r="O32" s="21"/>
      <c r="P32" s="20"/>
      <c r="Q32" s="5"/>
      <c r="R32" s="5"/>
      <c r="S32" s="5"/>
      <c r="T32" s="5"/>
    </row>
    <row r="33" spans="1:20" x14ac:dyDescent="0.25">
      <c r="A33" s="17"/>
      <c r="B33" s="18"/>
      <c r="C33" s="18"/>
      <c r="D33" s="18"/>
      <c r="E33" s="18"/>
      <c r="F33" s="18"/>
      <c r="G33" s="17"/>
      <c r="H33" s="20"/>
      <c r="I33" s="20"/>
      <c r="J33" s="20"/>
      <c r="K33" s="20"/>
      <c r="L33" s="21"/>
      <c r="M33" s="21"/>
      <c r="N33" s="20"/>
      <c r="O33" s="21"/>
      <c r="P33" s="20"/>
      <c r="Q33" s="5"/>
      <c r="R33" s="5"/>
      <c r="S33" s="5"/>
      <c r="T33" s="5"/>
    </row>
    <row r="34" spans="1:20" x14ac:dyDescent="0.25">
      <c r="A34" s="17"/>
      <c r="B34" s="18"/>
      <c r="C34" s="18"/>
      <c r="D34" s="18"/>
      <c r="E34" s="18"/>
      <c r="F34" s="18"/>
      <c r="G34" s="17"/>
      <c r="H34" s="20"/>
      <c r="I34" s="20"/>
      <c r="J34" s="20"/>
      <c r="K34" s="20"/>
      <c r="L34" s="21"/>
      <c r="M34" s="21"/>
      <c r="N34" s="20"/>
      <c r="O34" s="21"/>
      <c r="P34" s="20"/>
      <c r="Q34" s="5"/>
      <c r="R34" s="5"/>
      <c r="S34" s="5"/>
      <c r="T34" s="5"/>
    </row>
    <row r="35" spans="1:20" x14ac:dyDescent="0.25">
      <c r="A35" s="17"/>
      <c r="B35" s="18"/>
      <c r="C35" s="18"/>
      <c r="D35" s="18"/>
      <c r="E35" s="18"/>
      <c r="F35" s="18"/>
      <c r="G35" s="17"/>
      <c r="H35" s="20"/>
      <c r="I35" s="20"/>
      <c r="J35" s="20"/>
      <c r="K35" s="20"/>
      <c r="L35" s="21"/>
      <c r="M35" s="21"/>
      <c r="N35" s="20"/>
      <c r="O35" s="21"/>
      <c r="P35" s="20"/>
      <c r="Q35" s="5"/>
      <c r="R35" s="5"/>
      <c r="S35" s="5"/>
      <c r="T35" s="5"/>
    </row>
    <row r="36" spans="1:20" x14ac:dyDescent="0.25">
      <c r="A36" s="17"/>
      <c r="B36" s="18"/>
      <c r="C36" s="18"/>
      <c r="D36" s="18"/>
      <c r="E36" s="18"/>
      <c r="F36" s="18"/>
      <c r="G36" s="17"/>
      <c r="H36" s="20"/>
      <c r="I36" s="20"/>
      <c r="J36" s="20"/>
      <c r="K36" s="20"/>
      <c r="L36" s="21"/>
      <c r="M36" s="21"/>
      <c r="N36" s="20"/>
      <c r="O36" s="21"/>
      <c r="P36" s="20"/>
      <c r="Q36" s="5"/>
      <c r="R36" s="5"/>
      <c r="S36" s="5"/>
      <c r="T36" s="5"/>
    </row>
    <row r="37" spans="1:20" x14ac:dyDescent="0.25">
      <c r="A37" s="17"/>
      <c r="B37" s="18"/>
      <c r="C37" s="18"/>
      <c r="D37" s="18"/>
      <c r="E37" s="18"/>
      <c r="F37" s="18"/>
      <c r="G37" s="17"/>
      <c r="H37" s="20"/>
      <c r="I37" s="20"/>
      <c r="J37" s="20"/>
      <c r="K37" s="20"/>
      <c r="L37" s="21"/>
      <c r="M37" s="21"/>
      <c r="N37" s="20"/>
      <c r="O37" s="21"/>
      <c r="P37" s="20"/>
      <c r="Q37" s="5"/>
      <c r="R37" s="5"/>
      <c r="S37" s="5"/>
      <c r="T37" s="5"/>
    </row>
    <row r="38" spans="1:20" x14ac:dyDescent="0.25">
      <c r="A38" s="17"/>
      <c r="B38" s="18"/>
      <c r="C38" s="18"/>
      <c r="D38" s="18"/>
      <c r="E38" s="18"/>
      <c r="F38" s="18"/>
      <c r="G38" s="17"/>
      <c r="H38" s="20"/>
      <c r="I38" s="20"/>
      <c r="J38" s="20"/>
      <c r="K38" s="20"/>
      <c r="L38" s="21"/>
      <c r="M38" s="21"/>
      <c r="N38" s="20"/>
      <c r="O38" s="21"/>
      <c r="P38" s="20"/>
      <c r="Q38" s="5"/>
      <c r="R38" s="5"/>
      <c r="S38" s="5"/>
      <c r="T38" s="5"/>
    </row>
    <row r="39" spans="1:20" x14ac:dyDescent="0.25">
      <c r="A39" s="17"/>
      <c r="B39" s="18"/>
      <c r="C39" s="18"/>
      <c r="D39" s="18"/>
      <c r="E39" s="18"/>
      <c r="F39" s="18"/>
      <c r="G39" s="17"/>
      <c r="H39" s="20"/>
      <c r="I39" s="20"/>
      <c r="J39" s="20"/>
      <c r="K39" s="20"/>
      <c r="L39" s="21"/>
      <c r="M39" s="21"/>
      <c r="N39" s="20"/>
      <c r="O39" s="21"/>
      <c r="P39" s="20"/>
      <c r="Q39" s="5"/>
      <c r="R39" s="5"/>
      <c r="S39" s="5"/>
      <c r="T39" s="5"/>
    </row>
    <row r="40" spans="1:20" x14ac:dyDescent="0.25">
      <c r="A40" s="17"/>
      <c r="B40" s="18"/>
      <c r="C40" s="18"/>
      <c r="D40" s="18"/>
      <c r="E40" s="18"/>
      <c r="F40" s="18"/>
      <c r="G40" s="17"/>
      <c r="H40" s="20"/>
      <c r="I40" s="20"/>
      <c r="J40" s="20"/>
      <c r="K40" s="20"/>
      <c r="L40" s="21"/>
      <c r="M40" s="21"/>
      <c r="N40" s="20"/>
      <c r="O40" s="21"/>
      <c r="P40" s="20"/>
      <c r="Q40" s="5"/>
      <c r="R40" s="5"/>
      <c r="S40" s="5"/>
      <c r="T40" s="5"/>
    </row>
    <row r="41" spans="1:20" x14ac:dyDescent="0.25">
      <c r="A41" s="17"/>
      <c r="B41" s="18"/>
      <c r="C41" s="18"/>
      <c r="D41" s="18"/>
      <c r="E41" s="18"/>
      <c r="F41" s="18"/>
      <c r="G41" s="17"/>
      <c r="H41" s="20"/>
      <c r="I41" s="20"/>
      <c r="J41" s="20"/>
      <c r="K41" s="20"/>
      <c r="L41" s="21"/>
      <c r="M41" s="21"/>
      <c r="N41" s="20"/>
      <c r="O41" s="21"/>
      <c r="P41" s="20"/>
      <c r="Q41" s="5"/>
      <c r="R41" s="5"/>
      <c r="S41" s="5"/>
      <c r="T41" s="5"/>
    </row>
    <row r="42" spans="1:20" x14ac:dyDescent="0.25">
      <c r="A42" s="17"/>
      <c r="B42" s="18"/>
      <c r="C42" s="18"/>
      <c r="D42" s="18"/>
      <c r="E42" s="18"/>
      <c r="F42" s="18"/>
      <c r="G42" s="17"/>
      <c r="H42" s="20"/>
      <c r="I42" s="20"/>
      <c r="J42" s="20"/>
      <c r="K42" s="20"/>
      <c r="L42" s="21"/>
      <c r="M42" s="21"/>
      <c r="N42" s="20"/>
      <c r="O42" s="21"/>
      <c r="P42" s="20"/>
      <c r="Q42" s="5"/>
      <c r="R42" s="5"/>
      <c r="S42" s="5"/>
      <c r="T42" s="5"/>
    </row>
    <row r="43" spans="1:20" x14ac:dyDescent="0.25">
      <c r="A43" s="17"/>
      <c r="B43" s="18"/>
      <c r="C43" s="18"/>
      <c r="D43" s="18"/>
      <c r="E43" s="18"/>
      <c r="F43" s="18"/>
      <c r="G43" s="17"/>
      <c r="H43" s="20"/>
      <c r="I43" s="20"/>
      <c r="J43" s="20"/>
      <c r="K43" s="20"/>
      <c r="L43" s="21"/>
      <c r="M43" s="21"/>
      <c r="N43" s="20"/>
      <c r="O43" s="21"/>
      <c r="P43" s="20"/>
      <c r="Q43" s="5"/>
      <c r="R43" s="5"/>
      <c r="S43" s="5"/>
      <c r="T43" s="5"/>
    </row>
    <row r="44" spans="1:20" x14ac:dyDescent="0.25">
      <c r="A44" s="17"/>
      <c r="B44" s="18"/>
      <c r="C44" s="18"/>
      <c r="D44" s="18"/>
      <c r="E44" s="18"/>
      <c r="F44" s="18"/>
      <c r="G44" s="17"/>
      <c r="H44" s="20"/>
      <c r="I44" s="20"/>
      <c r="J44" s="20"/>
      <c r="K44" s="20"/>
      <c r="L44" s="21"/>
      <c r="M44" s="21"/>
      <c r="N44" s="20"/>
      <c r="O44" s="21"/>
      <c r="P44" s="20"/>
      <c r="Q44" s="5"/>
      <c r="R44" s="5"/>
      <c r="S44" s="5"/>
      <c r="T44" s="5"/>
    </row>
    <row r="45" spans="1:20" x14ac:dyDescent="0.25">
      <c r="A45" s="17"/>
      <c r="B45" s="18"/>
      <c r="C45" s="18"/>
      <c r="D45" s="18"/>
      <c r="E45" s="18"/>
      <c r="F45" s="18"/>
      <c r="G45" s="17"/>
      <c r="H45" s="20"/>
      <c r="I45" s="20"/>
      <c r="J45" s="20"/>
      <c r="K45" s="20"/>
      <c r="L45" s="21"/>
      <c r="M45" s="21"/>
      <c r="N45" s="20"/>
      <c r="O45" s="21"/>
      <c r="P45" s="20"/>
      <c r="Q45" s="5"/>
      <c r="R45" s="5"/>
      <c r="S45" s="5"/>
      <c r="T45" s="5"/>
    </row>
    <row r="46" spans="1:20" x14ac:dyDescent="0.25">
      <c r="A46" s="17"/>
      <c r="B46" s="18"/>
      <c r="C46" s="18"/>
      <c r="D46" s="18"/>
      <c r="E46" s="18"/>
      <c r="F46" s="18"/>
      <c r="G46" s="17"/>
      <c r="H46" s="20"/>
      <c r="I46" s="20"/>
      <c r="J46" s="20"/>
      <c r="K46" s="20"/>
      <c r="L46" s="21"/>
      <c r="M46" s="21"/>
      <c r="N46" s="20"/>
      <c r="O46" s="21"/>
      <c r="P46" s="20"/>
      <c r="Q46" s="5"/>
      <c r="R46" s="5"/>
      <c r="S46" s="5"/>
      <c r="T46" s="5"/>
    </row>
    <row r="47" spans="1:20" x14ac:dyDescent="0.25">
      <c r="A47" s="17"/>
      <c r="B47" s="18"/>
      <c r="C47" s="18"/>
      <c r="D47" s="18"/>
      <c r="E47" s="18"/>
      <c r="F47" s="18"/>
      <c r="G47" s="17"/>
      <c r="H47" s="20"/>
      <c r="I47" s="20"/>
      <c r="J47" s="20"/>
      <c r="K47" s="20"/>
      <c r="L47" s="21"/>
      <c r="M47" s="21"/>
      <c r="N47" s="20"/>
      <c r="O47" s="21"/>
      <c r="P47" s="20"/>
      <c r="Q47" s="5"/>
      <c r="R47" s="5"/>
      <c r="S47" s="5"/>
      <c r="T47" s="5"/>
    </row>
    <row r="48" spans="1:20" x14ac:dyDescent="0.25">
      <c r="A48" s="17"/>
      <c r="B48" s="18"/>
      <c r="C48" s="18"/>
      <c r="D48" s="18"/>
      <c r="E48" s="18"/>
      <c r="F48" s="18"/>
      <c r="G48" s="17"/>
      <c r="H48" s="20"/>
      <c r="I48" s="20"/>
      <c r="J48" s="20"/>
      <c r="K48" s="20"/>
      <c r="L48" s="21"/>
      <c r="M48" s="21"/>
      <c r="N48" s="20"/>
      <c r="O48" s="21"/>
      <c r="P48" s="20"/>
      <c r="Q48" s="5"/>
      <c r="R48" s="5"/>
      <c r="S48" s="5"/>
      <c r="T48" s="5"/>
    </row>
    <row r="49" spans="1:20" x14ac:dyDescent="0.25">
      <c r="A49" s="17"/>
      <c r="B49" s="18"/>
      <c r="C49" s="18"/>
      <c r="D49" s="18"/>
      <c r="E49" s="18"/>
      <c r="F49" s="18"/>
      <c r="G49" s="17"/>
      <c r="H49" s="20"/>
      <c r="I49" s="20"/>
      <c r="J49" s="20"/>
      <c r="K49" s="20"/>
      <c r="L49" s="21"/>
      <c r="M49" s="21"/>
      <c r="N49" s="20"/>
      <c r="O49" s="21"/>
      <c r="P49" s="20"/>
      <c r="Q49" s="5"/>
      <c r="R49" s="5"/>
      <c r="S49" s="5"/>
      <c r="T49" s="5"/>
    </row>
    <row r="50" spans="1:20" x14ac:dyDescent="0.25">
      <c r="A50" s="17"/>
      <c r="B50" s="18"/>
      <c r="C50" s="18"/>
      <c r="D50" s="18"/>
      <c r="E50" s="18"/>
      <c r="F50" s="18"/>
      <c r="G50" s="17"/>
      <c r="H50" s="20"/>
      <c r="I50" s="20"/>
      <c r="J50" s="20"/>
      <c r="K50" s="20"/>
      <c r="L50" s="21"/>
      <c r="M50" s="21"/>
      <c r="N50" s="20"/>
      <c r="O50" s="21"/>
      <c r="P50" s="20"/>
      <c r="Q50" s="5"/>
      <c r="R50" s="5"/>
      <c r="S50" s="5"/>
      <c r="T50" s="5"/>
    </row>
    <row r="51" spans="1:20" x14ac:dyDescent="0.25">
      <c r="A51" s="17"/>
      <c r="B51" s="18"/>
      <c r="C51" s="18"/>
      <c r="D51" s="18"/>
      <c r="E51" s="18"/>
      <c r="F51" s="18"/>
      <c r="G51" s="17"/>
      <c r="H51" s="20"/>
      <c r="I51" s="20"/>
      <c r="J51" s="20"/>
      <c r="K51" s="20"/>
      <c r="L51" s="21"/>
      <c r="M51" s="21"/>
      <c r="N51" s="20"/>
      <c r="O51" s="21"/>
      <c r="P51" s="20"/>
      <c r="Q51" s="5"/>
      <c r="R51" s="5"/>
      <c r="S51" s="5"/>
      <c r="T51" s="5"/>
    </row>
    <row r="52" spans="1:20" x14ac:dyDescent="0.25">
      <c r="A52" s="17"/>
      <c r="B52" s="18"/>
      <c r="C52" s="18"/>
      <c r="D52" s="18"/>
      <c r="E52" s="18"/>
      <c r="F52" s="18"/>
      <c r="G52" s="17"/>
      <c r="H52" s="20"/>
      <c r="I52" s="20"/>
      <c r="J52" s="20"/>
      <c r="K52" s="20"/>
      <c r="L52" s="21"/>
      <c r="M52" s="21"/>
      <c r="N52" s="20"/>
      <c r="O52" s="21"/>
      <c r="P52" s="20"/>
      <c r="Q52" s="5"/>
      <c r="R52" s="5"/>
      <c r="S52" s="5"/>
      <c r="T52" s="5"/>
    </row>
    <row r="53" spans="1:20" x14ac:dyDescent="0.25">
      <c r="A53" s="17"/>
      <c r="B53" s="18"/>
      <c r="C53" s="18"/>
      <c r="D53" s="18"/>
      <c r="E53" s="18"/>
      <c r="F53" s="18"/>
      <c r="G53" s="17"/>
      <c r="H53" s="20"/>
      <c r="I53" s="20"/>
      <c r="J53" s="20"/>
      <c r="K53" s="20"/>
      <c r="L53" s="21"/>
      <c r="M53" s="21"/>
      <c r="N53" s="20"/>
      <c r="O53" s="21"/>
      <c r="P53" s="20"/>
      <c r="Q53" s="5"/>
      <c r="R53" s="5"/>
      <c r="S53" s="5"/>
      <c r="T53" s="5"/>
    </row>
    <row r="54" spans="1:20" x14ac:dyDescent="0.25">
      <c r="A54" s="17"/>
      <c r="B54" s="18"/>
      <c r="C54" s="18"/>
      <c r="D54" s="18"/>
      <c r="E54" s="18"/>
      <c r="F54" s="18"/>
      <c r="G54" s="17"/>
      <c r="H54" s="20"/>
      <c r="I54" s="20"/>
      <c r="J54" s="20"/>
      <c r="K54" s="20"/>
      <c r="L54" s="21"/>
      <c r="M54" s="21"/>
      <c r="N54" s="20"/>
      <c r="O54" s="21"/>
      <c r="P54" s="20"/>
      <c r="Q54" s="5"/>
      <c r="R54" s="5"/>
      <c r="S54" s="5"/>
      <c r="T54" s="5"/>
    </row>
    <row r="55" spans="1:20" x14ac:dyDescent="0.25">
      <c r="A55" s="17"/>
      <c r="B55" s="18"/>
      <c r="C55" s="18"/>
      <c r="D55" s="18"/>
      <c r="E55" s="18"/>
      <c r="F55" s="18"/>
      <c r="G55" s="17"/>
      <c r="H55" s="20"/>
      <c r="I55" s="20"/>
      <c r="J55" s="20"/>
      <c r="K55" s="20"/>
      <c r="L55" s="21"/>
      <c r="M55" s="21"/>
      <c r="N55" s="20"/>
      <c r="O55" s="21"/>
      <c r="P55" s="20"/>
      <c r="Q55" s="5"/>
      <c r="R55" s="5"/>
      <c r="S55" s="5"/>
      <c r="T55" s="5"/>
    </row>
    <row r="56" spans="1:20" x14ac:dyDescent="0.25">
      <c r="A56" s="17"/>
      <c r="B56" s="18"/>
      <c r="C56" s="18"/>
      <c r="D56" s="18"/>
      <c r="E56" s="18"/>
      <c r="F56" s="18"/>
      <c r="G56" s="17"/>
      <c r="H56" s="20"/>
      <c r="I56" s="20"/>
      <c r="J56" s="20"/>
      <c r="K56" s="20"/>
      <c r="L56" s="21"/>
      <c r="M56" s="21"/>
      <c r="N56" s="20"/>
      <c r="O56" s="21"/>
      <c r="P56" s="20"/>
      <c r="Q56" s="5"/>
      <c r="R56" s="5"/>
      <c r="S56" s="5"/>
      <c r="T56" s="5"/>
    </row>
    <row r="57" spans="1:20" x14ac:dyDescent="0.25">
      <c r="A57" s="17"/>
      <c r="B57" s="18"/>
      <c r="C57" s="18"/>
      <c r="D57" s="18"/>
      <c r="E57" s="18"/>
      <c r="F57" s="18"/>
      <c r="G57" s="17"/>
      <c r="H57" s="20"/>
      <c r="I57" s="20"/>
      <c r="J57" s="20"/>
      <c r="K57" s="20"/>
      <c r="L57" s="21"/>
      <c r="M57" s="21"/>
      <c r="N57" s="20"/>
      <c r="O57" s="21"/>
      <c r="P57" s="20"/>
      <c r="Q57" s="5"/>
      <c r="R57" s="5"/>
      <c r="S57" s="5"/>
      <c r="T57" s="5"/>
    </row>
    <row r="58" spans="1:20" x14ac:dyDescent="0.25">
      <c r="A58" s="17"/>
      <c r="B58" s="18"/>
      <c r="C58" s="18"/>
      <c r="D58" s="18"/>
      <c r="E58" s="18"/>
      <c r="F58" s="18"/>
      <c r="G58" s="17"/>
      <c r="H58" s="20"/>
      <c r="I58" s="20"/>
      <c r="J58" s="20"/>
      <c r="K58" s="20"/>
      <c r="L58" s="21"/>
      <c r="M58" s="21"/>
      <c r="N58" s="20"/>
      <c r="O58" s="21"/>
      <c r="P58" s="20"/>
      <c r="Q58" s="5"/>
      <c r="R58" s="5"/>
      <c r="S58" s="5"/>
      <c r="T58" s="5"/>
    </row>
    <row r="59" spans="1:20" x14ac:dyDescent="0.25">
      <c r="A59" s="17"/>
      <c r="B59" s="18"/>
      <c r="C59" s="18"/>
      <c r="D59" s="18"/>
      <c r="E59" s="18"/>
      <c r="F59" s="18"/>
      <c r="G59" s="17"/>
      <c r="H59" s="20"/>
      <c r="I59" s="20"/>
      <c r="J59" s="20"/>
      <c r="K59" s="20"/>
      <c r="L59" s="21"/>
      <c r="M59" s="21"/>
      <c r="N59" s="20"/>
      <c r="O59" s="21"/>
      <c r="P59" s="20"/>
      <c r="Q59" s="5"/>
      <c r="R59" s="5"/>
      <c r="S59" s="5"/>
      <c r="T59" s="5"/>
    </row>
    <row r="60" spans="1:20" x14ac:dyDescent="0.25">
      <c r="A60" s="17"/>
      <c r="B60" s="18"/>
      <c r="C60" s="18"/>
      <c r="D60" s="18"/>
      <c r="E60" s="18"/>
      <c r="F60" s="18"/>
      <c r="G60" s="17"/>
      <c r="H60" s="18"/>
      <c r="I60" s="18"/>
      <c r="J60" s="18"/>
      <c r="K60" s="18"/>
      <c r="L60" s="17"/>
      <c r="M60" s="17"/>
      <c r="N60" s="18"/>
      <c r="O60" s="17"/>
      <c r="P60" s="18"/>
    </row>
  </sheetData>
  <sheetProtection algorithmName="SHA-512" hashValue="ArqxJYhqxaNHjUWDeCB9US3bastd2dSNv/ffhkDPg4tlbWn5Os0nJp85nl8+suMQKKKPtw8dckeWpEl1Pd1vEg==" saltValue="mV1P7ltBHW0+9sGLFYsL3g==" spinCount="100000" sheet="1" objects="1" scenarios="1"/>
  <mergeCells count="2">
    <mergeCell ref="I3:P3"/>
    <mergeCell ref="J1:P1"/>
  </mergeCells>
  <hyperlinks>
    <hyperlink ref="I3:P3" r:id="rId1" display="See Backtracking Euclid for heuristic on the P5 equation" xr:uid="{D63EED41-CEE6-4002-86DE-4825B0474294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dcterms:created xsi:type="dcterms:W3CDTF">2022-02-07T15:33:53Z</dcterms:created>
  <dcterms:modified xsi:type="dcterms:W3CDTF">2022-02-25T17:09:30Z</dcterms:modified>
</cp:coreProperties>
</file>